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ech\Downloads\"/>
    </mc:Choice>
  </mc:AlternateContent>
  <xr:revisionPtr revIDLastSave="0" documentId="8_{27FB8510-4206-41E5-A153-FEA20631993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7022025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JVT/eQY91cu/NUQy1/ZOOFQ7MTF65A2ddh2V5HokHzg="/>
    </ext>
  </extLst>
</workbook>
</file>

<file path=xl/calcChain.xml><?xml version="1.0" encoding="utf-8"?>
<calcChain xmlns="http://schemas.openxmlformats.org/spreadsheetml/2006/main">
  <c r="H40" i="4" l="1"/>
  <c r="H32" i="4"/>
  <c r="H46" i="4"/>
  <c r="H45" i="4"/>
  <c r="H18" i="4"/>
  <c r="H17" i="4"/>
  <c r="H7" i="4"/>
  <c r="H35" i="4"/>
  <c r="H20" i="4"/>
  <c r="H19" i="4"/>
  <c r="D57" i="4" a="1"/>
  <c r="D57" i="4" s="1"/>
  <c r="H54" i="4"/>
  <c r="H53" i="4"/>
  <c r="H48" i="4"/>
  <c r="H47" i="4"/>
  <c r="H44" i="4"/>
  <c r="H43" i="4"/>
  <c r="H41" i="4"/>
  <c r="H39" i="4"/>
  <c r="H38" i="4"/>
  <c r="H37" i="4"/>
  <c r="H36" i="4"/>
  <c r="H34" i="4"/>
  <c r="H33" i="4"/>
  <c r="H31" i="4"/>
  <c r="H24" i="4"/>
  <c r="H23" i="4"/>
  <c r="H16" i="4"/>
  <c r="H14" i="4"/>
  <c r="H13" i="4"/>
  <c r="H12" i="4"/>
  <c r="H11" i="4"/>
  <c r="H6" i="4"/>
  <c r="H5" i="4"/>
  <c r="H3" i="4"/>
  <c r="G57" i="4" l="1"/>
  <c r="H57" i="4" s="1"/>
  <c r="G58" i="4"/>
  <c r="H58" i="4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6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<sst xmlns="http://schemas.openxmlformats.org/spreadsheetml/2006/main" count="222" uniqueCount="175">
  <si>
    <t xml:space="preserve">Goggle </t>
  </si>
  <si>
    <t>#</t>
  </si>
  <si>
    <t>Item</t>
  </si>
  <si>
    <t>Model No.</t>
  </si>
  <si>
    <t>Material</t>
  </si>
  <si>
    <t>Description</t>
  </si>
  <si>
    <t>Quantity</t>
  </si>
  <si>
    <t>Batch Price (RMB)</t>
  </si>
  <si>
    <t xml:space="preserve">total price </t>
  </si>
  <si>
    <t xml:space="preserve">link </t>
  </si>
  <si>
    <t>Kappa大框泳镜</t>
  </si>
  <si>
    <t>KP2160064</t>
  </si>
  <si>
    <t>TPR/Acrylic</t>
  </si>
  <si>
    <t>White silicone, black frame, with "KEPPA" logo</t>
  </si>
  <si>
    <t>https://detail.tmall.com/item.htm?_u=c20bl2v9gj8524&amp;id=644495390666&amp;spm=a1z09.2.0.0.30562e8dSxgCes</t>
  </si>
  <si>
    <t>2021新款防水防雾大框泳镜防晒护目高清近视平光游泳眼镜男女通用</t>
  </si>
  <si>
    <t>White silicone, white frame, no logo</t>
  </si>
  <si>
    <t>https://detail.1688.com/offer/639357839282.html?spm=a360q.8274423.0.0.49c84c9a0fQsTh</t>
  </si>
  <si>
    <t>ABS</t>
  </si>
  <si>
    <t xml:space="preserve">3D printed SLA workpiece </t>
  </si>
  <si>
    <t>Heat shrink solder kit</t>
  </si>
  <si>
    <t>白SST-11（0.25-0.35平方）100只</t>
  </si>
  <si>
    <t>https://item.taobao.com/item.htm?spm=a1z0d.6639537/tb3.1997196601.4.63fe7484afkxc3&amp;id=679489365251&amp;skuId=5048818855908</t>
  </si>
  <si>
    <t>VHB double-side tape</t>
  </si>
  <si>
    <t>VHB</t>
  </si>
  <si>
    <t>3cm x 3m x 2mm per batch, use 3cm x 5mm x 2mm per cut</t>
  </si>
  <si>
    <t>https://item.taobao.com/item.htm?spm=a1z0d.6639537/tb3.1997196601.23.63fe7484afkxc3&amp;id=595012125406&amp;skuId=4124334972552</t>
  </si>
  <si>
    <t xml:space="preserve">Vaccum module </t>
  </si>
  <si>
    <t>Tcstec Mini pump</t>
  </si>
  <si>
    <t>JSB1523018</t>
  </si>
  <si>
    <t>Metal/Plastic</t>
  </si>
  <si>
    <t>DC 5V</t>
  </si>
  <si>
    <t>https://item.taobao.com/item.htm?id=660109942975</t>
  </si>
  <si>
    <t>耐腐蚀耐臭氧三通接头食品级配件</t>
  </si>
  <si>
    <t>Y3.2</t>
  </si>
  <si>
    <t>PP</t>
  </si>
  <si>
    <t>OD4</t>
  </si>
  <si>
    <t>https://item.taobao.com/item.htm?_u=c20bl2v9gjecec&amp;id=595781182032&amp;spm=a1z09.2.0.0.30562e8dSxgCes</t>
  </si>
  <si>
    <t>软管接头</t>
  </si>
  <si>
    <t>M5-3mm</t>
  </si>
  <si>
    <t>https://item.taobao.com/item.htm?spm=a1z09.2.0.0.2a0c2e8dmWQYth&amp;id=14685380054&amp;_u=quv147d1fa3</t>
  </si>
  <si>
    <t>硅胶管</t>
  </si>
  <si>
    <t>OUPLI (GJG024k)</t>
  </si>
  <si>
    <t>Silicone</t>
  </si>
  <si>
    <t>ID: 3mm OD:5mm (RMB9.2/10m) 40mm+6mm+2.5mm</t>
  </si>
  <si>
    <t>https://detail.tmall.com/item.htm?abbucket=7&amp;id=628482302025&amp;ns=1&amp;priceTId=213e375717154930195266181e40c6&amp;skuId=4458418380026&amp;spm=a21n57.1.item.4.730b523cJvdU2n</t>
  </si>
  <si>
    <t>4MM微调开关塑料型阀</t>
  </si>
  <si>
    <t xml:space="preserve">PE </t>
  </si>
  <si>
    <t>Adjustable Pressure check valve</t>
  </si>
  <si>
    <t xml:space="preserve">https://item.taobao.com/item.htm?_u=c20bl2v9gj8d98&amp;id=596765301840&amp;spm=a1z09.2.0.0.30562e8dSxgCes </t>
  </si>
  <si>
    <t>尼龙六角螺帽</t>
  </si>
  <si>
    <t>M5</t>
  </si>
  <si>
    <t>Nylon</t>
  </si>
  <si>
    <t>M5 (RMB3.8/50pc)</t>
  </si>
  <si>
    <t xml:space="preserve">https://detail.tmall.com/item.htm?abbucket=7&amp;id=43513624091&amp;ns=1&amp;priceTId=213e375717154931314636028e40c6&amp;skuId=5183526991178&amp;spm=a21n57.1.item.11.730b523cJvdU2n </t>
  </si>
  <si>
    <t>软硅胶螺丝垫圈</t>
  </si>
  <si>
    <t>朗思明</t>
  </si>
  <si>
    <t>ID5 OD10 T0.5 (RMB8.8/100pc)</t>
  </si>
  <si>
    <t xml:space="preserve">https://detail.tmall.com/item.htm?abbucket=7&amp;id=678761895165&amp;ns=1&amp;priceTId=213e375717154930787742176e40c6&amp;skuId=4865372212939&amp;spm=a21n57.1.item.8.730b523cJvdU2n </t>
  </si>
  <si>
    <t xml:space="preserve">Heating module </t>
  </si>
  <si>
    <t>Heating pad</t>
  </si>
  <si>
    <t>PET/metal</t>
  </si>
  <si>
    <t>PET, middle soldering port</t>
  </si>
  <si>
    <t>https://detail.1688.com/offer/718370656625.html?_t=1719473926752&amp;spm=a2615.7691456.co_1_0_wangpu_score_0_0_0_0_0_0_0000_1.0</t>
  </si>
  <si>
    <t>Insulation foam</t>
  </si>
  <si>
    <t>EVA</t>
  </si>
  <si>
    <t>3m海绵垫防撞减震贴eva单面海绵胶带2mm(85RMB/m^2)</t>
  </si>
  <si>
    <t>https://detail.tmall.com/item.htm?abbucket=7&amp;id=638172140923&amp;ns=1&amp;priceTId=213e375717154932882431371e40c6&amp;spm=a21n57.1.item.93.730b523cJvdU2n&amp;skuId=4583468477556</t>
  </si>
  <si>
    <t>烫衬布self adhered</t>
  </si>
  <si>
    <t>透明200克</t>
  </si>
  <si>
    <t>Cotton</t>
  </si>
  <si>
    <t>https://item.taobao.com/item.htm?id=521268648783</t>
  </si>
  <si>
    <t xml:space="preserve">烫衬布, double-side glue </t>
  </si>
  <si>
    <t>白色, 雙面衬</t>
  </si>
  <si>
    <t>烫衬布</t>
  </si>
  <si>
    <t>白，无紡衬</t>
  </si>
  <si>
    <t>Electronic wires</t>
  </si>
  <si>
    <t>AWG 26</t>
  </si>
  <si>
    <t>10cm (RMB33.9/100m)</t>
  </si>
  <si>
    <t>https://item.taobao.com/item.htm?id=675416394352&amp;ali_refid=a3_430620_1006:1661460129:N:UfmkqYs2YGuT9wbEEOMS%2BsjEnkybG3us:03957001177eb563b4ef41f3be6116d4&amp;ali_trackid=1_03957001177eb563b4ef41f3be6116d4&amp;spm=a21n57.1.0.0#detail</t>
  </si>
  <si>
    <t xml:space="preserve">Control module </t>
  </si>
  <si>
    <t>高精度5v2atype-c兼容锂电池模块</t>
  </si>
  <si>
    <t>Only type c port</t>
  </si>
  <si>
    <t>https://item.taobao.com/item.htm?id=643177530363</t>
  </si>
  <si>
    <t>ESP32-C3 开发板 ESP32 SuperMini 开发板 ESP32开发板 wifi 蓝牙</t>
  </si>
  <si>
    <t xml:space="preserve">Type c port </t>
  </si>
  <si>
    <t xml:space="preserve">https://item.taobao.com/item.htm?_u=c20bl2v9gjb4af&amp;id=748324039194&amp;spm=a1z09.2.0.0.30562e8dSxgCes </t>
  </si>
  <si>
    <t>Lithium pouch cell</t>
  </si>
  <si>
    <t> 602248</t>
  </si>
  <si>
    <t>600mAh</t>
  </si>
  <si>
    <t xml:space="preserve">https://item.taobao.com/item.htm?spm=a1z09.2.0.0.67002e8dy5IwSD&amp;id=596275400249&amp;_u=r20bl2v9gj68ed&amp;skuId=4229829912867 </t>
  </si>
  <si>
    <t>Dual switch</t>
  </si>
  <si>
    <t>NK-XC01-V01</t>
  </si>
  <si>
    <t xml:space="preserve">3 operation mode </t>
  </si>
  <si>
    <t>https://detail.1688.com/offer/718862654088.html?spm=a26352.13672862.offerlist.40.650339c8E0T99f</t>
  </si>
  <si>
    <t>金属按钮开关带自锁复位防水带灯</t>
  </si>
  <si>
    <t>平头带绿灯环形圈（带插件）电压：3-6V功能：自锁（按开按关）规格尺寸：12mm</t>
  </si>
  <si>
    <t>https://detail.1688.com/offer/611241206712.html?spm=a26352.13672862.offerlist.37.4fb01e62DT4oCU</t>
  </si>
  <si>
    <t>12*12 按键开关</t>
  </si>
  <si>
    <t>12*12*7.3</t>
  </si>
  <si>
    <t>12*12*7.3（黄头）直插（20个）</t>
  </si>
  <si>
    <t xml:space="preserve">https://detail.tmall.com/item.htm?_u=c20bl2v9gj6414&amp;id=620711206669&amp;spm=a1z09.2.0.0.30562e8dSxgCes </t>
  </si>
  <si>
    <t>双面喷锡PCB板绿油板</t>
  </si>
  <si>
    <t>https://detail.tmall.com/item.htm?abbucket=19&amp;id=13226529904&amp;ns=1&amp;priceTId=213e3a8217155916427275724e15cc&amp;spm=a21n57.1.item.4.3c6c523cNozyvu&amp;skuId=3951672866800</t>
  </si>
  <si>
    <t>方形按键帽</t>
  </si>
  <si>
    <t xml:space="preserve">10*10*5 </t>
  </si>
  <si>
    <t>10*10*5 方形按键帽 红色（30个）</t>
  </si>
  <si>
    <t xml:space="preserve">https://detail.tmall.com/item.htm?_u=c20bl2v9gj6346&amp;id=548295391131&amp;spm=a1z09.2.0.0.30562e8dSxgCes </t>
  </si>
  <si>
    <t>MAX6675/MAX31855 热电偶模块</t>
  </si>
  <si>
    <t>MAX31855 k-type</t>
  </si>
  <si>
    <t>https://item.taobao.com/item.htm?_u=c20bl2v9gj8a18&amp;id=650698039675&amp;spm=a1z09.2.0.0.30562e8dSxgCes</t>
  </si>
  <si>
    <t>Thermocouple</t>
  </si>
  <si>
    <t>TT-K-30</t>
  </si>
  <si>
    <t>k-type, 20cm (RMB40/10m)</t>
  </si>
  <si>
    <t>https://item.taobao.com/item.htm?abbucket=7&amp;id=668953821435&amp;ns=1&amp;priceTId=213e375717154951097512077e40c6&amp;spm=a21n57.1.item.149.1217523cnHS80p&amp;skuId=4990413108000</t>
  </si>
  <si>
    <t>HY9055无源蜂鸣器</t>
  </si>
  <si>
    <t>HY9055</t>
  </si>
  <si>
    <t>Buzzer, resonance at 2731Hz, 42ohm</t>
  </si>
  <si>
    <t>https://item.taobao.com/item.htm?_u=c20bl2v9gj27a3&amp;id=634674757602&amp;spm=a1z09.2.0.0.30562e8dSxgCes</t>
  </si>
  <si>
    <t xml:space="preserve">mechanical fixture </t>
  </si>
  <si>
    <t xml:space="preserve">m2 bolt </t>
  </si>
  <si>
    <t>M2, 5mm</t>
  </si>
  <si>
    <t>304不锈钢自攻螺丝 (RMB1.84/200pc)</t>
  </si>
  <si>
    <t>https://detail.tmall.com/item.htm?abbucket=18&amp;id=693793726495&amp;ns=1&amp;skuId=5304435090670&amp;spm=a21n57.1.0.0.6f42523c7l8vg7</t>
  </si>
  <si>
    <t>m2 ring</t>
  </si>
  <si>
    <t>M2</t>
  </si>
  <si>
    <t>304不锈钢金属垫圈 (RMB1.73/100pc)</t>
  </si>
  <si>
    <t xml:space="preserve">https://detail.tmall.com/item.htm?abbucket=7&amp;id=682701049802&amp;ns=1&amp;priceTId=213e391417154968213695095e16c8&amp;skuId=4883071680037&amp;spm=a21n57.1.item.5.46bc523cSg4WMI </t>
  </si>
  <si>
    <t>Currency</t>
  </si>
  <si>
    <t>Exchange Rate</t>
  </si>
  <si>
    <t>with LOGO:</t>
  </si>
  <si>
    <t>w/o LOGO:</t>
  </si>
  <si>
    <t>https://item.taobao.com/item.htm?_u=l20bl2v9gjf5d6&amp;id=674339024948&amp;spm=a1z09.2.0.0.4add2e8d8K7TaE</t>
  </si>
  <si>
    <t>DC 3.7V/5V</t>
  </si>
  <si>
    <t>https://detail.tmall.com/item.htm?from=cart&amp;id=616819799466&amp;pisk=f07-nymAc-2oLxlxDDZDKZW6ipF0nwCPMT5s-pvoAtBAd9dn-69HJ9BdpLxQUUbdH96pt2fC-B_pzZjo-L2yJ66MJR2gSPfPah8QIRvSFor65CdSPvAWhq6khl34SPfPMbA7ssaGriti-BoIR9tWcKOphBiWF9MXcKReOYOIPSFvTKgBO4tQlsOMNvgCdBTjcQRKNYiSVIiX6K9BReG07JpjNp0dxesDQCiwQ2gCPz-JBimnJ2ByN3QCNKCciZdJ2dtx0iQCPtfCra-4cmLFiGBdAOwmqLs96tKG2R3RBTRC9B687fpfy6Qv4icZRsKpei_WDXgCwEJpfMB8e0J5qtKwGnGL7IXMh_75DWkfNOvJPIt055CXAibyba2jyFsNZUjCC-mkFGdC42QGW8sKIddnVSFxYD-WgOwOgo_caXsXMdV8JDoe0SRvISFxYD-WgIpgw8nEYnPV.&amp;skuId=4347675281534&amp;spm=a1z0d.6639537%2F202410.item.d616819799466.7c627484HsvKvQ</t>
  </si>
  <si>
    <t>XGZ6897d manometer</t>
  </si>
  <si>
    <t>https://item.taobao.com/item.htm?_u=l20bl2v9gj84f6&amp;id=725572811136&amp;spm=a1z09.2.0.0.39fc2e8dmjB71x&amp;sku_properties=-1%3A-1</t>
  </si>
  <si>
    <t>+-5kPa</t>
  </si>
  <si>
    <t>MOSFET</t>
  </si>
  <si>
    <t>IRF540N</t>
  </si>
  <si>
    <t>4MM黄色调气阀</t>
  </si>
  <si>
    <t>DIY moldmax 30 adapter</t>
  </si>
  <si>
    <t>silicone</t>
  </si>
  <si>
    <t>Black dye</t>
  </si>
  <si>
    <t>Mold max</t>
  </si>
  <si>
    <t>dye</t>
  </si>
  <si>
    <t>RMB450/1kg, cast 100g per device</t>
  </si>
  <si>
    <t>https://item.taobao.com/item.htm?_u=p20bl2v9gj4eaa&amp;id=600665198779&amp;pisk=gJIL6m0O55Vn2yVYTMziq5MQWT2G9PXFQ6WjqQAnP1COwtHh-UAkP3CVMUiu8HYJ21OGxBXHALT5Zs_HOwAo2gCN9DmkA_qJNt7aUBvhxYp556nl-9AhWYKFjwmktW-RFsx8iSq0m9Weu3N0iFfbEz-X3QiSZBZ653vRS9gnh9We4QMiNrb1LbnkHxlWFQw9fLpxN3TIAOM6_LmWN_OB5f9v33tWV_T65pvpNLgBFAw9HLOSPL9Bfl9e3XMCNewOCCJWVpGyf7dsdQmRltmucG2iPpjNXpLpGOUZ40VJQjARdwooqBCMJ2XB60i5XNRHPCOQuAAyxBWBp_rqYHTRPMx1A5ZWcZ5O2EtYrJ8CeNCyxGwSRI_htUSwWXgBHHdplMTKncX9PNI9xMNruOX9OEKGSPPHrHCduI8Q755RBBf5vFGLsQbcIMTOG5mOaUQ5xhsQ1oIz0ijYOahDML0QBR3rze9Nbz8SHIFUH7J9iJE-z48aQdd0BR3rze9wBI2L94uy7R5..&amp;spm=a1z09.2.0.0.2b8d2e8d8wrGZR</t>
  </si>
  <si>
    <t>https://item.taobao.com/item.htm?_u=p20bl2v9gjbeef&amp;id=563941227116&amp;pisk=gEEL63TT51fHst5ATk7Mq19CW8XgpN2UQWyXqbcHP5FTw-p3-4coP0F4M4tl8D0-25GgxX2nAYg7ZSanOyck2uFa9HxoA7j-N-zNUXD3xLH75WKu-Jc3WLnUjyxot6o8FSmRisjcmJyEu01ciVVfEaojnBMBZvisC0D8SJTHhJyE4b9MNZ4_LQKoHlASFb6tfYHvN0gBAR9s_YxWA7GI5CMx30iSV7gs5vDKNYTIFd6tnxxBdbgI5VMjevT7N06TCfkSVvGyz_h6dbx8l-xlclvysvrgXv3KGRQw43AnIIcudqxJ2XFiJe2I63t7XPlnPfGCudcrxXyIp7S2YDg8Pkm_A1sScrPT2qiAr9uQePFrxl6WRja3t4rZWBTIHDhKlkgpnh2tPPEtxk1yuR2tOqngSN5nrDFLujuC71P8BXV7vVOdsb40IkgTG1xTa4U7xcZC1iIz0oqAOzdmMYYCBOLyz2MabauWHjCFH_kti9IJzUuNQAhcBOLyz2MZBjXd9U8r7O5..&amp;spm=a1z09.2.0.0.2b8d2e8d8wrGZR</t>
  </si>
  <si>
    <t>RMB260/56g, mix 3g per device</t>
  </si>
  <si>
    <t>Lithium cell</t>
  </si>
  <si>
    <t>12950mWh, RMB69/3</t>
  </si>
  <si>
    <t>L298N H-bridge mini</t>
  </si>
  <si>
    <t>IRF540N TO-220 IRF540NPBF 100V33A</t>
  </si>
  <si>
    <t>Vacuum pump</t>
  </si>
  <si>
    <t>370-3366</t>
  </si>
  <si>
    <t>Items with green</t>
  </si>
  <si>
    <t>Items with yellow</t>
  </si>
  <si>
    <t>Items' Remarks:</t>
  </si>
  <si>
    <t>Meaning:</t>
  </si>
  <si>
    <t>need to review cost</t>
  </si>
  <si>
    <t>to be added</t>
  </si>
  <si>
    <t>https://detail.tmall.com/item.htm?_u=p20bl2v9gje752&amp;id=680644058705&amp;pisk=gp4a_Ms1QNQwQGPzdz02YNvBTiutVqW5nrMjiSVm1ADGDf_DuSPoG1BA6kl0hJCA6VNm3-yIpEGfXtL4LRNufcwbfxcmKJV65x_t0-P7e-TfWlGDuJNxm-a4MEl0i-Cth1IQ653xoT6S3aNT6I6hz7zwSW039bvMSMiMbwP1OT65PZSMtqWNFRsHj1snab0msmcMt6ljwxv0nmY3tvhxidcDS65EMvcmihxgtDcsNK0miEVHxbhonhYDSWYnpjkmoADcTWDKgAK8sSYENcf4k3ZEw3YCZoNiLEY0SN3tUZMj9jzFcDk8sPrzqy8-bYViLEX7O2zE3vUldMPLUl2s9-7PL4q8LroouNJ-_kVr-Agl4HuaORUrSzWw5XgId0qmY1bgTVkZmyiyihuamRUqXlRAwW0gpuH-jMBKTPaS0YneKOVQTAmz0R6poAZztJo7RpTSrueUu00l4TJxt5ZgklJD0ccKTY1FTzu5ah9LdmbHDnnnyXk51ftvDccKTY1FTnKxxvhEF1G1.&amp;spm=a1z09.2.0.0.2b8d2e8d8wrGZR</t>
  </si>
  <si>
    <t>Image</t>
  </si>
  <si>
    <t xml:space="preserve">Housing with component fixture </t>
  </si>
  <si>
    <t>N/A</t>
  </si>
  <si>
    <t>1 for heating pad (RMB14.5/m^2), stick on PET heating element,
 face towards human face</t>
  </si>
  <si>
    <t>1 for heating pad (RMB10.5/2m^2),
 join insulation foam with item 19</t>
  </si>
  <si>
    <t>1 for heating pad (RMB3.5/m^2), stick on PET heating element,
 face towards machine layer</t>
  </si>
  <si>
    <t>https://detail.tmall.com/item.htm?_u=p20bl2v9gjac1b&amp;id=559561077122&amp;pisk=gBbzsLq7UzUyOl1NhNYE0zDjgk8Jjey_Kw9Bt6fHNLvuvQan865MO7eLwiRhdtFLwU1HL9WXH2OQ2J3F3T1GV36CVpAHntfSPpaJY951B9gQygOn8t1px9_F92Rht9FJd7Efw_Lp-Rw6LP1RwXw0717ytx0cMCOoEoto4r57GRw_5yroieyzCTNmAKaD_CYHZHAoiSRB6pDhKH0ciKdptYAnrSP29KAHt0mlinAW1vYHZQ4moCReKY0kqnxDHCYnxpXhiSRIII5ltqR6qW7KfiRTAcNED_Jq-2b2i8dCa2iB3iArnd1J3RfFoQk9I_vq-2vJPK5hg_wrWsTR7OR1Fr0PQ6fOxn7EnRJdusblxsHziF5VcGtP080eha9XvaYZtzf2zL-Go3horOfVtGtVl549zUvlAUCI_81VzT1Ru6GnmU850h7ySPHkdi1N8B7LprWNt1IH0wkP4Qkpi_slJgknY3AvgdN4gN8__0MAhH4mvDKDWIJ_NQiKv3AvgdN4gDnpmKd2C7O5.&amp;skuId=5178996197303&amp;spm=a1z09.2.0.0.2b8d2e8d8wrGZR</t>
  </si>
  <si>
    <t>2m (RMB2/1m), *can be replaced by mother board</t>
  </si>
  <si>
    <t>DC pump driver, *used 1 side only</t>
  </si>
  <si>
    <t>5x7cm 厚度1.6mm</t>
  </si>
  <si>
    <t>6 rows x18 rows 厚度1.6mm</t>
  </si>
  <si>
    <t>https://item.taobao.com/item.htm?_u=p20bl2v9gjd7db&amp;id=710553211734&amp;pisk=gI8bsDNWw-2X6pHMqKcPN-hv7K__GbuEW519tCU46ZQAfPd2d1zNbmf_5TOKitoimdtWBLjVHOSN519FEIzZiIls5CddHN-V31pyCLq23FWwUVOHdiz26FPDqpRLuEoc7P_cSNHEL2uFgIbGW_7LdHw0e11n7rBTDZb8LtNqv2ueiQNVMXR-8EzHWa5bXPpODgURiTCYHNUtNgCF6NUAXrE8eTXRBNIOX43Rs1PYXPpTeaCGOoUAXiQ8e1CdWOpOBzh5sTCxBSFC1m6DGjFcWlKiJmH0YPa6PssfCr505Cxz8ZXdiTUtpzfccoRAFPU9P3XVXTBxx7WGutAAGd03oZI6XE7JkY3OJHvW5MQIbjjv139GuUhTD9K23GYlV-EAOZ6fvEIbTzR5X3T5uEHgxQR5HM_y40DVbZ9Xx9jxqYv6NtJ9lgejUO-eaEIWpYzWIGt9uaLxe2sytyWQg2E_NM41N9lSNlqM3qoTSLXhzQjAZssrNbwvjiClN9lSNlqGD_ffTbG7Hhf..&amp;spm=a1z09.2.0.0.2b8d2e8d8wrG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</si>
</sst>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$&quot;* #,##0.00_-;\-&quot;$&quot;* #,##0.00_-;_-&quot;$&quot;* &quot;-&quot;??_-;_-@_-"/>
    <numFmt numFmtId="164" formatCode="_ [$¥-804]* #,##0.00_ ;_ [$¥-804]* \-#,##0.00_ ;_ [$¥-804]* &quot;-&quot;??_ ;_ @_ "/>
    <numFmt numFmtId="165" formatCode="_-[$$-3C09]* #,##0.00_-;\-[$$-3C09]* #,##0.00_-;_-[$$-3C09]* &quot;-&quot;??_-;_-@"/>
  </numFmts>
  <fonts count="2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6100"/>
      <name val="Calibri"/>
      <family val="2"/>
    </font>
    <font>
      <u/>
      <sz val="11"/>
      <color theme="10"/>
      <name val="Calibri"/>
      <family val="2"/>
    </font>
    <font>
      <sz val="11"/>
      <color rgb="FFFF5000"/>
      <name val="PingFangSC-Regular"/>
    </font>
    <font>
      <sz val="11"/>
      <color rgb="FF9C0006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PingFang SC"/>
    </font>
    <font>
      <sz val="11"/>
      <color rgb="FF444444"/>
      <name val="Calibri"/>
      <family val="2"/>
    </font>
    <font>
      <sz val="9"/>
      <color rgb="FF000000"/>
      <name val="Tahoma"/>
      <family val="2"/>
    </font>
    <font>
      <b/>
      <u/>
      <sz val="11"/>
      <color theme="1"/>
      <name val="Calibri"/>
      <family val="2"/>
    </font>
    <font>
      <sz val="11"/>
      <color rgb="FF11192D"/>
      <name val="PingFangSC-Regula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A8D08D"/>
        <bgColor rgb="FFA8D08D"/>
      </patternFill>
    </fill>
    <fill>
      <patternFill patternType="solid">
        <fgColor theme="0"/>
        <b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0" fontId="18" fillId="7" borderId="0" applyNumberFormat="0" applyBorder="0" applyAlignment="0" applyProtection="0"/>
    <xf numFmtId="0" fontId="19" fillId="8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42">
    <xf numFmtId="0" fontId="0" fillId="0" borderId="0" xfId="0"/>
    <xf numFmtId="0" fontId="4" fillId="2" borderId="3" xfId="0" applyFont="1" applyFill="1" applyBorder="1" applyAlignment="1">
      <alignment horizontal="center"/>
    </xf>
    <xf numFmtId="164" fontId="4" fillId="0" borderId="0" xfId="0" applyNumberFormat="1" applyFont="1"/>
    <xf numFmtId="0" fontId="6" fillId="0" borderId="0" xfId="0" applyFont="1"/>
    <xf numFmtId="0" fontId="4" fillId="0" borderId="4" xfId="0" applyFont="1" applyBorder="1"/>
    <xf numFmtId="164" fontId="4" fillId="0" borderId="4" xfId="0" applyNumberFormat="1" applyFont="1" applyBorder="1"/>
    <xf numFmtId="0" fontId="7" fillId="0" borderId="0" xfId="0" applyFont="1"/>
    <xf numFmtId="0" fontId="8" fillId="3" borderId="3" xfId="0" applyFont="1" applyFill="1" applyBorder="1"/>
    <xf numFmtId="164" fontId="8" fillId="3" borderId="3" xfId="0" applyNumberFormat="1" applyFont="1" applyFill="1" applyBorder="1"/>
    <xf numFmtId="0" fontId="9" fillId="3" borderId="3" xfId="0" applyFont="1" applyFill="1" applyBorder="1"/>
    <xf numFmtId="0" fontId="10" fillId="0" borderId="0" xfId="0" applyFont="1"/>
    <xf numFmtId="0" fontId="11" fillId="4" borderId="3" xfId="0" applyFont="1" applyFill="1" applyBorder="1"/>
    <xf numFmtId="164" fontId="11" fillId="4" borderId="3" xfId="0" applyNumberFormat="1" applyFont="1" applyFill="1" applyBorder="1"/>
    <xf numFmtId="0" fontId="12" fillId="4" borderId="3" xfId="0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14" fontId="4" fillId="0" borderId="0" xfId="0" applyNumberFormat="1" applyFont="1"/>
    <xf numFmtId="165" fontId="4" fillId="0" borderId="0" xfId="0" applyNumberFormat="1" applyFont="1"/>
    <xf numFmtId="164" fontId="4" fillId="5" borderId="3" xfId="0" applyNumberFormat="1" applyFont="1" applyFill="1" applyBorder="1"/>
    <xf numFmtId="0" fontId="3" fillId="0" borderId="0" xfId="0" applyFont="1"/>
    <xf numFmtId="0" fontId="4" fillId="0" borderId="3" xfId="0" applyFont="1" applyBorder="1"/>
    <xf numFmtId="164" fontId="5" fillId="6" borderId="3" xfId="0" applyNumberFormat="1" applyFont="1" applyFill="1" applyBorder="1"/>
    <xf numFmtId="0" fontId="3" fillId="0" borderId="0" xfId="0" quotePrefix="1" applyFont="1"/>
    <xf numFmtId="44" fontId="3" fillId="0" borderId="0" xfId="0" applyNumberFormat="1" applyFont="1"/>
    <xf numFmtId="0" fontId="17" fillId="0" borderId="0" xfId="0" applyFont="1"/>
    <xf numFmtId="0" fontId="2" fillId="0" borderId="0" xfId="0" applyFont="1"/>
    <xf numFmtId="0" fontId="0" fillId="0" borderId="3" xfId="0" applyBorder="1"/>
    <xf numFmtId="0" fontId="19" fillId="8" borderId="0" xfId="2"/>
    <xf numFmtId="164" fontId="19" fillId="8" borderId="0" xfId="2" applyNumberFormat="1"/>
    <xf numFmtId="0" fontId="18" fillId="7" borderId="0" xfId="1"/>
    <xf numFmtId="164" fontId="18" fillId="7" borderId="0" xfId="1" applyNumberFormat="1"/>
    <xf numFmtId="0" fontId="19" fillId="8" borderId="3" xfId="2" applyBorder="1"/>
    <xf numFmtId="0" fontId="4" fillId="2" borderId="1" xfId="0" applyFont="1" applyFill="1" applyBorder="1" applyAlignment="1">
      <alignment horizontal="center"/>
    </xf>
    <xf numFmtId="0" fontId="5" fillId="0" borderId="2" xfId="0" applyFont="1" applyBorder="1"/>
    <xf numFmtId="0" fontId="20" fillId="0" borderId="0" xfId="3"/>
    <xf numFmtId="0" fontId="1" fillId="0" borderId="0" xfId="0" applyFont="1"/>
    <xf numFmtId="0" fontId="1" fillId="0" borderId="0" xfId="0" applyFont="1" applyAlignment="1">
      <alignment wrapText="1"/>
    </xf>
    <xf numFmtId="0" fontId="4" fillId="0" borderId="3" xfId="0" applyFont="1" applyFill="1" applyBorder="1"/>
    <xf numFmtId="0" fontId="1" fillId="0" borderId="3" xfId="0" applyFont="1" applyBorder="1"/>
    <xf numFmtId="0" fontId="20" fillId="0" borderId="3" xfId="3" applyBorder="1"/>
  </cellXfs>
  <cellStyles count="4">
    <cellStyle name="Good" xfId="1" builtinId="26"/>
    <cellStyle name="Hyperlink" xfId="3" builtinId="8"/>
    <cellStyle name="Neutral" xfId="2" builtinId="28"/>
    <cellStyle name="Normal" xfId="0" builtinId="0"/>
  </cellStyles>
  <dxfs count="0"/>
  <tableStyles count="1" defaultTableStyle="TableStyleMedium2" defaultPivotStyle="PivotStyleLight16">
    <tableStyle name="Invisible" pivot="0" table="0" count="0" xr9:uid="{0F921277-316D-4262-86E4-8C3B7ECF490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18" Type="http://schemas.openxmlformats.org/officeDocument/2006/relationships/calcChain" Target="calcChain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17" Type="http://schemas.microsoft.com/office/2017/06/relationships/rdRichValueTypes" Target="richData/rdRichValueTypes.xml"/><Relationship Id="rId16" Type="http://schemas.microsoft.com/office/2017/06/relationships/rdSupportingPropertyBag" Target="richData/rdsupportingpropertybag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microsoft.com/office/2022/10/relationships/richValueRel" Target="richData/richValueRel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eetMetadata" Target="metadata.xml"/><Relationship Id="rId9" Type="http://schemas.openxmlformats.org/officeDocument/2006/relationships/sharedStrings" Target="sharedStrings.xml"/><Relationship Id="rId14" Type="http://schemas.microsoft.com/office/2017/06/relationships/richStyles" Target="richData/richStyl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1">
    <v>en-HK</v>
    <v>av4xw7</v>
    <v>268435456</v>
    <v>1</v>
    <v>Powered by Refinitiv</v>
    <v>0</v>
    <v>CNY/HKD</v>
    <v>2</v>
    <v>3</v>
    <v>Finance</v>
    <v>4</v>
    <v>1.1100000000000001</v>
    <v>1.0604</v>
    <v>-1.01E-3</v>
    <v>-9.4589999999999995E-4</v>
    <v>HKD</v>
    <v>CNY</v>
    <v>1.0683</v>
    <v>Currency Pair</v>
    <v>45719.417372685188</v>
    <v>1.0663</v>
    <v>Chinese Renminbi/Hong Kong Dollar FX Cross Rate</v>
    <v>1.0677000000000001</v>
    <v>1.0677000000000001</v>
    <v>1.0667</v>
    <v>CNYHKD</v>
    <v>CNY/HKD</v>
  </rv>
  <rv s="2">
    <v>35</v>
  </rv>
</rvData>
</file>

<file path=xl/richData/rdrichvaluestructure.xml><?xml version="1.0" encoding="utf-8"?>
<rvStructures xmlns="http://schemas.microsoft.com/office/spreadsheetml/2017/richdata" count="3">
  <s t="_localImage">
    <k n="_rvRel:LocalImageIdentifier" t="i"/>
    <k n="CalcOrigin" t="i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Change"/>
    <k n="Change (%)"/>
    <k n="Currency" t="s"/>
    <k n="From currency" t="s"/>
    <k n="High"/>
    <k n="Instrument type" t="s"/>
    <k n="Last trade time"/>
    <k n="Low"/>
    <k n="Name" t="s"/>
    <k n="Open"/>
    <k n="Previous close"/>
    <k n="Price"/>
    <k n="Ticker symbol" t="s"/>
    <k n="UniqueName" t="s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27">
      <v t="s">%EntityServiceId</v>
      <v t="s">_Format</v>
      <v t="s">%IsRefreshable</v>
      <v t="s">%EntityCulture</v>
      <v t="s">%EntityId</v>
      <v t="s">_Icon</v>
      <v t="s">_Display</v>
      <v t="s">Name</v>
      <v t="s">Price</v>
      <v t="s">_SubLabel</v>
      <v t="s">Last trade time</v>
      <v t="s">Ticker symbol</v>
      <v t="s">Change</v>
      <v t="s">Change (%)</v>
      <v t="s">Currency</v>
      <v t="s">From currency</v>
      <v t="s">Previous close</v>
      <v t="s">Open</v>
      <v t="s">High</v>
      <v t="s">Low</v>
      <v t="s">52 week high</v>
      <v t="s">52 week low</v>
      <v t="s">Instrument type</v>
      <v t="s">_Flags</v>
      <v t="s">UniqueName</v>
      <v t="s">_DisplayString</v>
      <v t="s">%ProviderInfo</v>
    </a>
  </spbArrays>
  <spbData count="5">
    <spb s="0">
      <v>0</v>
      <v>Name</v>
    </spb>
    <spb s="1">
      <v>0</v>
      <v>0</v>
      <v>0</v>
    </spb>
    <spb s="2">
      <v>1</v>
      <v>1</v>
    </spb>
    <spb s="3">
      <v>1</v>
      <v>1</v>
      <v>2</v>
      <v>1</v>
      <v>1</v>
      <v>1</v>
      <v>3</v>
      <v>1</v>
      <v>1</v>
      <v>1</v>
      <v>4</v>
      <v>5</v>
    </spb>
    <spb s="4"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Low" t="i"/>
    <k n="High" t="i"/>
    <k n="Name" t="i"/>
    <k n="Open" t="i"/>
    <k n="Price" t="i"/>
    <k n="Change" t="i"/>
    <k n="Change (%)" t="i"/>
    <k n="52 week low" t="i"/>
    <k n="52 week high" t="i"/>
    <k n="Previous close" t="i"/>
    <k n="Last trade time" t="i"/>
    <k n="`%EntityServiceId" t="i"/>
  </s>
  <s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4">
    <x:dxf>
      <x:numFmt numFmtId="2" formatCode="0.00"/>
    </x:dxf>
    <x:dxf>
      <x:numFmt numFmtId="0" formatCode="General"/>
    </x:dxf>
    <x:dxf>
      <x:numFmt numFmtId="27" formatCode="d/m/yyyy\ h:mm"/>
    </x:dxf>
    <x:dxf>
      <x:numFmt numFmtId="14" formatCode="0.00%"/>
    </x:dxf>
  </dxfs>
  <richProperties>
    <rPr n="NumberFormat" t="s"/>
    <rPr n="IsTitleField" t="b"/>
  </richProperties>
  <richStyles>
    <rSty dxfid="1">
      <rpv i="0">_-[$$-en-HK]* #,##0.00_-;-[$$-en-HK]* #,##0.00_-;_-[$$-en-HK]* "-"??_-;_-@_-</rpv>
    </rSty>
    <rSty>
      <rpv i="1">1</rpv>
    </rSty>
    <rSty dxfid="3"/>
    <rSty dxfid="2"/>
    <rSty dxfid="0">
      <rpv i="0">0.00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item.taobao.com/item.htm?id=521268648783" TargetMode="External"/><Relationship Id="rId18" Type="http://schemas.openxmlformats.org/officeDocument/2006/relationships/hyperlink" Target="https://detail.1688.com/offer/718862654088.html?spm=a26352.13672862.offerlist.40.650339c8E0T99f" TargetMode="External"/><Relationship Id="rId26" Type="http://schemas.openxmlformats.org/officeDocument/2006/relationships/hyperlink" Target="https://detail.tmall.com/item.htm?abbucket=18&amp;id=693793726495&amp;ns=1&amp;skuId=5304435090670&amp;spm=a21n57.1.0.0.6f42523c7l8vg7" TargetMode="External"/><Relationship Id="rId3" Type="http://schemas.openxmlformats.org/officeDocument/2006/relationships/hyperlink" Target="https://item.taobao.com/item.htm?_u=c20bl2v9gjecec&amp;id=595781182032&amp;spm=a1z09.2.0.0.30562e8dSxgCes" TargetMode="External"/><Relationship Id="rId21" Type="http://schemas.openxmlformats.org/officeDocument/2006/relationships/hyperlink" Target="https://detail.tmall.com/item.htm?abbucket=19&amp;id=13226529904&amp;ns=1&amp;priceTId=213e3a8217155916427275724e15cc&amp;spm=a21n57.1.item.4.3c6c523cNozyvu&amp;skuId=3951672866800" TargetMode="External"/><Relationship Id="rId34" Type="http://schemas.openxmlformats.org/officeDocument/2006/relationships/hyperlink" Target="https://item.taobao.com/item.htm?_u=l20bl2v9gj84f6&amp;id=725572811136&amp;spm=a1z09.2.0.0.39fc2e8dmjB71x&amp;sku_properties=-1%3A-1" TargetMode="External"/><Relationship Id="rId7" Type="http://schemas.openxmlformats.org/officeDocument/2006/relationships/hyperlink" Target="https://detail.tmall.com/item.htm?abbucket=7&amp;id=43513624091&amp;ns=1&amp;priceTId=213e375717154931314636028e40c6&amp;skuId=5183526991178&amp;spm=a21n57.1.item.11.730b523cJvdU2n" TargetMode="External"/><Relationship Id="rId12" Type="http://schemas.openxmlformats.org/officeDocument/2006/relationships/hyperlink" Target="https://item.taobao.com/item.htm?id=521268648783" TargetMode="External"/><Relationship Id="rId17" Type="http://schemas.openxmlformats.org/officeDocument/2006/relationships/hyperlink" Target="https://item.taobao.com/item.htm?spm=a1z09.2.0.0.67002e8dy5IwSD&amp;id=596275400249&amp;_u=r20bl2v9gj68ed&amp;skuId=4229829912867" TargetMode="External"/><Relationship Id="rId25" Type="http://schemas.openxmlformats.org/officeDocument/2006/relationships/hyperlink" Target="https://item.taobao.com/item.htm?_u=c20bl2v9gj27a3&amp;id=634674757602&amp;spm=a1z09.2.0.0.30562e8dSxgCes" TargetMode="External"/><Relationship Id="rId33" Type="http://schemas.openxmlformats.org/officeDocument/2006/relationships/hyperlink" Target="https://item.taobao.com/item.htm?_u=l20bl2v9gjf5d6&amp;id=674339024948&amp;spm=a1z09.2.0.0.4add2e8d8K7TaE" TargetMode="External"/><Relationship Id="rId2" Type="http://schemas.openxmlformats.org/officeDocument/2006/relationships/hyperlink" Target="https://item.taobao.com/item.htm?id=660109942975" TargetMode="External"/><Relationship Id="rId16" Type="http://schemas.openxmlformats.org/officeDocument/2006/relationships/hyperlink" Target="https://item.taobao.com/item.htm?_u=c20bl2v9gjb4af&amp;id=748324039194&amp;spm=a1z09.2.0.0.30562e8dSxgCes" TargetMode="External"/><Relationship Id="rId20" Type="http://schemas.openxmlformats.org/officeDocument/2006/relationships/hyperlink" Target="https://detail.tmall.com/item.htm?_u=c20bl2v9gj6414&amp;id=620711206669&amp;spm=a1z09.2.0.0.30562e8dSxgCes" TargetMode="External"/><Relationship Id="rId29" Type="http://schemas.openxmlformats.org/officeDocument/2006/relationships/hyperlink" Target="https://item.taobao.com/item.htm?abbucket=7&amp;id=668953821435&amp;ns=1&amp;priceTId=213e375717154951097512077e40c6&amp;spm=a21n57.1.item.149.1217523cnHS80p&amp;skuId=4990413108000" TargetMode="External"/><Relationship Id="rId1" Type="http://schemas.openxmlformats.org/officeDocument/2006/relationships/hyperlink" Target="https://detail.1688.com/offer/639357839282.html?spm=a360q.8274423.0.0.49c84c9a0fQsTh" TargetMode="External"/><Relationship Id="rId6" Type="http://schemas.openxmlformats.org/officeDocument/2006/relationships/hyperlink" Target="https://item.taobao.com/item.htm?_u=c20bl2v9gj8d98&amp;id=596765301840&amp;spm=a1z09.2.0.0.30562e8dSxgCes" TargetMode="External"/><Relationship Id="rId11" Type="http://schemas.openxmlformats.org/officeDocument/2006/relationships/hyperlink" Target="https://item.taobao.com/item.htm?id=521268648783" TargetMode="External"/><Relationship Id="rId24" Type="http://schemas.openxmlformats.org/officeDocument/2006/relationships/hyperlink" Target="https://item.taobao.com/item.htm?abbucket=7&amp;id=668953821435&amp;ns=1&amp;priceTId=213e375717154951097512077e40c6&amp;spm=a21n57.1.item.149.1217523cnHS80p&amp;skuId=4990413108000" TargetMode="External"/><Relationship Id="rId32" Type="http://schemas.openxmlformats.org/officeDocument/2006/relationships/hyperlink" Target="https://item.taobao.com/item.htm?spm=a1z0d.6639537/tb3.1997196601.23.63fe7484afkxc3&amp;id=595012125406&amp;skuId=4124334972552" TargetMode="External"/><Relationship Id="rId5" Type="http://schemas.openxmlformats.org/officeDocument/2006/relationships/hyperlink" Target="https://detail.tmall.com/item.htm?abbucket=7&amp;id=628482302025&amp;ns=1&amp;priceTId=213e375717154930195266181e40c6&amp;skuId=4458418380026&amp;spm=a21n57.1.item.4.730b523cJvdU2n" TargetMode="External"/><Relationship Id="rId15" Type="http://schemas.openxmlformats.org/officeDocument/2006/relationships/hyperlink" Target="https://item.taobao.com/item.htm?id=643177530363" TargetMode="External"/><Relationship Id="rId23" Type="http://schemas.openxmlformats.org/officeDocument/2006/relationships/hyperlink" Target="https://item.taobao.com/item.htm?_u=c20bl2v9gj8a18&amp;id=650698039675&amp;spm=a1z09.2.0.0.30562e8dSxgCes" TargetMode="External"/><Relationship Id="rId28" Type="http://schemas.openxmlformats.org/officeDocument/2006/relationships/hyperlink" Target="https://item.taobao.com/item.htm?_u=c20bl2v9gj8a18&amp;id=650698039675&amp;spm=a1z09.2.0.0.30562e8dSxgCes" TargetMode="External"/><Relationship Id="rId10" Type="http://schemas.openxmlformats.org/officeDocument/2006/relationships/hyperlink" Target="https://detail.tmall.com/item.htm?abbucket=7&amp;id=638172140923&amp;ns=1&amp;priceTId=213e375717154932882431371e40c6&amp;spm=a21n57.1.item.93.730b523cJvdU2n&amp;skuId=4583468477556" TargetMode="External"/><Relationship Id="rId19" Type="http://schemas.openxmlformats.org/officeDocument/2006/relationships/hyperlink" Target="https://detail.1688.com/offer/611241206712.html?spm=a26352.13672862.offerlist.37.4fb01e62DT4oCU" TargetMode="External"/><Relationship Id="rId31" Type="http://schemas.openxmlformats.org/officeDocument/2006/relationships/hyperlink" Target="https://item.taobao.com/item.htm?spm=a1z0d.6639537/tb3.1997196601.4.63fe7484afkxc3&amp;id=679489365251&amp;skuId=5048818855908" TargetMode="External"/><Relationship Id="rId4" Type="http://schemas.openxmlformats.org/officeDocument/2006/relationships/hyperlink" Target="https://item.taobao.com/item.htm?spm=a1z09.2.0.0.2a0c2e8dmWQYth&amp;id=14685380054&amp;_u=quv147d1fa3" TargetMode="External"/><Relationship Id="rId9" Type="http://schemas.openxmlformats.org/officeDocument/2006/relationships/hyperlink" Target="https://detail.1688.com/offer/718370656625.html?_t=1719473926752&amp;spm=a2615.7691456.co_1_0_wangpu_score_0_0_0_0_0_0_0000_1.0" TargetMode="External"/><Relationship Id="rId14" Type="http://schemas.openxmlformats.org/officeDocument/2006/relationships/hyperlink" Target="https://item.taobao.com/item.htm?id=675416394352&amp;ali_refid=a3_430620_1006:1661460129:N:UfmkqYs2YGuT9wbEEOMS%2BsjEnkybG3us:03957001177eb563b4ef41f3be6116d4&amp;ali_trackid=1_03957001177eb563b4ef41f3be6116d4&amp;spm=a21n57.1.0.0" TargetMode="External"/><Relationship Id="rId22" Type="http://schemas.openxmlformats.org/officeDocument/2006/relationships/hyperlink" Target="https://detail.tmall.com/item.htm?_u=c20bl2v9gj6346&amp;id=548295391131&amp;spm=a1z09.2.0.0.30562e8dSxgCes" TargetMode="External"/><Relationship Id="rId27" Type="http://schemas.openxmlformats.org/officeDocument/2006/relationships/hyperlink" Target="https://detail.tmall.com/item.htm?abbucket=7&amp;id=682701049802&amp;ns=1&amp;priceTId=213e391417154968213695095e16c8&amp;skuId=4883071680037&amp;spm=a21n57.1.item.5.46bc523cSg4WMI" TargetMode="External"/><Relationship Id="rId30" Type="http://schemas.openxmlformats.org/officeDocument/2006/relationships/hyperlink" Target="https://detail.tmall.com/item.htm?_u=c20bl2v9gj8524&amp;id=644495390666&amp;spm=a1z09.2.0.0.30562e8dSxgCes" TargetMode="External"/><Relationship Id="rId8" Type="http://schemas.openxmlformats.org/officeDocument/2006/relationships/hyperlink" Target="https://detail.tmall.com/item.htm?abbucket=7&amp;id=678761895165&amp;ns=1&amp;priceTId=213e375717154930787742176e40c6&amp;skuId=4865372212939&amp;spm=a21n57.1.item.8.730b523cJvdU2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CE1A-D27E-45AC-A9E2-2A8940F80B12}">
  <dimension ref="A1:AA1000"/>
  <sheetViews>
    <sheetView tabSelected="1" topLeftCell="A45" workbookViewId="0">
      <selection activeCell="A58" sqref="A58"/>
    </sheetView>
  </sheetViews>
  <sheetFormatPr defaultColWidth="14.42578125" defaultRowHeight="15" customHeight="1"/>
  <cols>
    <col min="1" max="1" width="8.85546875" customWidth="1"/>
    <col min="2" max="2" width="35.28515625" customWidth="1"/>
    <col min="3" max="4" width="18.42578125" customWidth="1"/>
    <col min="5" max="5" width="51.42578125" customWidth="1"/>
    <col min="6" max="6" width="11" customWidth="1"/>
    <col min="7" max="7" width="16.7109375" bestFit="1" customWidth="1"/>
    <col min="8" max="8" width="10.42578125" customWidth="1"/>
    <col min="9" max="9" width="19.85546875" customWidth="1"/>
    <col min="10" max="11" width="8.85546875" customWidth="1"/>
    <col min="12" max="12" width="9.7109375" customWidth="1"/>
    <col min="13" max="27" width="8.85546875" customWidth="1"/>
  </cols>
  <sheetData>
    <row r="1" spans="1:27">
      <c r="B1" s="34" t="s">
        <v>0</v>
      </c>
      <c r="C1" s="35"/>
      <c r="D1" s="1"/>
      <c r="H1" s="2"/>
      <c r="I1" s="2"/>
    </row>
    <row r="2" spans="1:27">
      <c r="A2" s="27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5" t="s">
        <v>8</v>
      </c>
      <c r="I2" s="5" t="s">
        <v>163</v>
      </c>
      <c r="J2" s="4" t="s">
        <v>9</v>
      </c>
    </row>
    <row r="3" spans="1:27" ht="79.5" customHeight="1">
      <c r="A3" s="3">
        <v>1</v>
      </c>
      <c r="B3" s="3" t="s">
        <v>10</v>
      </c>
      <c r="C3" s="3" t="s">
        <v>11</v>
      </c>
      <c r="D3" s="3" t="s">
        <v>12</v>
      </c>
      <c r="E3" s="3" t="s">
        <v>13</v>
      </c>
      <c r="F3" s="3">
        <v>1</v>
      </c>
      <c r="G3" s="3">
        <v>44.9</v>
      </c>
      <c r="H3" s="2">
        <f>G3*F3</f>
        <v>44.9</v>
      </c>
      <c r="I3" s="2" t="e" vm="1">
        <v>#VALUE!</v>
      </c>
      <c r="J3" s="36" t="s">
        <v>14</v>
      </c>
      <c r="K3" s="6"/>
    </row>
    <row r="4" spans="1:27" s="28" customFormat="1" ht="75" customHeight="1">
      <c r="A4" s="28">
        <v>2</v>
      </c>
      <c r="B4" s="28" t="s">
        <v>15</v>
      </c>
      <c r="D4" s="28" t="s">
        <v>12</v>
      </c>
      <c r="E4" s="28" t="s">
        <v>16</v>
      </c>
      <c r="F4" s="28">
        <v>1</v>
      </c>
      <c r="G4" s="28">
        <v>16</v>
      </c>
      <c r="H4" s="28">
        <v>16</v>
      </c>
      <c r="I4" s="28" t="e" vm="2">
        <v>#VALUE!</v>
      </c>
      <c r="J4" s="28" t="s">
        <v>17</v>
      </c>
    </row>
    <row r="5" spans="1:27" s="31" customFormat="1">
      <c r="A5" s="31">
        <v>3</v>
      </c>
      <c r="B5" s="31" t="s">
        <v>164</v>
      </c>
      <c r="D5" s="31" t="s">
        <v>18</v>
      </c>
      <c r="E5" s="31" t="s">
        <v>19</v>
      </c>
      <c r="F5" s="31">
        <v>1</v>
      </c>
      <c r="G5" s="31">
        <v>41.9</v>
      </c>
      <c r="H5" s="32">
        <f>G5</f>
        <v>41.9</v>
      </c>
      <c r="I5" s="32" t="s">
        <v>165</v>
      </c>
    </row>
    <row r="6" spans="1:27" ht="70.5" customHeight="1">
      <c r="A6" s="3">
        <v>4</v>
      </c>
      <c r="B6" s="3" t="s">
        <v>20</v>
      </c>
      <c r="C6" s="10" t="s">
        <v>21</v>
      </c>
      <c r="F6" s="3">
        <v>2</v>
      </c>
      <c r="G6" s="3">
        <v>13</v>
      </c>
      <c r="H6" s="2">
        <f>G6/100*F6</f>
        <v>0.26</v>
      </c>
      <c r="I6" s="2" t="e" vm="3">
        <v>#VALUE!</v>
      </c>
      <c r="J6" s="36" t="s">
        <v>22</v>
      </c>
    </row>
    <row r="7" spans="1:27" ht="87" customHeight="1">
      <c r="A7" s="28">
        <v>5</v>
      </c>
      <c r="B7" s="3" t="s">
        <v>23</v>
      </c>
      <c r="D7" s="3" t="s">
        <v>24</v>
      </c>
      <c r="E7" s="3" t="s">
        <v>25</v>
      </c>
      <c r="F7" s="3">
        <v>7</v>
      </c>
      <c r="G7" s="3">
        <v>7</v>
      </c>
      <c r="H7" s="2">
        <f>G7/(3/0.005)*F7</f>
        <v>8.1666666666666665E-2</v>
      </c>
      <c r="I7" s="2" t="e" vm="4">
        <v>#VALUE!</v>
      </c>
      <c r="J7" s="36" t="s">
        <v>26</v>
      </c>
    </row>
    <row r="8" spans="1:27">
      <c r="H8" s="2"/>
      <c r="I8" s="2"/>
    </row>
    <row r="9" spans="1:27">
      <c r="B9" s="34" t="s">
        <v>27</v>
      </c>
      <c r="C9" s="35"/>
      <c r="D9" s="1"/>
      <c r="H9" s="2"/>
      <c r="I9" s="2"/>
    </row>
    <row r="10" spans="1:27">
      <c r="B10" s="4" t="s">
        <v>2</v>
      </c>
      <c r="C10" s="4" t="s">
        <v>3</v>
      </c>
      <c r="D10" s="4"/>
      <c r="E10" s="4" t="s">
        <v>5</v>
      </c>
      <c r="F10" s="4" t="s">
        <v>6</v>
      </c>
      <c r="G10" s="4" t="s">
        <v>7</v>
      </c>
      <c r="H10" s="5" t="s">
        <v>8</v>
      </c>
      <c r="I10" s="5"/>
      <c r="J10" s="4" t="s">
        <v>9</v>
      </c>
    </row>
    <row r="11" spans="1:27" hidden="1">
      <c r="A11" s="11"/>
      <c r="B11" s="11" t="s">
        <v>28</v>
      </c>
      <c r="C11" s="11" t="s">
        <v>29</v>
      </c>
      <c r="D11" s="11" t="s">
        <v>30</v>
      </c>
      <c r="E11" s="11" t="s">
        <v>31</v>
      </c>
      <c r="F11" s="11">
        <v>0</v>
      </c>
      <c r="G11" s="11">
        <v>1.9</v>
      </c>
      <c r="H11" s="12">
        <f>G11*F11</f>
        <v>0</v>
      </c>
      <c r="I11" s="12"/>
      <c r="J11" s="13" t="s">
        <v>32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67.5" customHeight="1">
      <c r="A12">
        <v>6</v>
      </c>
      <c r="B12" s="22" t="s">
        <v>154</v>
      </c>
      <c r="C12" s="27" t="s">
        <v>155</v>
      </c>
      <c r="D12" s="21" t="s">
        <v>30</v>
      </c>
      <c r="E12" s="22" t="s">
        <v>133</v>
      </c>
      <c r="F12">
        <v>1</v>
      </c>
      <c r="G12">
        <v>9.5</v>
      </c>
      <c r="H12" s="23">
        <f>G12*F12</f>
        <v>9.5</v>
      </c>
      <c r="I12" s="23" t="e" vm="5">
        <v>#VALUE!</v>
      </c>
      <c r="J12" s="36" t="s">
        <v>132</v>
      </c>
    </row>
    <row r="13" spans="1:27" ht="91.5" customHeight="1">
      <c r="A13" s="3">
        <v>7</v>
      </c>
      <c r="B13" s="3" t="s">
        <v>33</v>
      </c>
      <c r="C13" s="3" t="s">
        <v>34</v>
      </c>
      <c r="D13" s="3" t="s">
        <v>35</v>
      </c>
      <c r="E13" s="3" t="s">
        <v>36</v>
      </c>
      <c r="F13" s="3">
        <v>3</v>
      </c>
      <c r="G13" s="3">
        <v>0.4</v>
      </c>
      <c r="H13" s="2">
        <f t="shared" ref="H13:H14" si="0">G13*F13</f>
        <v>1.2000000000000002</v>
      </c>
      <c r="I13" s="2" t="e" vm="6">
        <v>#VALUE!</v>
      </c>
      <c r="J13" s="36" t="s">
        <v>37</v>
      </c>
    </row>
    <row r="14" spans="1:27" ht="87.75" customHeight="1">
      <c r="A14">
        <v>8</v>
      </c>
      <c r="B14" s="3" t="s">
        <v>38</v>
      </c>
      <c r="C14" s="3" t="s">
        <v>39</v>
      </c>
      <c r="D14" s="3" t="s">
        <v>35</v>
      </c>
      <c r="E14" s="3" t="s">
        <v>39</v>
      </c>
      <c r="F14" s="3">
        <v>2</v>
      </c>
      <c r="G14" s="3">
        <v>0.95</v>
      </c>
      <c r="H14" s="2">
        <f t="shared" si="0"/>
        <v>1.9</v>
      </c>
      <c r="I14" s="2" t="e" vm="7">
        <v>#VALUE!</v>
      </c>
      <c r="J14" s="36" t="s">
        <v>40</v>
      </c>
    </row>
    <row r="15" spans="1:27" ht="68.25" customHeight="1">
      <c r="A15" s="3">
        <v>9</v>
      </c>
      <c r="B15" s="3" t="s">
        <v>41</v>
      </c>
      <c r="C15" s="3" t="s">
        <v>42</v>
      </c>
      <c r="D15" s="3" t="s">
        <v>43</v>
      </c>
      <c r="E15" s="3" t="s">
        <v>44</v>
      </c>
      <c r="F15" s="3">
        <v>1</v>
      </c>
      <c r="G15" s="3">
        <v>9.1999999999999993</v>
      </c>
      <c r="H15" s="2">
        <v>0.43</v>
      </c>
      <c r="I15" s="2" t="e" vm="8">
        <v>#VALUE!</v>
      </c>
      <c r="J15" s="6" t="s">
        <v>45</v>
      </c>
    </row>
    <row r="16" spans="1:27" ht="88.5" customHeight="1">
      <c r="A16">
        <v>10</v>
      </c>
      <c r="B16" s="3" t="s">
        <v>46</v>
      </c>
      <c r="C16" s="26" t="s">
        <v>140</v>
      </c>
      <c r="D16" s="3" t="s">
        <v>47</v>
      </c>
      <c r="E16" s="3" t="s">
        <v>48</v>
      </c>
      <c r="F16" s="3">
        <v>1</v>
      </c>
      <c r="G16" s="3">
        <v>0.7</v>
      </c>
      <c r="H16" s="2">
        <f>G16*F16</f>
        <v>0.7</v>
      </c>
      <c r="I16" s="2" t="e" vm="9">
        <v>#VALUE!</v>
      </c>
      <c r="J16" s="6" t="s">
        <v>49</v>
      </c>
    </row>
    <row r="17" spans="1:27" ht="77.25" customHeight="1">
      <c r="A17" s="3">
        <v>11</v>
      </c>
      <c r="B17" s="3" t="s">
        <v>50</v>
      </c>
      <c r="C17" s="3" t="s">
        <v>51</v>
      </c>
      <c r="D17" s="3" t="s">
        <v>52</v>
      </c>
      <c r="E17" s="3" t="s">
        <v>53</v>
      </c>
      <c r="F17" s="3">
        <v>2</v>
      </c>
      <c r="G17" s="3">
        <v>3.65</v>
      </c>
      <c r="H17" s="2">
        <f>G17/50*F17</f>
        <v>0.14599999999999999</v>
      </c>
      <c r="I17" s="2" t="e" vm="10">
        <v>#VALUE!</v>
      </c>
      <c r="J17" s="6" t="s">
        <v>54</v>
      </c>
    </row>
    <row r="18" spans="1:27" ht="90" customHeight="1">
      <c r="A18">
        <v>12</v>
      </c>
      <c r="B18" s="3" t="s">
        <v>55</v>
      </c>
      <c r="C18" s="14" t="s">
        <v>56</v>
      </c>
      <c r="D18" s="3" t="s">
        <v>43</v>
      </c>
      <c r="E18" s="3" t="s">
        <v>57</v>
      </c>
      <c r="F18" s="3">
        <v>2</v>
      </c>
      <c r="G18" s="3">
        <v>8.8000000000000007</v>
      </c>
      <c r="H18" s="2">
        <f>G18/100*F18</f>
        <v>0.17600000000000002</v>
      </c>
      <c r="I18" s="2" t="e" vm="11">
        <v>#VALUE!</v>
      </c>
      <c r="J18" s="36" t="s">
        <v>58</v>
      </c>
    </row>
    <row r="19" spans="1:27" ht="99.75" customHeight="1">
      <c r="A19" s="3">
        <v>13</v>
      </c>
      <c r="B19" s="27" t="s">
        <v>141</v>
      </c>
      <c r="C19" s="14" t="s">
        <v>144</v>
      </c>
      <c r="D19" s="27" t="s">
        <v>142</v>
      </c>
      <c r="E19" s="27" t="s">
        <v>146</v>
      </c>
      <c r="F19" s="27">
        <v>1</v>
      </c>
      <c r="G19" s="27">
        <v>450</v>
      </c>
      <c r="H19" s="2">
        <f>G19/10</f>
        <v>45</v>
      </c>
      <c r="I19" s="2" t="e" vm="12">
        <v>#VALUE!</v>
      </c>
      <c r="J19" s="6" t="s">
        <v>147</v>
      </c>
    </row>
    <row r="20" spans="1:27" ht="72.75" customHeight="1">
      <c r="A20">
        <v>14</v>
      </c>
      <c r="B20" s="27" t="s">
        <v>143</v>
      </c>
      <c r="C20" s="14" t="s">
        <v>144</v>
      </c>
      <c r="D20" s="27" t="s">
        <v>145</v>
      </c>
      <c r="E20" s="27" t="s">
        <v>149</v>
      </c>
      <c r="F20" s="27">
        <v>1</v>
      </c>
      <c r="G20" s="27">
        <v>260</v>
      </c>
      <c r="H20" s="2">
        <f>G20*3/56</f>
        <v>13.928571428571429</v>
      </c>
      <c r="I20" s="2" t="e" vm="13">
        <v>#VALUE!</v>
      </c>
      <c r="J20" s="6" t="s">
        <v>148</v>
      </c>
    </row>
    <row r="21" spans="1:27" ht="15.75" customHeight="1">
      <c r="B21" s="34" t="s">
        <v>59</v>
      </c>
      <c r="C21" s="35"/>
      <c r="D21" s="1"/>
      <c r="H21" s="2"/>
      <c r="I21" s="2"/>
    </row>
    <row r="22" spans="1:27" ht="15.75" customHeight="1">
      <c r="B22" s="4" t="s">
        <v>2</v>
      </c>
      <c r="C22" s="4" t="s">
        <v>3</v>
      </c>
      <c r="D22" s="4"/>
      <c r="E22" s="4" t="s">
        <v>5</v>
      </c>
      <c r="F22" s="4" t="s">
        <v>6</v>
      </c>
      <c r="G22" s="4" t="s">
        <v>7</v>
      </c>
      <c r="H22" s="5" t="s">
        <v>8</v>
      </c>
      <c r="I22" s="5"/>
      <c r="J22" s="4" t="s">
        <v>9</v>
      </c>
    </row>
    <row r="23" spans="1:27" ht="75.75" customHeight="1">
      <c r="A23" s="7">
        <v>15</v>
      </c>
      <c r="B23" s="7" t="s">
        <v>60</v>
      </c>
      <c r="C23" s="7"/>
      <c r="D23" s="7" t="s">
        <v>61</v>
      </c>
      <c r="E23" s="7" t="s">
        <v>62</v>
      </c>
      <c r="F23" s="7">
        <v>1</v>
      </c>
      <c r="G23" s="7">
        <v>2.9</v>
      </c>
      <c r="H23" s="8">
        <f>G23*F23</f>
        <v>2.9</v>
      </c>
      <c r="I23" s="8" t="e" vm="14">
        <v>#VALUE!</v>
      </c>
      <c r="J23" s="9" t="s">
        <v>63</v>
      </c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79.5" customHeight="1">
      <c r="A24" s="3">
        <v>16</v>
      </c>
      <c r="B24" s="3" t="s">
        <v>64</v>
      </c>
      <c r="D24" s="3" t="s">
        <v>65</v>
      </c>
      <c r="E24" s="3" t="s">
        <v>66</v>
      </c>
      <c r="F24" s="39">
        <v>1</v>
      </c>
      <c r="G24" s="3">
        <v>98.8</v>
      </c>
      <c r="H24" s="2">
        <f>98.8/75.225</f>
        <v>1.3133931538717183</v>
      </c>
      <c r="I24" s="2" t="e" vm="15">
        <v>#VALUE!</v>
      </c>
      <c r="J24" s="6" t="s">
        <v>67</v>
      </c>
    </row>
    <row r="25" spans="1:27" ht="100.5" customHeight="1">
      <c r="A25" s="28">
        <v>17</v>
      </c>
      <c r="B25" s="3" t="s">
        <v>68</v>
      </c>
      <c r="C25" s="3" t="s">
        <v>69</v>
      </c>
      <c r="D25" s="3" t="s">
        <v>70</v>
      </c>
      <c r="E25" s="38" t="s">
        <v>166</v>
      </c>
      <c r="F25" s="39">
        <v>1</v>
      </c>
      <c r="G25" s="3">
        <v>14.5</v>
      </c>
      <c r="H25" s="2">
        <v>0.13400000000000001</v>
      </c>
      <c r="I25" s="2" t="e" vm="16">
        <v>#VALUE!</v>
      </c>
      <c r="J25" s="6" t="s">
        <v>71</v>
      </c>
    </row>
    <row r="26" spans="1:27" ht="97.5" customHeight="1">
      <c r="A26" s="28">
        <v>18</v>
      </c>
      <c r="B26" s="3" t="s">
        <v>72</v>
      </c>
      <c r="C26" s="15" t="s">
        <v>73</v>
      </c>
      <c r="D26" s="15"/>
      <c r="E26" s="38" t="s">
        <v>167</v>
      </c>
      <c r="F26" s="39">
        <v>1</v>
      </c>
      <c r="G26" s="3">
        <v>10.5</v>
      </c>
      <c r="H26" s="2">
        <v>4.9000000000000002E-2</v>
      </c>
      <c r="I26" s="2" t="e" vm="17">
        <v>#VALUE!</v>
      </c>
      <c r="J26" s="6" t="s">
        <v>71</v>
      </c>
    </row>
    <row r="27" spans="1:27" ht="115.5" customHeight="1">
      <c r="A27" s="28">
        <v>19</v>
      </c>
      <c r="B27" s="3" t="s">
        <v>74</v>
      </c>
      <c r="C27" s="3" t="s">
        <v>75</v>
      </c>
      <c r="E27" s="38" t="s">
        <v>168</v>
      </c>
      <c r="F27" s="39">
        <v>1</v>
      </c>
      <c r="G27" s="3">
        <v>3.5</v>
      </c>
      <c r="H27" s="2">
        <v>3.2000000000000001E-2</v>
      </c>
      <c r="I27" s="2" t="e" vm="18">
        <v>#VALUE!</v>
      </c>
      <c r="J27" s="6" t="s">
        <v>71</v>
      </c>
    </row>
    <row r="28" spans="1:27" ht="98.25" customHeight="1">
      <c r="A28" s="28">
        <v>21</v>
      </c>
      <c r="B28" s="3" t="s">
        <v>76</v>
      </c>
      <c r="C28" s="3" t="s">
        <v>77</v>
      </c>
      <c r="E28" s="3" t="s">
        <v>78</v>
      </c>
      <c r="F28" s="3">
        <v>2</v>
      </c>
      <c r="G28" s="3">
        <v>33.9</v>
      </c>
      <c r="H28" s="2">
        <v>6.8000000000000005E-2</v>
      </c>
      <c r="I28" s="2" t="e" vm="19">
        <v>#VALUE!</v>
      </c>
      <c r="J28" s="6" t="s">
        <v>79</v>
      </c>
    </row>
    <row r="29" spans="1:27" ht="15.75" customHeight="1">
      <c r="B29" s="34" t="s">
        <v>80</v>
      </c>
      <c r="C29" s="35"/>
      <c r="D29" s="1"/>
      <c r="H29" s="2"/>
      <c r="I29" s="2"/>
    </row>
    <row r="30" spans="1:27" ht="15.75" customHeight="1">
      <c r="B30" s="4" t="s">
        <v>2</v>
      </c>
      <c r="C30" s="4" t="s">
        <v>3</v>
      </c>
      <c r="D30" s="4"/>
      <c r="E30" s="4" t="s">
        <v>5</v>
      </c>
      <c r="F30" s="4" t="s">
        <v>6</v>
      </c>
      <c r="G30" s="4" t="s">
        <v>7</v>
      </c>
      <c r="H30" s="5" t="s">
        <v>8</v>
      </c>
      <c r="I30" s="5"/>
      <c r="J30" s="4" t="s">
        <v>9</v>
      </c>
    </row>
    <row r="31" spans="1:27" s="28" customFormat="1" ht="79.5" customHeight="1">
      <c r="A31" s="28">
        <v>22</v>
      </c>
      <c r="B31" s="28" t="s">
        <v>81</v>
      </c>
      <c r="E31" s="28" t="s">
        <v>82</v>
      </c>
      <c r="F31" s="28">
        <v>1</v>
      </c>
      <c r="G31" s="28">
        <v>1.5</v>
      </c>
      <c r="H31" s="28">
        <f>G31*F31</f>
        <v>1.5</v>
      </c>
      <c r="I31" s="28" t="e" vm="20">
        <v>#VALUE!</v>
      </c>
      <c r="J31" s="28" t="s">
        <v>83</v>
      </c>
    </row>
    <row r="32" spans="1:27" s="31" customFormat="1" ht="50.25" customHeight="1">
      <c r="A32" s="31">
        <v>23</v>
      </c>
      <c r="B32" s="31" t="s">
        <v>76</v>
      </c>
      <c r="C32" s="31" t="s">
        <v>77</v>
      </c>
      <c r="E32" s="31" t="s">
        <v>170</v>
      </c>
      <c r="F32" s="31">
        <v>2</v>
      </c>
      <c r="G32" s="31">
        <v>2</v>
      </c>
      <c r="H32" s="32">
        <f>G32*F32</f>
        <v>4</v>
      </c>
      <c r="I32" s="32" t="e" vm="21">
        <v>#VALUE!</v>
      </c>
      <c r="J32" s="31" t="s">
        <v>169</v>
      </c>
    </row>
    <row r="33" spans="1:10" ht="84.75" customHeight="1">
      <c r="A33" s="28">
        <v>24</v>
      </c>
      <c r="B33" s="3" t="s">
        <v>84</v>
      </c>
      <c r="E33" s="3" t="s">
        <v>85</v>
      </c>
      <c r="F33" s="3">
        <v>1</v>
      </c>
      <c r="G33" s="3">
        <v>9</v>
      </c>
      <c r="H33" s="2">
        <f t="shared" ref="H33:H34" si="1">G33*F33</f>
        <v>9</v>
      </c>
      <c r="I33" s="2" t="e" vm="22">
        <v>#VALUE!</v>
      </c>
      <c r="J33" s="36" t="s">
        <v>86</v>
      </c>
    </row>
    <row r="34" spans="1:10" ht="15.75" hidden="1" customHeight="1">
      <c r="A34" s="28">
        <v>28</v>
      </c>
      <c r="B34" s="3" t="s">
        <v>87</v>
      </c>
      <c r="C34" s="3" t="s">
        <v>88</v>
      </c>
      <c r="E34" s="3" t="s">
        <v>89</v>
      </c>
      <c r="F34" s="3">
        <v>0</v>
      </c>
      <c r="G34" s="3">
        <v>15.8</v>
      </c>
      <c r="H34" s="2">
        <f t="shared" si="1"/>
        <v>0</v>
      </c>
      <c r="I34" s="2"/>
      <c r="J34" s="6" t="s">
        <v>90</v>
      </c>
    </row>
    <row r="35" spans="1:10" s="28" customFormat="1" ht="107.25" customHeight="1">
      <c r="A35" s="28">
        <v>25</v>
      </c>
      <c r="B35" s="28" t="s">
        <v>150</v>
      </c>
      <c r="C35" s="28">
        <v>18650</v>
      </c>
      <c r="E35" s="28" t="s">
        <v>151</v>
      </c>
      <c r="F35" s="28">
        <v>1</v>
      </c>
      <c r="G35" s="28">
        <v>69</v>
      </c>
      <c r="H35" s="28">
        <f>G35/3</f>
        <v>23</v>
      </c>
      <c r="I35" s="28" t="e" vm="23">
        <v>#VALUE!</v>
      </c>
      <c r="J35" s="40" t="s">
        <v>162</v>
      </c>
    </row>
    <row r="36" spans="1:10" s="28" customFormat="1" ht="15.75" hidden="1" customHeight="1">
      <c r="A36" s="28">
        <v>26.6666666666667</v>
      </c>
      <c r="B36" s="28" t="s">
        <v>91</v>
      </c>
      <c r="C36" s="28" t="s">
        <v>92</v>
      </c>
      <c r="E36" s="28" t="s">
        <v>93</v>
      </c>
      <c r="F36" s="28">
        <v>0</v>
      </c>
      <c r="G36" s="28">
        <v>9</v>
      </c>
      <c r="H36" s="28">
        <f>G36*F36</f>
        <v>0</v>
      </c>
      <c r="J36" s="28" t="s">
        <v>94</v>
      </c>
    </row>
    <row r="37" spans="1:10" s="28" customFormat="1" ht="72.75" customHeight="1">
      <c r="A37" s="28">
        <v>26</v>
      </c>
      <c r="B37" s="28" t="s">
        <v>152</v>
      </c>
      <c r="E37" s="28" t="s">
        <v>171</v>
      </c>
      <c r="F37" s="28">
        <v>1</v>
      </c>
      <c r="G37" s="28">
        <v>3.78</v>
      </c>
      <c r="H37" s="28">
        <f t="shared" ref="H37:H38" si="2">G37</f>
        <v>3.78</v>
      </c>
      <c r="I37" s="28" t="e" vm="24">
        <v>#VALUE!</v>
      </c>
      <c r="J37" s="28" t="s">
        <v>134</v>
      </c>
    </row>
    <row r="38" spans="1:10" s="28" customFormat="1" ht="59.25" customHeight="1">
      <c r="A38" s="28">
        <v>27</v>
      </c>
      <c r="B38" s="28" t="s">
        <v>95</v>
      </c>
      <c r="E38" s="28" t="s">
        <v>96</v>
      </c>
      <c r="F38" s="28">
        <v>1</v>
      </c>
      <c r="G38" s="28">
        <v>5</v>
      </c>
      <c r="H38" s="28">
        <f t="shared" si="2"/>
        <v>5</v>
      </c>
      <c r="I38" s="28" t="e" vm="25">
        <v>#VALUE!</v>
      </c>
      <c r="J38" s="41" t="s">
        <v>97</v>
      </c>
    </row>
    <row r="39" spans="1:10" ht="78" customHeight="1">
      <c r="A39" s="28">
        <v>28</v>
      </c>
      <c r="B39" s="3" t="s">
        <v>98</v>
      </c>
      <c r="C39" s="3" t="s">
        <v>99</v>
      </c>
      <c r="E39" s="3" t="s">
        <v>100</v>
      </c>
      <c r="F39" s="3">
        <v>1</v>
      </c>
      <c r="G39" s="3">
        <v>3.98</v>
      </c>
      <c r="H39" s="2">
        <f>G39/20*F39</f>
        <v>0.19900000000000001</v>
      </c>
      <c r="I39" s="2" t="e" vm="26">
        <v>#VALUE!</v>
      </c>
      <c r="J39" s="6" t="s">
        <v>101</v>
      </c>
    </row>
    <row r="40" spans="1:10" ht="67.5" customHeight="1">
      <c r="A40" s="28">
        <v>29</v>
      </c>
      <c r="B40" s="3" t="s">
        <v>102</v>
      </c>
      <c r="C40" s="37" t="s">
        <v>172</v>
      </c>
      <c r="E40" s="37" t="s">
        <v>173</v>
      </c>
      <c r="F40" s="3">
        <v>1</v>
      </c>
      <c r="G40" s="3">
        <v>2.84</v>
      </c>
      <c r="H40" s="2">
        <f>G40*1/6</f>
        <v>0.47333333333333333</v>
      </c>
      <c r="I40" s="2" t="e" vm="27">
        <v>#VALUE!</v>
      </c>
      <c r="J40" s="6" t="s">
        <v>103</v>
      </c>
    </row>
    <row r="41" spans="1:10" ht="84" customHeight="1">
      <c r="A41" s="28">
        <v>30</v>
      </c>
      <c r="B41" s="3" t="s">
        <v>104</v>
      </c>
      <c r="C41" s="3" t="s">
        <v>105</v>
      </c>
      <c r="E41" s="3" t="s">
        <v>106</v>
      </c>
      <c r="F41" s="3">
        <v>1</v>
      </c>
      <c r="G41" s="3">
        <v>2.0699999999999998</v>
      </c>
      <c r="H41" s="2">
        <f>G41/30</f>
        <v>6.8999999999999992E-2</v>
      </c>
      <c r="I41" s="2" t="e" vm="28">
        <v>#VALUE!</v>
      </c>
      <c r="J41" s="6" t="s">
        <v>107</v>
      </c>
    </row>
    <row r="42" spans="1:10" ht="73.5" customHeight="1">
      <c r="A42" s="28">
        <v>31</v>
      </c>
      <c r="B42" s="27" t="s">
        <v>138</v>
      </c>
      <c r="C42" s="3" t="s">
        <v>139</v>
      </c>
      <c r="E42" s="27" t="s">
        <v>153</v>
      </c>
      <c r="F42" s="3">
        <v>1</v>
      </c>
      <c r="G42" s="3">
        <v>1.1000000000000001</v>
      </c>
      <c r="H42" s="3">
        <v>1.1000000000000001</v>
      </c>
      <c r="I42" s="3" t="e" vm="29">
        <v>#VALUE!</v>
      </c>
      <c r="J42" s="36" t="s">
        <v>174</v>
      </c>
    </row>
    <row r="43" spans="1:10" ht="96" customHeight="1">
      <c r="A43" s="28">
        <v>32</v>
      </c>
      <c r="B43" s="3" t="s">
        <v>108</v>
      </c>
      <c r="C43" s="3" t="s">
        <v>109</v>
      </c>
      <c r="E43" s="3" t="s">
        <v>109</v>
      </c>
      <c r="F43" s="3">
        <v>1</v>
      </c>
      <c r="G43" s="3">
        <v>11</v>
      </c>
      <c r="H43" s="2">
        <f>G43</f>
        <v>11</v>
      </c>
      <c r="I43" s="2" t="e" vm="30">
        <v>#VALUE!</v>
      </c>
      <c r="J43" s="6" t="s">
        <v>110</v>
      </c>
    </row>
    <row r="44" spans="1:10" ht="110.25" customHeight="1">
      <c r="A44" s="28">
        <v>33</v>
      </c>
      <c r="B44" s="3" t="s">
        <v>111</v>
      </c>
      <c r="C44" s="16" t="s">
        <v>112</v>
      </c>
      <c r="E44" s="3" t="s">
        <v>113</v>
      </c>
      <c r="F44" s="3">
        <v>1</v>
      </c>
      <c r="G44" s="3">
        <v>40</v>
      </c>
      <c r="H44" s="2">
        <f>40/10*0.2</f>
        <v>0.8</v>
      </c>
      <c r="I44" s="2" t="e" vm="31">
        <v>#VALUE!</v>
      </c>
      <c r="J44" s="6" t="s">
        <v>114</v>
      </c>
    </row>
    <row r="45" spans="1:10" s="29" customFormat="1" ht="15.75" customHeight="1">
      <c r="A45" s="33">
        <v>34</v>
      </c>
      <c r="B45" s="29" t="s">
        <v>108</v>
      </c>
      <c r="C45" s="29" t="s">
        <v>109</v>
      </c>
      <c r="E45" s="29" t="s">
        <v>109</v>
      </c>
      <c r="F45" s="29">
        <v>1</v>
      </c>
      <c r="G45" s="29">
        <v>11</v>
      </c>
      <c r="H45" s="30">
        <f>G45</f>
        <v>11</v>
      </c>
      <c r="I45" s="30"/>
      <c r="J45" s="29" t="s">
        <v>110</v>
      </c>
    </row>
    <row r="46" spans="1:10" s="29" customFormat="1" ht="15.75" customHeight="1">
      <c r="A46" s="33">
        <v>35</v>
      </c>
      <c r="B46" s="29" t="s">
        <v>111</v>
      </c>
      <c r="C46" s="29" t="s">
        <v>112</v>
      </c>
      <c r="E46" s="29" t="s">
        <v>113</v>
      </c>
      <c r="F46" s="29">
        <v>1</v>
      </c>
      <c r="G46" s="29">
        <v>40</v>
      </c>
      <c r="H46" s="30">
        <f>40/10*0.2</f>
        <v>0.8</v>
      </c>
      <c r="I46" s="30"/>
      <c r="J46" s="29" t="s">
        <v>114</v>
      </c>
    </row>
    <row r="47" spans="1:10" ht="73.5" customHeight="1">
      <c r="A47" s="28">
        <v>36</v>
      </c>
      <c r="B47" s="3" t="s">
        <v>115</v>
      </c>
      <c r="C47" s="16" t="s">
        <v>116</v>
      </c>
      <c r="E47" s="3" t="s">
        <v>117</v>
      </c>
      <c r="F47" s="3">
        <v>1</v>
      </c>
      <c r="G47" s="3">
        <v>0.32</v>
      </c>
      <c r="H47" s="2">
        <f>G47*F47</f>
        <v>0.32</v>
      </c>
      <c r="I47" s="2" t="e" vm="32">
        <v>#VALUE!</v>
      </c>
      <c r="J47" s="36" t="s">
        <v>118</v>
      </c>
    </row>
    <row r="48" spans="1:10" ht="92.25" customHeight="1">
      <c r="A48" s="28">
        <v>37</v>
      </c>
      <c r="B48" s="21" t="s">
        <v>135</v>
      </c>
      <c r="C48" s="16"/>
      <c r="E48" s="24" t="s">
        <v>137</v>
      </c>
      <c r="F48" s="21">
        <v>1</v>
      </c>
      <c r="G48" s="21">
        <v>43.99</v>
      </c>
      <c r="H48" s="2">
        <f>G48*F48</f>
        <v>43.99</v>
      </c>
      <c r="I48" s="2" t="e" vm="33">
        <v>#VALUE!</v>
      </c>
      <c r="J48" s="36" t="s">
        <v>136</v>
      </c>
    </row>
    <row r="49" spans="1:12" ht="15.75" customHeight="1">
      <c r="A49" s="21"/>
      <c r="B49" s="21"/>
      <c r="C49" s="16"/>
      <c r="H49" s="2"/>
      <c r="I49" s="2"/>
      <c r="J49" s="21"/>
    </row>
    <row r="50" spans="1:12" ht="15.75" customHeight="1">
      <c r="H50" s="2"/>
      <c r="I50" s="2"/>
      <c r="J50" s="21"/>
    </row>
    <row r="51" spans="1:12" ht="15.75" customHeight="1">
      <c r="B51" s="34" t="s">
        <v>119</v>
      </c>
      <c r="C51" s="35"/>
      <c r="D51" s="1"/>
      <c r="H51" s="2"/>
      <c r="I51" s="2"/>
    </row>
    <row r="52" spans="1:12" ht="15.75" customHeight="1">
      <c r="B52" s="4" t="s">
        <v>2</v>
      </c>
      <c r="C52" s="4" t="s">
        <v>3</v>
      </c>
      <c r="D52" s="4"/>
      <c r="E52" s="4" t="s">
        <v>5</v>
      </c>
      <c r="F52" s="4" t="s">
        <v>6</v>
      </c>
      <c r="G52" s="4" t="s">
        <v>7</v>
      </c>
      <c r="H52" s="5" t="s">
        <v>8</v>
      </c>
      <c r="I52" s="5"/>
      <c r="J52" s="4" t="s">
        <v>9</v>
      </c>
    </row>
    <row r="53" spans="1:12" ht="81.75" customHeight="1">
      <c r="A53" s="3">
        <v>38</v>
      </c>
      <c r="B53" s="3" t="s">
        <v>120</v>
      </c>
      <c r="C53" s="3" t="s">
        <v>121</v>
      </c>
      <c r="E53" s="3" t="s">
        <v>122</v>
      </c>
      <c r="F53" s="3">
        <v>2</v>
      </c>
      <c r="G53" s="3">
        <v>2.84</v>
      </c>
      <c r="H53" s="2">
        <f>G53/200*F53</f>
        <v>2.8399999999999998E-2</v>
      </c>
      <c r="I53" s="2" t="e" vm="34">
        <v>#VALUE!</v>
      </c>
      <c r="J53" s="6" t="s">
        <v>123</v>
      </c>
    </row>
    <row r="54" spans="1:12" ht="76.5" customHeight="1">
      <c r="A54" s="3">
        <v>39</v>
      </c>
      <c r="B54" s="3" t="s">
        <v>124</v>
      </c>
      <c r="C54" s="3" t="s">
        <v>125</v>
      </c>
      <c r="E54" s="3" t="s">
        <v>126</v>
      </c>
      <c r="F54" s="3">
        <v>2</v>
      </c>
      <c r="G54" s="3">
        <v>1.84</v>
      </c>
      <c r="H54" s="2">
        <f>G54/100*F54</f>
        <v>3.6799999999999999E-2</v>
      </c>
      <c r="I54" s="2" t="e" vm="35">
        <v>#VALUE!</v>
      </c>
      <c r="J54" s="36" t="s">
        <v>127</v>
      </c>
    </row>
    <row r="55" spans="1:12" ht="15.75" customHeight="1"/>
    <row r="56" spans="1:12" ht="15.75" customHeight="1">
      <c r="C56" s="17" t="s">
        <v>128</v>
      </c>
      <c r="D56" s="17" t="s">
        <v>129</v>
      </c>
      <c r="G56" s="2"/>
      <c r="L56" s="18"/>
    </row>
    <row r="57" spans="1:12" ht="15.75" customHeight="1">
      <c r="C57" s="25" t="e" vm="36">
        <v>#VALUE!</v>
      </c>
      <c r="D57" s="2">
        <f t="array" aca="1" ref="D57" ca="1">_FV(C57,"Price")</f>
        <v>1.0667</v>
      </c>
      <c r="F57" s="3" t="s">
        <v>130</v>
      </c>
      <c r="G57" s="2">
        <f>SUM(H3,H5:H7,H11:H18,H23:H28,H31:H49,H53:H54)</f>
        <v>221.78659315387176</v>
      </c>
      <c r="H57" s="19">
        <f ca="1">G57/D57</f>
        <v>207.91843363070382</v>
      </c>
      <c r="I57" s="19"/>
    </row>
    <row r="58" spans="1:12" ht="15.75" customHeight="1">
      <c r="F58" s="3" t="s">
        <v>131</v>
      </c>
      <c r="G58" s="20">
        <f>SUM(H4:H7,H11:H18,H23:H28,H35:H48,H53:H54,H31:H33)</f>
        <v>192.88659315387173</v>
      </c>
      <c r="H58" s="19">
        <f ca="1">G58/D57</f>
        <v>180.82553028393338</v>
      </c>
      <c r="I58" s="19"/>
    </row>
    <row r="59" spans="1:12" ht="15.75" customHeight="1">
      <c r="B59" s="27" t="s">
        <v>158</v>
      </c>
      <c r="C59" s="27" t="s">
        <v>159</v>
      </c>
      <c r="H59" s="2"/>
      <c r="I59" s="2"/>
    </row>
    <row r="60" spans="1:12" ht="15.75" customHeight="1">
      <c r="B60" s="31" t="s">
        <v>156</v>
      </c>
      <c r="C60" s="27" t="s">
        <v>160</v>
      </c>
      <c r="H60" s="2"/>
      <c r="I60" s="2"/>
    </row>
    <row r="61" spans="1:12" ht="15.75" customHeight="1">
      <c r="B61" s="29" t="s">
        <v>157</v>
      </c>
      <c r="C61" s="27" t="s">
        <v>161</v>
      </c>
      <c r="H61" s="2"/>
      <c r="I61" s="2"/>
    </row>
    <row r="62" spans="1:12" ht="15.75" customHeight="1">
      <c r="H62" s="2"/>
      <c r="I62" s="2"/>
    </row>
    <row r="63" spans="1:12" ht="15.75" customHeight="1">
      <c r="H63" s="2"/>
      <c r="I63" s="2"/>
    </row>
    <row r="64" spans="1:12" ht="15.75" customHeight="1">
      <c r="H64" s="2"/>
      <c r="I64" s="2"/>
    </row>
    <row r="65" spans="8:9" ht="15.75" customHeight="1">
      <c r="H65" s="2"/>
      <c r="I65" s="2"/>
    </row>
    <row r="66" spans="8:9" ht="15.75" customHeight="1">
      <c r="H66" s="2"/>
      <c r="I66" s="2"/>
    </row>
    <row r="67" spans="8:9" ht="15.75" customHeight="1">
      <c r="H67" s="2"/>
      <c r="I67" s="2"/>
    </row>
    <row r="68" spans="8:9" ht="15.75" customHeight="1">
      <c r="H68" s="2"/>
      <c r="I68" s="2"/>
    </row>
    <row r="69" spans="8:9" ht="15.75" customHeight="1">
      <c r="H69" s="2"/>
      <c r="I69" s="2"/>
    </row>
    <row r="70" spans="8:9" ht="15.75" customHeight="1">
      <c r="H70" s="2"/>
      <c r="I70" s="2"/>
    </row>
    <row r="71" spans="8:9" ht="15.75" customHeight="1">
      <c r="H71" s="2"/>
      <c r="I71" s="2"/>
    </row>
    <row r="72" spans="8:9" ht="15.75" customHeight="1">
      <c r="H72" s="2"/>
      <c r="I72" s="2"/>
    </row>
    <row r="73" spans="8:9" ht="15.75" customHeight="1">
      <c r="H73" s="2"/>
      <c r="I73" s="2"/>
    </row>
    <row r="74" spans="8:9" ht="15.75" customHeight="1">
      <c r="H74" s="2"/>
      <c r="I74" s="2"/>
    </row>
    <row r="75" spans="8:9" ht="15.75" customHeight="1">
      <c r="H75" s="2"/>
      <c r="I75" s="2"/>
    </row>
    <row r="76" spans="8:9" ht="15.75" customHeight="1">
      <c r="H76" s="2"/>
      <c r="I76" s="2"/>
    </row>
    <row r="77" spans="8:9" ht="15.75" customHeight="1">
      <c r="H77" s="2"/>
      <c r="I77" s="2"/>
    </row>
    <row r="78" spans="8:9" ht="15.75" customHeight="1">
      <c r="H78" s="2"/>
      <c r="I78" s="2"/>
    </row>
    <row r="79" spans="8:9" ht="15.75" customHeight="1">
      <c r="H79" s="2"/>
      <c r="I79" s="2"/>
    </row>
    <row r="80" spans="8:9" ht="15.75" customHeight="1">
      <c r="H80" s="2"/>
      <c r="I80" s="2"/>
    </row>
    <row r="81" spans="8:9" ht="15.75" customHeight="1">
      <c r="H81" s="2"/>
      <c r="I81" s="2"/>
    </row>
    <row r="82" spans="8:9" ht="15.75" customHeight="1">
      <c r="H82" s="2"/>
      <c r="I82" s="2"/>
    </row>
    <row r="83" spans="8:9" ht="15.75" customHeight="1">
      <c r="H83" s="2"/>
      <c r="I83" s="2"/>
    </row>
    <row r="84" spans="8:9" ht="15.75" customHeight="1">
      <c r="H84" s="2"/>
      <c r="I84" s="2"/>
    </row>
    <row r="85" spans="8:9" ht="15.75" customHeight="1">
      <c r="H85" s="2"/>
      <c r="I85" s="2"/>
    </row>
    <row r="86" spans="8:9" ht="15.75" customHeight="1">
      <c r="H86" s="2"/>
      <c r="I86" s="2"/>
    </row>
    <row r="87" spans="8:9" ht="15.75" customHeight="1">
      <c r="H87" s="2"/>
      <c r="I87" s="2"/>
    </row>
    <row r="88" spans="8:9" ht="15.75" customHeight="1">
      <c r="H88" s="2"/>
      <c r="I88" s="2"/>
    </row>
    <row r="89" spans="8:9" ht="15.75" customHeight="1">
      <c r="H89" s="2"/>
      <c r="I89" s="2"/>
    </row>
    <row r="90" spans="8:9" ht="15.75" customHeight="1">
      <c r="H90" s="2"/>
      <c r="I90" s="2"/>
    </row>
    <row r="91" spans="8:9" ht="15.75" customHeight="1">
      <c r="H91" s="2"/>
      <c r="I91" s="2"/>
    </row>
    <row r="92" spans="8:9" ht="15.75" customHeight="1">
      <c r="H92" s="2"/>
      <c r="I92" s="2"/>
    </row>
    <row r="93" spans="8:9" ht="15.75" customHeight="1">
      <c r="H93" s="2"/>
      <c r="I93" s="2"/>
    </row>
    <row r="94" spans="8:9" ht="15.75" customHeight="1">
      <c r="H94" s="2"/>
      <c r="I94" s="2"/>
    </row>
    <row r="95" spans="8:9" ht="15.75" customHeight="1">
      <c r="H95" s="2"/>
      <c r="I95" s="2"/>
    </row>
    <row r="96" spans="8:9" ht="15.75" customHeight="1">
      <c r="H96" s="2"/>
      <c r="I96" s="2"/>
    </row>
    <row r="97" spans="8:9" ht="15.75" customHeight="1">
      <c r="H97" s="2"/>
      <c r="I97" s="2"/>
    </row>
    <row r="98" spans="8:9" ht="15.75" customHeight="1">
      <c r="H98" s="2"/>
      <c r="I98" s="2"/>
    </row>
    <row r="99" spans="8:9" ht="15.75" customHeight="1">
      <c r="H99" s="2"/>
      <c r="I99" s="2"/>
    </row>
    <row r="100" spans="8:9" ht="15.75" customHeight="1">
      <c r="H100" s="2"/>
      <c r="I100" s="2"/>
    </row>
    <row r="101" spans="8:9" ht="15.75" customHeight="1">
      <c r="H101" s="2"/>
      <c r="I101" s="2"/>
    </row>
    <row r="102" spans="8:9" ht="15.75" customHeight="1">
      <c r="H102" s="2"/>
      <c r="I102" s="2"/>
    </row>
    <row r="103" spans="8:9" ht="15.75" customHeight="1">
      <c r="H103" s="2"/>
      <c r="I103" s="2"/>
    </row>
    <row r="104" spans="8:9" ht="15.75" customHeight="1">
      <c r="H104" s="2"/>
      <c r="I104" s="2"/>
    </row>
    <row r="105" spans="8:9" ht="15.75" customHeight="1">
      <c r="H105" s="2"/>
      <c r="I105" s="2"/>
    </row>
    <row r="106" spans="8:9" ht="15.75" customHeight="1">
      <c r="H106" s="2"/>
      <c r="I106" s="2"/>
    </row>
    <row r="107" spans="8:9" ht="15.75" customHeight="1">
      <c r="H107" s="2"/>
      <c r="I107" s="2"/>
    </row>
    <row r="108" spans="8:9" ht="15.75" customHeight="1">
      <c r="H108" s="2"/>
      <c r="I108" s="2"/>
    </row>
    <row r="109" spans="8:9" ht="15.75" customHeight="1">
      <c r="H109" s="2"/>
      <c r="I109" s="2"/>
    </row>
    <row r="110" spans="8:9" ht="15.75" customHeight="1">
      <c r="H110" s="2"/>
      <c r="I110" s="2"/>
    </row>
    <row r="111" spans="8:9" ht="15.75" customHeight="1">
      <c r="H111" s="2"/>
      <c r="I111" s="2"/>
    </row>
    <row r="112" spans="8:9" ht="15.75" customHeight="1">
      <c r="H112" s="2"/>
      <c r="I112" s="2"/>
    </row>
    <row r="113" spans="8:9" ht="15.75" customHeight="1">
      <c r="H113" s="2"/>
      <c r="I113" s="2"/>
    </row>
    <row r="114" spans="8:9" ht="15.75" customHeight="1">
      <c r="H114" s="2"/>
      <c r="I114" s="2"/>
    </row>
    <row r="115" spans="8:9" ht="15.75" customHeight="1">
      <c r="H115" s="2"/>
      <c r="I115" s="2"/>
    </row>
    <row r="116" spans="8:9" ht="15.75" customHeight="1">
      <c r="H116" s="2"/>
      <c r="I116" s="2"/>
    </row>
    <row r="117" spans="8:9" ht="15.75" customHeight="1">
      <c r="H117" s="2"/>
      <c r="I117" s="2"/>
    </row>
    <row r="118" spans="8:9" ht="15.75" customHeight="1">
      <c r="H118" s="2"/>
      <c r="I118" s="2"/>
    </row>
    <row r="119" spans="8:9" ht="15.75" customHeight="1">
      <c r="H119" s="2"/>
      <c r="I119" s="2"/>
    </row>
    <row r="120" spans="8:9" ht="15.75" customHeight="1">
      <c r="H120" s="2"/>
      <c r="I120" s="2"/>
    </row>
    <row r="121" spans="8:9" ht="15.75" customHeight="1">
      <c r="H121" s="2"/>
      <c r="I121" s="2"/>
    </row>
    <row r="122" spans="8:9" ht="15.75" customHeight="1">
      <c r="H122" s="2"/>
      <c r="I122" s="2"/>
    </row>
    <row r="123" spans="8:9" ht="15.75" customHeight="1">
      <c r="H123" s="2"/>
      <c r="I123" s="2"/>
    </row>
    <row r="124" spans="8:9" ht="15.75" customHeight="1">
      <c r="H124" s="2"/>
      <c r="I124" s="2"/>
    </row>
    <row r="125" spans="8:9" ht="15.75" customHeight="1">
      <c r="H125" s="2"/>
      <c r="I125" s="2"/>
    </row>
    <row r="126" spans="8:9" ht="15.75" customHeight="1">
      <c r="H126" s="2"/>
      <c r="I126" s="2"/>
    </row>
    <row r="127" spans="8:9" ht="15.75" customHeight="1">
      <c r="H127" s="2"/>
      <c r="I127" s="2"/>
    </row>
    <row r="128" spans="8:9" ht="15.75" customHeight="1">
      <c r="H128" s="2"/>
      <c r="I128" s="2"/>
    </row>
    <row r="129" spans="8:9" ht="15.75" customHeight="1">
      <c r="H129" s="2"/>
      <c r="I129" s="2"/>
    </row>
    <row r="130" spans="8:9" ht="15.75" customHeight="1">
      <c r="H130" s="2"/>
      <c r="I130" s="2"/>
    </row>
    <row r="131" spans="8:9" ht="15.75" customHeight="1">
      <c r="H131" s="2"/>
      <c r="I131" s="2"/>
    </row>
    <row r="132" spans="8:9" ht="15.75" customHeight="1">
      <c r="H132" s="2"/>
      <c r="I132" s="2"/>
    </row>
    <row r="133" spans="8:9" ht="15.75" customHeight="1">
      <c r="H133" s="2"/>
      <c r="I133" s="2"/>
    </row>
    <row r="134" spans="8:9" ht="15.75" customHeight="1">
      <c r="H134" s="2"/>
      <c r="I134" s="2"/>
    </row>
    <row r="135" spans="8:9" ht="15.75" customHeight="1">
      <c r="H135" s="2"/>
      <c r="I135" s="2"/>
    </row>
    <row r="136" spans="8:9" ht="15.75" customHeight="1">
      <c r="H136" s="2"/>
      <c r="I136" s="2"/>
    </row>
    <row r="137" spans="8:9" ht="15.75" customHeight="1">
      <c r="H137" s="2"/>
      <c r="I137" s="2"/>
    </row>
    <row r="138" spans="8:9" ht="15.75" customHeight="1">
      <c r="H138" s="2"/>
      <c r="I138" s="2"/>
    </row>
    <row r="139" spans="8:9" ht="15.75" customHeight="1">
      <c r="H139" s="2"/>
      <c r="I139" s="2"/>
    </row>
    <row r="140" spans="8:9" ht="15.75" customHeight="1">
      <c r="H140" s="2"/>
      <c r="I140" s="2"/>
    </row>
    <row r="141" spans="8:9" ht="15.75" customHeight="1">
      <c r="H141" s="2"/>
      <c r="I141" s="2"/>
    </row>
    <row r="142" spans="8:9" ht="15.75" customHeight="1">
      <c r="H142" s="2"/>
      <c r="I142" s="2"/>
    </row>
    <row r="143" spans="8:9" ht="15.75" customHeight="1">
      <c r="H143" s="2"/>
      <c r="I143" s="2"/>
    </row>
    <row r="144" spans="8:9" ht="15.75" customHeight="1">
      <c r="H144" s="2"/>
      <c r="I144" s="2"/>
    </row>
    <row r="145" spans="8:9" ht="15.75" customHeight="1">
      <c r="H145" s="2"/>
      <c r="I145" s="2"/>
    </row>
    <row r="146" spans="8:9" ht="15.75" customHeight="1">
      <c r="H146" s="2"/>
      <c r="I146" s="2"/>
    </row>
    <row r="147" spans="8:9" ht="15.75" customHeight="1">
      <c r="H147" s="2"/>
      <c r="I147" s="2"/>
    </row>
    <row r="148" spans="8:9" ht="15.75" customHeight="1">
      <c r="H148" s="2"/>
      <c r="I148" s="2"/>
    </row>
    <row r="149" spans="8:9" ht="15.75" customHeight="1">
      <c r="H149" s="2"/>
      <c r="I149" s="2"/>
    </row>
    <row r="150" spans="8:9" ht="15.75" customHeight="1">
      <c r="H150" s="2"/>
      <c r="I150" s="2"/>
    </row>
    <row r="151" spans="8:9" ht="15.75" customHeight="1">
      <c r="H151" s="2"/>
      <c r="I151" s="2"/>
    </row>
    <row r="152" spans="8:9" ht="15.75" customHeight="1">
      <c r="H152" s="2"/>
      <c r="I152" s="2"/>
    </row>
    <row r="153" spans="8:9" ht="15.75" customHeight="1">
      <c r="H153" s="2"/>
      <c r="I153" s="2"/>
    </row>
    <row r="154" spans="8:9" ht="15.75" customHeight="1">
      <c r="H154" s="2"/>
      <c r="I154" s="2"/>
    </row>
    <row r="155" spans="8:9" ht="15.75" customHeight="1">
      <c r="H155" s="2"/>
      <c r="I155" s="2"/>
    </row>
    <row r="156" spans="8:9" ht="15.75" customHeight="1">
      <c r="H156" s="2"/>
      <c r="I156" s="2"/>
    </row>
    <row r="157" spans="8:9" ht="15.75" customHeight="1">
      <c r="H157" s="2"/>
      <c r="I157" s="2"/>
    </row>
    <row r="158" spans="8:9" ht="15.75" customHeight="1">
      <c r="H158" s="2"/>
      <c r="I158" s="2"/>
    </row>
    <row r="159" spans="8:9" ht="15.75" customHeight="1">
      <c r="H159" s="2"/>
      <c r="I159" s="2"/>
    </row>
    <row r="160" spans="8:9" ht="15.75" customHeight="1">
      <c r="H160" s="2"/>
      <c r="I160" s="2"/>
    </row>
    <row r="161" spans="8:9" ht="15.75" customHeight="1">
      <c r="H161" s="2"/>
      <c r="I161" s="2"/>
    </row>
    <row r="162" spans="8:9" ht="15.75" customHeight="1">
      <c r="H162" s="2"/>
      <c r="I162" s="2"/>
    </row>
    <row r="163" spans="8:9" ht="15.75" customHeight="1">
      <c r="H163" s="2"/>
      <c r="I163" s="2"/>
    </row>
    <row r="164" spans="8:9" ht="15.75" customHeight="1">
      <c r="H164" s="2"/>
      <c r="I164" s="2"/>
    </row>
    <row r="165" spans="8:9" ht="15.75" customHeight="1">
      <c r="H165" s="2"/>
      <c r="I165" s="2"/>
    </row>
    <row r="166" spans="8:9" ht="15.75" customHeight="1">
      <c r="H166" s="2"/>
      <c r="I166" s="2"/>
    </row>
    <row r="167" spans="8:9" ht="15.75" customHeight="1">
      <c r="H167" s="2"/>
      <c r="I167" s="2"/>
    </row>
    <row r="168" spans="8:9" ht="15.75" customHeight="1">
      <c r="H168" s="2"/>
      <c r="I168" s="2"/>
    </row>
    <row r="169" spans="8:9" ht="15.75" customHeight="1">
      <c r="H169" s="2"/>
      <c r="I169" s="2"/>
    </row>
    <row r="170" spans="8:9" ht="15.75" customHeight="1">
      <c r="H170" s="2"/>
      <c r="I170" s="2"/>
    </row>
    <row r="171" spans="8:9" ht="15.75" customHeight="1">
      <c r="H171" s="2"/>
      <c r="I171" s="2"/>
    </row>
    <row r="172" spans="8:9" ht="15.75" customHeight="1">
      <c r="H172" s="2"/>
      <c r="I172" s="2"/>
    </row>
    <row r="173" spans="8:9" ht="15.75" customHeight="1">
      <c r="H173" s="2"/>
      <c r="I173" s="2"/>
    </row>
    <row r="174" spans="8:9" ht="15.75" customHeight="1">
      <c r="H174" s="2"/>
      <c r="I174" s="2"/>
    </row>
    <row r="175" spans="8:9" ht="15.75" customHeight="1">
      <c r="H175" s="2"/>
      <c r="I175" s="2"/>
    </row>
    <row r="176" spans="8:9" ht="15.75" customHeight="1">
      <c r="H176" s="2"/>
      <c r="I176" s="2"/>
    </row>
    <row r="177" spans="8:9" ht="15.75" customHeight="1">
      <c r="H177" s="2"/>
      <c r="I177" s="2"/>
    </row>
    <row r="178" spans="8:9" ht="15.75" customHeight="1">
      <c r="H178" s="2"/>
      <c r="I178" s="2"/>
    </row>
    <row r="179" spans="8:9" ht="15.75" customHeight="1">
      <c r="H179" s="2"/>
      <c r="I179" s="2"/>
    </row>
    <row r="180" spans="8:9" ht="15.75" customHeight="1">
      <c r="H180" s="2"/>
      <c r="I180" s="2"/>
    </row>
    <row r="181" spans="8:9" ht="15.75" customHeight="1">
      <c r="H181" s="2"/>
      <c r="I181" s="2"/>
    </row>
    <row r="182" spans="8:9" ht="15.75" customHeight="1">
      <c r="H182" s="2"/>
      <c r="I182" s="2"/>
    </row>
    <row r="183" spans="8:9" ht="15.75" customHeight="1">
      <c r="H183" s="2"/>
      <c r="I183" s="2"/>
    </row>
    <row r="184" spans="8:9" ht="15.75" customHeight="1">
      <c r="H184" s="2"/>
      <c r="I184" s="2"/>
    </row>
    <row r="185" spans="8:9" ht="15.75" customHeight="1">
      <c r="H185" s="2"/>
      <c r="I185" s="2"/>
    </row>
    <row r="186" spans="8:9" ht="15.75" customHeight="1">
      <c r="H186" s="2"/>
      <c r="I186" s="2"/>
    </row>
    <row r="187" spans="8:9" ht="15.75" customHeight="1">
      <c r="H187" s="2"/>
      <c r="I187" s="2"/>
    </row>
    <row r="188" spans="8:9" ht="15.75" customHeight="1">
      <c r="H188" s="2"/>
      <c r="I188" s="2"/>
    </row>
    <row r="189" spans="8:9" ht="15.75" customHeight="1">
      <c r="H189" s="2"/>
      <c r="I189" s="2"/>
    </row>
    <row r="190" spans="8:9" ht="15.75" customHeight="1">
      <c r="H190" s="2"/>
      <c r="I190" s="2"/>
    </row>
    <row r="191" spans="8:9" ht="15.75" customHeight="1">
      <c r="H191" s="2"/>
      <c r="I191" s="2"/>
    </row>
    <row r="192" spans="8:9" ht="15.75" customHeight="1">
      <c r="H192" s="2"/>
      <c r="I192" s="2"/>
    </row>
    <row r="193" spans="8:9" ht="15.75" customHeight="1">
      <c r="H193" s="2"/>
      <c r="I193" s="2"/>
    </row>
    <row r="194" spans="8:9" ht="15.75" customHeight="1">
      <c r="H194" s="2"/>
      <c r="I194" s="2"/>
    </row>
    <row r="195" spans="8:9" ht="15.75" customHeight="1">
      <c r="H195" s="2"/>
      <c r="I195" s="2"/>
    </row>
    <row r="196" spans="8:9" ht="15.75" customHeight="1">
      <c r="H196" s="2"/>
      <c r="I196" s="2"/>
    </row>
    <row r="197" spans="8:9" ht="15.75" customHeight="1">
      <c r="H197" s="2"/>
      <c r="I197" s="2"/>
    </row>
    <row r="198" spans="8:9" ht="15.75" customHeight="1">
      <c r="H198" s="2"/>
      <c r="I198" s="2"/>
    </row>
    <row r="199" spans="8:9" ht="15.75" customHeight="1">
      <c r="H199" s="2"/>
      <c r="I199" s="2"/>
    </row>
    <row r="200" spans="8:9" ht="15.75" customHeight="1">
      <c r="H200" s="2"/>
      <c r="I200" s="2"/>
    </row>
    <row r="201" spans="8:9" ht="15.75" customHeight="1">
      <c r="H201" s="2"/>
      <c r="I201" s="2"/>
    </row>
    <row r="202" spans="8:9" ht="15.75" customHeight="1">
      <c r="H202" s="2"/>
      <c r="I202" s="2"/>
    </row>
    <row r="203" spans="8:9" ht="15.75" customHeight="1">
      <c r="H203" s="2"/>
      <c r="I203" s="2"/>
    </row>
    <row r="204" spans="8:9" ht="15.75" customHeight="1">
      <c r="H204" s="2"/>
      <c r="I204" s="2"/>
    </row>
    <row r="205" spans="8:9" ht="15.75" customHeight="1">
      <c r="H205" s="2"/>
      <c r="I205" s="2"/>
    </row>
    <row r="206" spans="8:9" ht="15.75" customHeight="1">
      <c r="H206" s="2"/>
      <c r="I206" s="2"/>
    </row>
    <row r="207" spans="8:9" ht="15.75" customHeight="1">
      <c r="H207" s="2"/>
      <c r="I207" s="2"/>
    </row>
    <row r="208" spans="8:9" ht="15.75" customHeight="1">
      <c r="H208" s="2"/>
      <c r="I208" s="2"/>
    </row>
    <row r="209" spans="8:9" ht="15.75" customHeight="1">
      <c r="H209" s="2"/>
      <c r="I209" s="2"/>
    </row>
    <row r="210" spans="8:9" ht="15.75" customHeight="1">
      <c r="H210" s="2"/>
      <c r="I210" s="2"/>
    </row>
    <row r="211" spans="8:9" ht="15.75" customHeight="1">
      <c r="H211" s="2"/>
      <c r="I211" s="2"/>
    </row>
    <row r="212" spans="8:9" ht="15.75" customHeight="1">
      <c r="H212" s="2"/>
      <c r="I212" s="2"/>
    </row>
    <row r="213" spans="8:9" ht="15.75" customHeight="1">
      <c r="H213" s="2"/>
      <c r="I213" s="2"/>
    </row>
    <row r="214" spans="8:9" ht="15.75" customHeight="1">
      <c r="H214" s="2"/>
      <c r="I214" s="2"/>
    </row>
    <row r="215" spans="8:9" ht="15.75" customHeight="1">
      <c r="H215" s="2"/>
      <c r="I215" s="2"/>
    </row>
    <row r="216" spans="8:9" ht="15.75" customHeight="1">
      <c r="H216" s="2"/>
      <c r="I216" s="2"/>
    </row>
    <row r="217" spans="8:9" ht="15.75" customHeight="1">
      <c r="H217" s="2"/>
      <c r="I217" s="2"/>
    </row>
    <row r="218" spans="8:9" ht="15.75" customHeight="1">
      <c r="H218" s="2"/>
      <c r="I218" s="2"/>
    </row>
    <row r="219" spans="8:9" ht="15.75" customHeight="1">
      <c r="H219" s="2"/>
      <c r="I219" s="2"/>
    </row>
    <row r="220" spans="8:9" ht="15.75" customHeight="1">
      <c r="H220" s="2"/>
      <c r="I220" s="2"/>
    </row>
    <row r="221" spans="8:9" ht="15.75" customHeight="1">
      <c r="H221" s="2"/>
      <c r="I221" s="2"/>
    </row>
    <row r="222" spans="8:9" ht="15.75" customHeight="1">
      <c r="H222" s="2"/>
      <c r="I222" s="2"/>
    </row>
    <row r="223" spans="8:9" ht="15.75" customHeight="1">
      <c r="H223" s="2"/>
      <c r="I223" s="2"/>
    </row>
    <row r="224" spans="8:9" ht="15.75" customHeight="1">
      <c r="H224" s="2"/>
      <c r="I224" s="2"/>
    </row>
    <row r="225" spans="8:9" ht="15.75" customHeight="1">
      <c r="H225" s="2"/>
      <c r="I225" s="2"/>
    </row>
    <row r="226" spans="8:9" ht="15.75" customHeight="1">
      <c r="H226" s="2"/>
      <c r="I226" s="2"/>
    </row>
    <row r="227" spans="8:9" ht="15.75" customHeight="1">
      <c r="H227" s="2"/>
      <c r="I227" s="2"/>
    </row>
    <row r="228" spans="8:9" ht="15.75" customHeight="1">
      <c r="H228" s="2"/>
      <c r="I228" s="2"/>
    </row>
    <row r="229" spans="8:9" ht="15.75" customHeight="1">
      <c r="H229" s="2"/>
      <c r="I229" s="2"/>
    </row>
    <row r="230" spans="8:9" ht="15.75" customHeight="1">
      <c r="H230" s="2"/>
      <c r="I230" s="2"/>
    </row>
    <row r="231" spans="8:9" ht="15.75" customHeight="1">
      <c r="H231" s="2"/>
      <c r="I231" s="2"/>
    </row>
    <row r="232" spans="8:9" ht="15.75" customHeight="1">
      <c r="H232" s="2"/>
      <c r="I232" s="2"/>
    </row>
    <row r="233" spans="8:9" ht="15.75" customHeight="1">
      <c r="H233" s="2"/>
      <c r="I233" s="2"/>
    </row>
    <row r="234" spans="8:9" ht="15.75" customHeight="1">
      <c r="H234" s="2"/>
      <c r="I234" s="2"/>
    </row>
    <row r="235" spans="8:9" ht="15.75" customHeight="1">
      <c r="H235" s="2"/>
      <c r="I235" s="2"/>
    </row>
    <row r="236" spans="8:9" ht="15.75" customHeight="1">
      <c r="H236" s="2"/>
      <c r="I236" s="2"/>
    </row>
    <row r="237" spans="8:9" ht="15.75" customHeight="1">
      <c r="H237" s="2"/>
      <c r="I237" s="2"/>
    </row>
    <row r="238" spans="8:9" ht="15.75" customHeight="1">
      <c r="H238" s="2"/>
      <c r="I238" s="2"/>
    </row>
    <row r="239" spans="8:9" ht="15.75" customHeight="1">
      <c r="H239" s="2"/>
      <c r="I239" s="2"/>
    </row>
    <row r="240" spans="8:9" ht="15.75" customHeight="1">
      <c r="H240" s="2"/>
      <c r="I240" s="2"/>
    </row>
    <row r="241" spans="8:9" ht="15.75" customHeight="1">
      <c r="H241" s="2"/>
      <c r="I241" s="2"/>
    </row>
    <row r="242" spans="8:9" ht="15.75" customHeight="1">
      <c r="H242" s="2"/>
      <c r="I242" s="2"/>
    </row>
    <row r="243" spans="8:9" ht="15.75" customHeight="1">
      <c r="H243" s="2"/>
      <c r="I243" s="2"/>
    </row>
    <row r="244" spans="8:9" ht="15.75" customHeight="1">
      <c r="H244" s="2"/>
      <c r="I244" s="2"/>
    </row>
    <row r="245" spans="8:9" ht="15.75" customHeight="1">
      <c r="H245" s="2"/>
      <c r="I245" s="2"/>
    </row>
    <row r="246" spans="8:9" ht="15.75" customHeight="1">
      <c r="H246" s="2"/>
      <c r="I246" s="2"/>
    </row>
    <row r="247" spans="8:9" ht="15.75" customHeight="1">
      <c r="H247" s="2"/>
      <c r="I247" s="2"/>
    </row>
    <row r="248" spans="8:9" ht="15.75" customHeight="1">
      <c r="H248" s="2"/>
      <c r="I248" s="2"/>
    </row>
    <row r="249" spans="8:9" ht="15.75" customHeight="1">
      <c r="H249" s="2"/>
      <c r="I249" s="2"/>
    </row>
    <row r="250" spans="8:9" ht="15.75" customHeight="1">
      <c r="H250" s="2"/>
      <c r="I250" s="2"/>
    </row>
    <row r="251" spans="8:9" ht="15.75" customHeight="1">
      <c r="H251" s="2"/>
      <c r="I251" s="2"/>
    </row>
    <row r="252" spans="8:9" ht="15.75" customHeight="1">
      <c r="H252" s="2"/>
      <c r="I252" s="2"/>
    </row>
    <row r="253" spans="8:9" ht="15.75" customHeight="1">
      <c r="H253" s="2"/>
      <c r="I253" s="2"/>
    </row>
    <row r="254" spans="8:9" ht="15.75" customHeight="1">
      <c r="H254" s="2"/>
      <c r="I254" s="2"/>
    </row>
    <row r="255" spans="8:9" ht="15.75" customHeight="1">
      <c r="H255" s="2"/>
      <c r="I255" s="2"/>
    </row>
    <row r="256" spans="8:9" ht="15.75" customHeight="1">
      <c r="H256" s="2"/>
      <c r="I256" s="2"/>
    </row>
    <row r="257" spans="8:9" ht="15.75" customHeight="1">
      <c r="H257" s="2"/>
      <c r="I257" s="2"/>
    </row>
    <row r="258" spans="8:9" ht="15.75" customHeight="1">
      <c r="H258" s="2"/>
      <c r="I258" s="2"/>
    </row>
    <row r="259" spans="8:9" ht="15.75" customHeight="1">
      <c r="H259" s="2"/>
      <c r="I259" s="2"/>
    </row>
    <row r="260" spans="8:9" ht="15.75" customHeight="1">
      <c r="H260" s="2"/>
      <c r="I260" s="2"/>
    </row>
    <row r="261" spans="8:9" ht="15.75" customHeight="1">
      <c r="H261" s="2"/>
      <c r="I261" s="2"/>
    </row>
    <row r="262" spans="8:9" ht="15.75" customHeight="1">
      <c r="H262" s="2"/>
      <c r="I262" s="2"/>
    </row>
    <row r="263" spans="8:9" ht="15.75" customHeight="1">
      <c r="H263" s="2"/>
      <c r="I263" s="2"/>
    </row>
    <row r="264" spans="8:9" ht="15.75" customHeight="1">
      <c r="H264" s="2"/>
      <c r="I264" s="2"/>
    </row>
    <row r="265" spans="8:9" ht="15.75" customHeight="1">
      <c r="H265" s="2"/>
      <c r="I265" s="2"/>
    </row>
    <row r="266" spans="8:9" ht="15.75" customHeight="1">
      <c r="H266" s="2"/>
      <c r="I266" s="2"/>
    </row>
    <row r="267" spans="8:9" ht="15.75" customHeight="1">
      <c r="H267" s="2"/>
      <c r="I267" s="2"/>
    </row>
    <row r="268" spans="8:9" ht="15.75" customHeight="1">
      <c r="H268" s="2"/>
      <c r="I268" s="2"/>
    </row>
    <row r="269" spans="8:9" ht="15.75" customHeight="1">
      <c r="H269" s="2"/>
      <c r="I269" s="2"/>
    </row>
    <row r="270" spans="8:9" ht="15.75" customHeight="1">
      <c r="H270" s="2"/>
      <c r="I270" s="2"/>
    </row>
    <row r="271" spans="8:9" ht="15.75" customHeight="1">
      <c r="H271" s="2"/>
      <c r="I271" s="2"/>
    </row>
    <row r="272" spans="8:9" ht="15.75" customHeight="1">
      <c r="H272" s="2"/>
      <c r="I272" s="2"/>
    </row>
    <row r="273" spans="8:9" ht="15.75" customHeight="1">
      <c r="H273" s="2"/>
      <c r="I273" s="2"/>
    </row>
    <row r="274" spans="8:9" ht="15.75" customHeight="1">
      <c r="H274" s="2"/>
      <c r="I274" s="2"/>
    </row>
    <row r="275" spans="8:9" ht="15.75" customHeight="1">
      <c r="H275" s="2"/>
      <c r="I275" s="2"/>
    </row>
    <row r="276" spans="8:9" ht="15.75" customHeight="1">
      <c r="H276" s="2"/>
      <c r="I276" s="2"/>
    </row>
    <row r="277" spans="8:9" ht="15.75" customHeight="1">
      <c r="H277" s="2"/>
      <c r="I277" s="2"/>
    </row>
    <row r="278" spans="8:9" ht="15.75" customHeight="1">
      <c r="H278" s="2"/>
      <c r="I278" s="2"/>
    </row>
    <row r="279" spans="8:9" ht="15.75" customHeight="1">
      <c r="H279" s="2"/>
      <c r="I279" s="2"/>
    </row>
    <row r="280" spans="8:9" ht="15.75" customHeight="1">
      <c r="H280" s="2"/>
      <c r="I280" s="2"/>
    </row>
    <row r="281" spans="8:9" ht="15.75" customHeight="1">
      <c r="H281" s="2"/>
      <c r="I281" s="2"/>
    </row>
    <row r="282" spans="8:9" ht="15.75" customHeight="1">
      <c r="H282" s="2"/>
      <c r="I282" s="2"/>
    </row>
    <row r="283" spans="8:9" ht="15.75" customHeight="1">
      <c r="H283" s="2"/>
      <c r="I283" s="2"/>
    </row>
    <row r="284" spans="8:9" ht="15.75" customHeight="1">
      <c r="H284" s="2"/>
      <c r="I284" s="2"/>
    </row>
    <row r="285" spans="8:9" ht="15.75" customHeight="1">
      <c r="H285" s="2"/>
      <c r="I285" s="2"/>
    </row>
    <row r="286" spans="8:9" ht="15.75" customHeight="1">
      <c r="H286" s="2"/>
      <c r="I286" s="2"/>
    </row>
    <row r="287" spans="8:9" ht="15.75" customHeight="1">
      <c r="H287" s="2"/>
      <c r="I287" s="2"/>
    </row>
    <row r="288" spans="8:9" ht="15.75" customHeight="1">
      <c r="H288" s="2"/>
      <c r="I288" s="2"/>
    </row>
    <row r="289" spans="8:9" ht="15.75" customHeight="1">
      <c r="H289" s="2"/>
      <c r="I289" s="2"/>
    </row>
    <row r="290" spans="8:9" ht="15.75" customHeight="1">
      <c r="H290" s="2"/>
      <c r="I290" s="2"/>
    </row>
    <row r="291" spans="8:9" ht="15.75" customHeight="1">
      <c r="H291" s="2"/>
      <c r="I291" s="2"/>
    </row>
    <row r="292" spans="8:9" ht="15.75" customHeight="1">
      <c r="H292" s="2"/>
      <c r="I292" s="2"/>
    </row>
    <row r="293" spans="8:9" ht="15.75" customHeight="1">
      <c r="H293" s="2"/>
      <c r="I293" s="2"/>
    </row>
    <row r="294" spans="8:9" ht="15.75" customHeight="1">
      <c r="H294" s="2"/>
      <c r="I294" s="2"/>
    </row>
    <row r="295" spans="8:9" ht="15.75" customHeight="1">
      <c r="H295" s="2"/>
      <c r="I295" s="2"/>
    </row>
    <row r="296" spans="8:9" ht="15.75" customHeight="1">
      <c r="H296" s="2"/>
      <c r="I296" s="2"/>
    </row>
    <row r="297" spans="8:9" ht="15.75" customHeight="1">
      <c r="H297" s="2"/>
      <c r="I297" s="2"/>
    </row>
    <row r="298" spans="8:9" ht="15.75" customHeight="1">
      <c r="H298" s="2"/>
      <c r="I298" s="2"/>
    </row>
    <row r="299" spans="8:9" ht="15.75" customHeight="1">
      <c r="H299" s="2"/>
      <c r="I299" s="2"/>
    </row>
    <row r="300" spans="8:9" ht="15.75" customHeight="1">
      <c r="H300" s="2"/>
      <c r="I300" s="2"/>
    </row>
    <row r="301" spans="8:9" ht="15.75" customHeight="1">
      <c r="H301" s="2"/>
      <c r="I301" s="2"/>
    </row>
    <row r="302" spans="8:9" ht="15.75" customHeight="1">
      <c r="H302" s="2"/>
      <c r="I302" s="2"/>
    </row>
    <row r="303" spans="8:9" ht="15.75" customHeight="1">
      <c r="H303" s="2"/>
      <c r="I303" s="2"/>
    </row>
    <row r="304" spans="8:9" ht="15.75" customHeight="1">
      <c r="H304" s="2"/>
      <c r="I304" s="2"/>
    </row>
    <row r="305" spans="8:9" ht="15.75" customHeight="1">
      <c r="H305" s="2"/>
      <c r="I305" s="2"/>
    </row>
    <row r="306" spans="8:9" ht="15.75" customHeight="1">
      <c r="H306" s="2"/>
      <c r="I306" s="2"/>
    </row>
    <row r="307" spans="8:9" ht="15.75" customHeight="1">
      <c r="H307" s="2"/>
      <c r="I307" s="2"/>
    </row>
    <row r="308" spans="8:9" ht="15.75" customHeight="1">
      <c r="H308" s="2"/>
      <c r="I308" s="2"/>
    </row>
    <row r="309" spans="8:9" ht="15.75" customHeight="1">
      <c r="H309" s="2"/>
      <c r="I309" s="2"/>
    </row>
    <row r="310" spans="8:9" ht="15.75" customHeight="1">
      <c r="H310" s="2"/>
      <c r="I310" s="2"/>
    </row>
    <row r="311" spans="8:9" ht="15.75" customHeight="1">
      <c r="H311" s="2"/>
      <c r="I311" s="2"/>
    </row>
    <row r="312" spans="8:9" ht="15.75" customHeight="1">
      <c r="H312" s="2"/>
      <c r="I312" s="2"/>
    </row>
    <row r="313" spans="8:9" ht="15.75" customHeight="1">
      <c r="H313" s="2"/>
      <c r="I313" s="2"/>
    </row>
    <row r="314" spans="8:9" ht="15.75" customHeight="1">
      <c r="H314" s="2"/>
      <c r="I314" s="2"/>
    </row>
    <row r="315" spans="8:9" ht="15.75" customHeight="1">
      <c r="H315" s="2"/>
      <c r="I315" s="2"/>
    </row>
    <row r="316" spans="8:9" ht="15.75" customHeight="1">
      <c r="H316" s="2"/>
      <c r="I316" s="2"/>
    </row>
    <row r="317" spans="8:9" ht="15.75" customHeight="1">
      <c r="H317" s="2"/>
      <c r="I317" s="2"/>
    </row>
    <row r="318" spans="8:9" ht="15.75" customHeight="1">
      <c r="H318" s="2"/>
      <c r="I318" s="2"/>
    </row>
    <row r="319" spans="8:9" ht="15.75" customHeight="1">
      <c r="H319" s="2"/>
      <c r="I319" s="2"/>
    </row>
    <row r="320" spans="8:9" ht="15.75" customHeight="1">
      <c r="H320" s="2"/>
      <c r="I320" s="2"/>
    </row>
    <row r="321" spans="8:9" ht="15.75" customHeight="1">
      <c r="H321" s="2"/>
      <c r="I321" s="2"/>
    </row>
    <row r="322" spans="8:9" ht="15.75" customHeight="1">
      <c r="H322" s="2"/>
      <c r="I322" s="2"/>
    </row>
    <row r="323" spans="8:9" ht="15.75" customHeight="1">
      <c r="H323" s="2"/>
      <c r="I323" s="2"/>
    </row>
    <row r="324" spans="8:9" ht="15.75" customHeight="1">
      <c r="H324" s="2"/>
      <c r="I324" s="2"/>
    </row>
    <row r="325" spans="8:9" ht="15.75" customHeight="1">
      <c r="H325" s="2"/>
      <c r="I325" s="2"/>
    </row>
    <row r="326" spans="8:9" ht="15.75" customHeight="1">
      <c r="H326" s="2"/>
      <c r="I326" s="2"/>
    </row>
    <row r="327" spans="8:9" ht="15.75" customHeight="1">
      <c r="H327" s="2"/>
      <c r="I327" s="2"/>
    </row>
    <row r="328" spans="8:9" ht="15.75" customHeight="1">
      <c r="H328" s="2"/>
      <c r="I328" s="2"/>
    </row>
    <row r="329" spans="8:9" ht="15.75" customHeight="1">
      <c r="H329" s="2"/>
      <c r="I329" s="2"/>
    </row>
    <row r="330" spans="8:9" ht="15.75" customHeight="1">
      <c r="H330" s="2"/>
      <c r="I330" s="2"/>
    </row>
    <row r="331" spans="8:9" ht="15.75" customHeight="1">
      <c r="H331" s="2"/>
      <c r="I331" s="2"/>
    </row>
    <row r="332" spans="8:9" ht="15.75" customHeight="1">
      <c r="H332" s="2"/>
      <c r="I332" s="2"/>
    </row>
    <row r="333" spans="8:9" ht="15.75" customHeight="1">
      <c r="H333" s="2"/>
      <c r="I333" s="2"/>
    </row>
    <row r="334" spans="8:9" ht="15.75" customHeight="1">
      <c r="H334" s="2"/>
      <c r="I334" s="2"/>
    </row>
    <row r="335" spans="8:9" ht="15.75" customHeight="1">
      <c r="H335" s="2"/>
      <c r="I335" s="2"/>
    </row>
    <row r="336" spans="8:9" ht="15.75" customHeight="1">
      <c r="H336" s="2"/>
      <c r="I336" s="2"/>
    </row>
    <row r="337" spans="8:9" ht="15.75" customHeight="1">
      <c r="H337" s="2"/>
      <c r="I337" s="2"/>
    </row>
    <row r="338" spans="8:9" ht="15.75" customHeight="1">
      <c r="H338" s="2"/>
      <c r="I338" s="2"/>
    </row>
    <row r="339" spans="8:9" ht="15.75" customHeight="1">
      <c r="H339" s="2"/>
      <c r="I339" s="2"/>
    </row>
    <row r="340" spans="8:9" ht="15.75" customHeight="1">
      <c r="H340" s="2"/>
      <c r="I340" s="2"/>
    </row>
    <row r="341" spans="8:9" ht="15.75" customHeight="1">
      <c r="H341" s="2"/>
      <c r="I341" s="2"/>
    </row>
    <row r="342" spans="8:9" ht="15.75" customHeight="1">
      <c r="H342" s="2"/>
      <c r="I342" s="2"/>
    </row>
    <row r="343" spans="8:9" ht="15.75" customHeight="1">
      <c r="H343" s="2"/>
      <c r="I343" s="2"/>
    </row>
    <row r="344" spans="8:9" ht="15.75" customHeight="1">
      <c r="H344" s="2"/>
      <c r="I344" s="2"/>
    </row>
    <row r="345" spans="8:9" ht="15.75" customHeight="1">
      <c r="H345" s="2"/>
      <c r="I345" s="2"/>
    </row>
    <row r="346" spans="8:9" ht="15.75" customHeight="1">
      <c r="H346" s="2"/>
      <c r="I346" s="2"/>
    </row>
    <row r="347" spans="8:9" ht="15.75" customHeight="1">
      <c r="H347" s="2"/>
      <c r="I347" s="2"/>
    </row>
    <row r="348" spans="8:9" ht="15.75" customHeight="1">
      <c r="H348" s="2"/>
      <c r="I348" s="2"/>
    </row>
    <row r="349" spans="8:9" ht="15.75" customHeight="1">
      <c r="H349" s="2"/>
      <c r="I349" s="2"/>
    </row>
    <row r="350" spans="8:9" ht="15.75" customHeight="1">
      <c r="H350" s="2"/>
      <c r="I350" s="2"/>
    </row>
    <row r="351" spans="8:9" ht="15.75" customHeight="1">
      <c r="H351" s="2"/>
      <c r="I351" s="2"/>
    </row>
    <row r="352" spans="8:9" ht="15.75" customHeight="1">
      <c r="H352" s="2"/>
      <c r="I352" s="2"/>
    </row>
    <row r="353" spans="8:9" ht="15.75" customHeight="1">
      <c r="H353" s="2"/>
      <c r="I353" s="2"/>
    </row>
    <row r="354" spans="8:9" ht="15.75" customHeight="1">
      <c r="H354" s="2"/>
      <c r="I354" s="2"/>
    </row>
    <row r="355" spans="8:9" ht="15.75" customHeight="1">
      <c r="H355" s="2"/>
      <c r="I355" s="2"/>
    </row>
    <row r="356" spans="8:9" ht="15.75" customHeight="1">
      <c r="H356" s="2"/>
      <c r="I356" s="2"/>
    </row>
    <row r="357" spans="8:9" ht="15.75" customHeight="1">
      <c r="H357" s="2"/>
      <c r="I357" s="2"/>
    </row>
    <row r="358" spans="8:9" ht="15.75" customHeight="1">
      <c r="H358" s="2"/>
      <c r="I358" s="2"/>
    </row>
    <row r="359" spans="8:9" ht="15.75" customHeight="1">
      <c r="H359" s="2"/>
      <c r="I359" s="2"/>
    </row>
    <row r="360" spans="8:9" ht="15.75" customHeight="1">
      <c r="H360" s="2"/>
      <c r="I360" s="2"/>
    </row>
    <row r="361" spans="8:9" ht="15.75" customHeight="1">
      <c r="H361" s="2"/>
      <c r="I361" s="2"/>
    </row>
    <row r="362" spans="8:9" ht="15.75" customHeight="1">
      <c r="H362" s="2"/>
      <c r="I362" s="2"/>
    </row>
    <row r="363" spans="8:9" ht="15.75" customHeight="1">
      <c r="H363" s="2"/>
      <c r="I363" s="2"/>
    </row>
    <row r="364" spans="8:9" ht="15.75" customHeight="1">
      <c r="H364" s="2"/>
      <c r="I364" s="2"/>
    </row>
    <row r="365" spans="8:9" ht="15.75" customHeight="1">
      <c r="H365" s="2"/>
      <c r="I365" s="2"/>
    </row>
    <row r="366" spans="8:9" ht="15.75" customHeight="1">
      <c r="H366" s="2"/>
      <c r="I366" s="2"/>
    </row>
    <row r="367" spans="8:9" ht="15.75" customHeight="1">
      <c r="H367" s="2"/>
      <c r="I367" s="2"/>
    </row>
    <row r="368" spans="8:9" ht="15.75" customHeight="1">
      <c r="H368" s="2"/>
      <c r="I368" s="2"/>
    </row>
    <row r="369" spans="8:9" ht="15.75" customHeight="1">
      <c r="H369" s="2"/>
      <c r="I369" s="2"/>
    </row>
    <row r="370" spans="8:9" ht="15.75" customHeight="1">
      <c r="H370" s="2"/>
      <c r="I370" s="2"/>
    </row>
    <row r="371" spans="8:9" ht="15.75" customHeight="1">
      <c r="H371" s="2"/>
      <c r="I371" s="2"/>
    </row>
    <row r="372" spans="8:9" ht="15.75" customHeight="1">
      <c r="H372" s="2"/>
      <c r="I372" s="2"/>
    </row>
    <row r="373" spans="8:9" ht="15.75" customHeight="1">
      <c r="H373" s="2"/>
      <c r="I373" s="2"/>
    </row>
    <row r="374" spans="8:9" ht="15.75" customHeight="1">
      <c r="H374" s="2"/>
      <c r="I374" s="2"/>
    </row>
    <row r="375" spans="8:9" ht="15.75" customHeight="1">
      <c r="H375" s="2"/>
      <c r="I375" s="2"/>
    </row>
    <row r="376" spans="8:9" ht="15.75" customHeight="1">
      <c r="H376" s="2"/>
      <c r="I376" s="2"/>
    </row>
    <row r="377" spans="8:9" ht="15.75" customHeight="1">
      <c r="H377" s="2"/>
      <c r="I377" s="2"/>
    </row>
    <row r="378" spans="8:9" ht="15.75" customHeight="1">
      <c r="H378" s="2"/>
      <c r="I378" s="2"/>
    </row>
    <row r="379" spans="8:9" ht="15.75" customHeight="1">
      <c r="H379" s="2"/>
      <c r="I379" s="2"/>
    </row>
    <row r="380" spans="8:9" ht="15.75" customHeight="1">
      <c r="H380" s="2"/>
      <c r="I380" s="2"/>
    </row>
    <row r="381" spans="8:9" ht="15.75" customHeight="1">
      <c r="H381" s="2"/>
      <c r="I381" s="2"/>
    </row>
    <row r="382" spans="8:9" ht="15.75" customHeight="1">
      <c r="H382" s="2"/>
      <c r="I382" s="2"/>
    </row>
    <row r="383" spans="8:9" ht="15.75" customHeight="1">
      <c r="H383" s="2"/>
      <c r="I383" s="2"/>
    </row>
    <row r="384" spans="8:9" ht="15.75" customHeight="1">
      <c r="H384" s="2"/>
      <c r="I384" s="2"/>
    </row>
    <row r="385" spans="8:9" ht="15.75" customHeight="1">
      <c r="H385" s="2"/>
      <c r="I385" s="2"/>
    </row>
    <row r="386" spans="8:9" ht="15.75" customHeight="1">
      <c r="H386" s="2"/>
      <c r="I386" s="2"/>
    </row>
    <row r="387" spans="8:9" ht="15.75" customHeight="1">
      <c r="H387" s="2"/>
      <c r="I387" s="2"/>
    </row>
    <row r="388" spans="8:9" ht="15.75" customHeight="1">
      <c r="H388" s="2"/>
      <c r="I388" s="2"/>
    </row>
    <row r="389" spans="8:9" ht="15.75" customHeight="1">
      <c r="H389" s="2"/>
      <c r="I389" s="2"/>
    </row>
    <row r="390" spans="8:9" ht="15.75" customHeight="1">
      <c r="H390" s="2"/>
      <c r="I390" s="2"/>
    </row>
    <row r="391" spans="8:9" ht="15.75" customHeight="1">
      <c r="H391" s="2"/>
      <c r="I391" s="2"/>
    </row>
    <row r="392" spans="8:9" ht="15.75" customHeight="1">
      <c r="H392" s="2"/>
      <c r="I392" s="2"/>
    </row>
    <row r="393" spans="8:9" ht="15.75" customHeight="1">
      <c r="H393" s="2"/>
      <c r="I393" s="2"/>
    </row>
    <row r="394" spans="8:9" ht="15.75" customHeight="1">
      <c r="H394" s="2"/>
      <c r="I394" s="2"/>
    </row>
    <row r="395" spans="8:9" ht="15.75" customHeight="1">
      <c r="H395" s="2"/>
      <c r="I395" s="2"/>
    </row>
    <row r="396" spans="8:9" ht="15.75" customHeight="1">
      <c r="H396" s="2"/>
      <c r="I396" s="2"/>
    </row>
    <row r="397" spans="8:9" ht="15.75" customHeight="1">
      <c r="H397" s="2"/>
      <c r="I397" s="2"/>
    </row>
    <row r="398" spans="8:9" ht="15.75" customHeight="1">
      <c r="H398" s="2"/>
      <c r="I398" s="2"/>
    </row>
    <row r="399" spans="8:9" ht="15.75" customHeight="1">
      <c r="H399" s="2"/>
      <c r="I399" s="2"/>
    </row>
    <row r="400" spans="8:9" ht="15.75" customHeight="1">
      <c r="H400" s="2"/>
      <c r="I400" s="2"/>
    </row>
    <row r="401" spans="8:9" ht="15.75" customHeight="1">
      <c r="H401" s="2"/>
      <c r="I401" s="2"/>
    </row>
    <row r="402" spans="8:9" ht="15.75" customHeight="1">
      <c r="H402" s="2"/>
      <c r="I402" s="2"/>
    </row>
    <row r="403" spans="8:9" ht="15.75" customHeight="1">
      <c r="H403" s="2"/>
      <c r="I403" s="2"/>
    </row>
    <row r="404" spans="8:9" ht="15.75" customHeight="1">
      <c r="H404" s="2"/>
      <c r="I404" s="2"/>
    </row>
    <row r="405" spans="8:9" ht="15.75" customHeight="1">
      <c r="H405" s="2"/>
      <c r="I405" s="2"/>
    </row>
    <row r="406" spans="8:9" ht="15.75" customHeight="1">
      <c r="H406" s="2"/>
      <c r="I406" s="2"/>
    </row>
    <row r="407" spans="8:9" ht="15.75" customHeight="1">
      <c r="H407" s="2"/>
      <c r="I407" s="2"/>
    </row>
    <row r="408" spans="8:9" ht="15.75" customHeight="1">
      <c r="H408" s="2"/>
      <c r="I408" s="2"/>
    </row>
    <row r="409" spans="8:9" ht="15.75" customHeight="1">
      <c r="H409" s="2"/>
      <c r="I409" s="2"/>
    </row>
    <row r="410" spans="8:9" ht="15.75" customHeight="1">
      <c r="H410" s="2"/>
      <c r="I410" s="2"/>
    </row>
    <row r="411" spans="8:9" ht="15.75" customHeight="1">
      <c r="H411" s="2"/>
      <c r="I411" s="2"/>
    </row>
    <row r="412" spans="8:9" ht="15.75" customHeight="1">
      <c r="H412" s="2"/>
      <c r="I412" s="2"/>
    </row>
    <row r="413" spans="8:9" ht="15.75" customHeight="1">
      <c r="H413" s="2"/>
      <c r="I413" s="2"/>
    </row>
    <row r="414" spans="8:9" ht="15.75" customHeight="1">
      <c r="H414" s="2"/>
      <c r="I414" s="2"/>
    </row>
    <row r="415" spans="8:9" ht="15.75" customHeight="1">
      <c r="H415" s="2"/>
      <c r="I415" s="2"/>
    </row>
    <row r="416" spans="8:9" ht="15.75" customHeight="1">
      <c r="H416" s="2"/>
      <c r="I416" s="2"/>
    </row>
    <row r="417" spans="8:9" ht="15.75" customHeight="1">
      <c r="H417" s="2"/>
      <c r="I417" s="2"/>
    </row>
    <row r="418" spans="8:9" ht="15.75" customHeight="1">
      <c r="H418" s="2"/>
      <c r="I418" s="2"/>
    </row>
    <row r="419" spans="8:9" ht="15.75" customHeight="1">
      <c r="H419" s="2"/>
      <c r="I419" s="2"/>
    </row>
    <row r="420" spans="8:9" ht="15.75" customHeight="1">
      <c r="H420" s="2"/>
      <c r="I420" s="2"/>
    </row>
    <row r="421" spans="8:9" ht="15.75" customHeight="1">
      <c r="H421" s="2"/>
      <c r="I421" s="2"/>
    </row>
    <row r="422" spans="8:9" ht="15.75" customHeight="1">
      <c r="H422" s="2"/>
      <c r="I422" s="2"/>
    </row>
    <row r="423" spans="8:9" ht="15.75" customHeight="1">
      <c r="H423" s="2"/>
      <c r="I423" s="2"/>
    </row>
    <row r="424" spans="8:9" ht="15.75" customHeight="1">
      <c r="H424" s="2"/>
      <c r="I424" s="2"/>
    </row>
    <row r="425" spans="8:9" ht="15.75" customHeight="1">
      <c r="H425" s="2"/>
      <c r="I425" s="2"/>
    </row>
    <row r="426" spans="8:9" ht="15.75" customHeight="1">
      <c r="H426" s="2"/>
      <c r="I426" s="2"/>
    </row>
    <row r="427" spans="8:9" ht="15.75" customHeight="1">
      <c r="H427" s="2"/>
      <c r="I427" s="2"/>
    </row>
    <row r="428" spans="8:9" ht="15.75" customHeight="1">
      <c r="H428" s="2"/>
      <c r="I428" s="2"/>
    </row>
    <row r="429" spans="8:9" ht="15.75" customHeight="1">
      <c r="H429" s="2"/>
      <c r="I429" s="2"/>
    </row>
    <row r="430" spans="8:9" ht="15.75" customHeight="1">
      <c r="H430" s="2"/>
      <c r="I430" s="2"/>
    </row>
    <row r="431" spans="8:9" ht="15.75" customHeight="1">
      <c r="H431" s="2"/>
      <c r="I431" s="2"/>
    </row>
    <row r="432" spans="8:9" ht="15.75" customHeight="1">
      <c r="H432" s="2"/>
      <c r="I432" s="2"/>
    </row>
    <row r="433" spans="8:9" ht="15.75" customHeight="1">
      <c r="H433" s="2"/>
      <c r="I433" s="2"/>
    </row>
    <row r="434" spans="8:9" ht="15.75" customHeight="1">
      <c r="H434" s="2"/>
      <c r="I434" s="2"/>
    </row>
    <row r="435" spans="8:9" ht="15.75" customHeight="1">
      <c r="H435" s="2"/>
      <c r="I435" s="2"/>
    </row>
    <row r="436" spans="8:9" ht="15.75" customHeight="1">
      <c r="H436" s="2"/>
      <c r="I436" s="2"/>
    </row>
    <row r="437" spans="8:9" ht="15.75" customHeight="1">
      <c r="H437" s="2"/>
      <c r="I437" s="2"/>
    </row>
    <row r="438" spans="8:9" ht="15.75" customHeight="1">
      <c r="H438" s="2"/>
      <c r="I438" s="2"/>
    </row>
    <row r="439" spans="8:9" ht="15.75" customHeight="1">
      <c r="H439" s="2"/>
      <c r="I439" s="2"/>
    </row>
    <row r="440" spans="8:9" ht="15.75" customHeight="1">
      <c r="H440" s="2"/>
      <c r="I440" s="2"/>
    </row>
    <row r="441" spans="8:9" ht="15.75" customHeight="1">
      <c r="H441" s="2"/>
      <c r="I441" s="2"/>
    </row>
    <row r="442" spans="8:9" ht="15.75" customHeight="1">
      <c r="H442" s="2"/>
      <c r="I442" s="2"/>
    </row>
    <row r="443" spans="8:9" ht="15.75" customHeight="1">
      <c r="H443" s="2"/>
      <c r="I443" s="2"/>
    </row>
    <row r="444" spans="8:9" ht="15.75" customHeight="1">
      <c r="H444" s="2"/>
      <c r="I444" s="2"/>
    </row>
    <row r="445" spans="8:9" ht="15.75" customHeight="1">
      <c r="H445" s="2"/>
      <c r="I445" s="2"/>
    </row>
    <row r="446" spans="8:9" ht="15.75" customHeight="1">
      <c r="H446" s="2"/>
      <c r="I446" s="2"/>
    </row>
    <row r="447" spans="8:9" ht="15.75" customHeight="1">
      <c r="H447" s="2"/>
      <c r="I447" s="2"/>
    </row>
    <row r="448" spans="8:9" ht="15.75" customHeight="1">
      <c r="H448" s="2"/>
      <c r="I448" s="2"/>
    </row>
    <row r="449" spans="8:9" ht="15.75" customHeight="1">
      <c r="H449" s="2"/>
      <c r="I449" s="2"/>
    </row>
    <row r="450" spans="8:9" ht="15.75" customHeight="1">
      <c r="H450" s="2"/>
      <c r="I450" s="2"/>
    </row>
    <row r="451" spans="8:9" ht="15.75" customHeight="1">
      <c r="H451" s="2"/>
      <c r="I451" s="2"/>
    </row>
    <row r="452" spans="8:9" ht="15.75" customHeight="1">
      <c r="H452" s="2"/>
      <c r="I452" s="2"/>
    </row>
    <row r="453" spans="8:9" ht="15.75" customHeight="1">
      <c r="H453" s="2"/>
      <c r="I453" s="2"/>
    </row>
    <row r="454" spans="8:9" ht="15.75" customHeight="1">
      <c r="H454" s="2"/>
      <c r="I454" s="2"/>
    </row>
    <row r="455" spans="8:9" ht="15.75" customHeight="1">
      <c r="H455" s="2"/>
      <c r="I455" s="2"/>
    </row>
    <row r="456" spans="8:9" ht="15.75" customHeight="1">
      <c r="H456" s="2"/>
      <c r="I456" s="2"/>
    </row>
    <row r="457" spans="8:9" ht="15.75" customHeight="1">
      <c r="H457" s="2"/>
      <c r="I457" s="2"/>
    </row>
    <row r="458" spans="8:9" ht="15.75" customHeight="1">
      <c r="H458" s="2"/>
      <c r="I458" s="2"/>
    </row>
    <row r="459" spans="8:9" ht="15.75" customHeight="1">
      <c r="H459" s="2"/>
      <c r="I459" s="2"/>
    </row>
    <row r="460" spans="8:9" ht="15.75" customHeight="1">
      <c r="H460" s="2"/>
      <c r="I460" s="2"/>
    </row>
    <row r="461" spans="8:9" ht="15.75" customHeight="1">
      <c r="H461" s="2"/>
      <c r="I461" s="2"/>
    </row>
    <row r="462" spans="8:9" ht="15.75" customHeight="1">
      <c r="H462" s="2"/>
      <c r="I462" s="2"/>
    </row>
    <row r="463" spans="8:9" ht="15.75" customHeight="1">
      <c r="H463" s="2"/>
      <c r="I463" s="2"/>
    </row>
    <row r="464" spans="8:9" ht="15.75" customHeight="1">
      <c r="H464" s="2"/>
      <c r="I464" s="2"/>
    </row>
    <row r="465" spans="8:9" ht="15.75" customHeight="1">
      <c r="H465" s="2"/>
      <c r="I465" s="2"/>
    </row>
    <row r="466" spans="8:9" ht="15.75" customHeight="1">
      <c r="H466" s="2"/>
      <c r="I466" s="2"/>
    </row>
    <row r="467" spans="8:9" ht="15.75" customHeight="1">
      <c r="H467" s="2"/>
      <c r="I467" s="2"/>
    </row>
    <row r="468" spans="8:9" ht="15.75" customHeight="1">
      <c r="H468" s="2"/>
      <c r="I468" s="2"/>
    </row>
    <row r="469" spans="8:9" ht="15.75" customHeight="1">
      <c r="H469" s="2"/>
      <c r="I469" s="2"/>
    </row>
    <row r="470" spans="8:9" ht="15.75" customHeight="1">
      <c r="H470" s="2"/>
      <c r="I470" s="2"/>
    </row>
    <row r="471" spans="8:9" ht="15.75" customHeight="1">
      <c r="H471" s="2"/>
      <c r="I471" s="2"/>
    </row>
    <row r="472" spans="8:9" ht="15.75" customHeight="1">
      <c r="H472" s="2"/>
      <c r="I472" s="2"/>
    </row>
    <row r="473" spans="8:9" ht="15.75" customHeight="1">
      <c r="H473" s="2"/>
      <c r="I473" s="2"/>
    </row>
    <row r="474" spans="8:9" ht="15.75" customHeight="1">
      <c r="H474" s="2"/>
      <c r="I474" s="2"/>
    </row>
    <row r="475" spans="8:9" ht="15.75" customHeight="1">
      <c r="H475" s="2"/>
      <c r="I475" s="2"/>
    </row>
    <row r="476" spans="8:9" ht="15.75" customHeight="1">
      <c r="H476" s="2"/>
      <c r="I476" s="2"/>
    </row>
    <row r="477" spans="8:9" ht="15.75" customHeight="1">
      <c r="H477" s="2"/>
      <c r="I477" s="2"/>
    </row>
    <row r="478" spans="8:9" ht="15.75" customHeight="1">
      <c r="H478" s="2"/>
      <c r="I478" s="2"/>
    </row>
    <row r="479" spans="8:9" ht="15.75" customHeight="1">
      <c r="H479" s="2"/>
      <c r="I479" s="2"/>
    </row>
    <row r="480" spans="8:9" ht="15.75" customHeight="1">
      <c r="H480" s="2"/>
      <c r="I480" s="2"/>
    </row>
    <row r="481" spans="8:9" ht="15.75" customHeight="1">
      <c r="H481" s="2"/>
      <c r="I481" s="2"/>
    </row>
    <row r="482" spans="8:9" ht="15.75" customHeight="1">
      <c r="H482" s="2"/>
      <c r="I482" s="2"/>
    </row>
    <row r="483" spans="8:9" ht="15.75" customHeight="1">
      <c r="H483" s="2"/>
      <c r="I483" s="2"/>
    </row>
    <row r="484" spans="8:9" ht="15.75" customHeight="1">
      <c r="H484" s="2"/>
      <c r="I484" s="2"/>
    </row>
    <row r="485" spans="8:9" ht="15.75" customHeight="1">
      <c r="H485" s="2"/>
      <c r="I485" s="2"/>
    </row>
    <row r="486" spans="8:9" ht="15.75" customHeight="1">
      <c r="H486" s="2"/>
      <c r="I486" s="2"/>
    </row>
    <row r="487" spans="8:9" ht="15.75" customHeight="1">
      <c r="H487" s="2"/>
      <c r="I487" s="2"/>
    </row>
    <row r="488" spans="8:9" ht="15.75" customHeight="1">
      <c r="H488" s="2"/>
      <c r="I488" s="2"/>
    </row>
    <row r="489" spans="8:9" ht="15.75" customHeight="1">
      <c r="H489" s="2"/>
      <c r="I489" s="2"/>
    </row>
    <row r="490" spans="8:9" ht="15.75" customHeight="1">
      <c r="H490" s="2"/>
      <c r="I490" s="2"/>
    </row>
    <row r="491" spans="8:9" ht="15.75" customHeight="1">
      <c r="H491" s="2"/>
      <c r="I491" s="2"/>
    </row>
    <row r="492" spans="8:9" ht="15.75" customHeight="1">
      <c r="H492" s="2"/>
      <c r="I492" s="2"/>
    </row>
    <row r="493" spans="8:9" ht="15.75" customHeight="1">
      <c r="H493" s="2"/>
      <c r="I493" s="2"/>
    </row>
    <row r="494" spans="8:9" ht="15.75" customHeight="1">
      <c r="H494" s="2"/>
      <c r="I494" s="2"/>
    </row>
    <row r="495" spans="8:9" ht="15.75" customHeight="1">
      <c r="H495" s="2"/>
      <c r="I495" s="2"/>
    </row>
    <row r="496" spans="8:9" ht="15.75" customHeight="1">
      <c r="H496" s="2"/>
      <c r="I496" s="2"/>
    </row>
    <row r="497" spans="8:9" ht="15.75" customHeight="1">
      <c r="H497" s="2"/>
      <c r="I497" s="2"/>
    </row>
    <row r="498" spans="8:9" ht="15.75" customHeight="1">
      <c r="H498" s="2"/>
      <c r="I498" s="2"/>
    </row>
    <row r="499" spans="8:9" ht="15.75" customHeight="1">
      <c r="H499" s="2"/>
      <c r="I499" s="2"/>
    </row>
    <row r="500" spans="8:9" ht="15.75" customHeight="1">
      <c r="H500" s="2"/>
      <c r="I500" s="2"/>
    </row>
    <row r="501" spans="8:9" ht="15.75" customHeight="1">
      <c r="H501" s="2"/>
      <c r="I501" s="2"/>
    </row>
    <row r="502" spans="8:9" ht="15.75" customHeight="1">
      <c r="H502" s="2"/>
      <c r="I502" s="2"/>
    </row>
    <row r="503" spans="8:9" ht="15.75" customHeight="1">
      <c r="H503" s="2"/>
      <c r="I503" s="2"/>
    </row>
    <row r="504" spans="8:9" ht="15.75" customHeight="1">
      <c r="H504" s="2"/>
      <c r="I504" s="2"/>
    </row>
    <row r="505" spans="8:9" ht="15.75" customHeight="1">
      <c r="H505" s="2"/>
      <c r="I505" s="2"/>
    </row>
    <row r="506" spans="8:9" ht="15.75" customHeight="1">
      <c r="H506" s="2"/>
      <c r="I506" s="2"/>
    </row>
    <row r="507" spans="8:9" ht="15.75" customHeight="1">
      <c r="H507" s="2"/>
      <c r="I507" s="2"/>
    </row>
    <row r="508" spans="8:9" ht="15.75" customHeight="1">
      <c r="H508" s="2"/>
      <c r="I508" s="2"/>
    </row>
    <row r="509" spans="8:9" ht="15.75" customHeight="1">
      <c r="H509" s="2"/>
      <c r="I509" s="2"/>
    </row>
    <row r="510" spans="8:9" ht="15.75" customHeight="1">
      <c r="H510" s="2"/>
      <c r="I510" s="2"/>
    </row>
    <row r="511" spans="8:9" ht="15.75" customHeight="1">
      <c r="H511" s="2"/>
      <c r="I511" s="2"/>
    </row>
    <row r="512" spans="8:9" ht="15.75" customHeight="1">
      <c r="H512" s="2"/>
      <c r="I512" s="2"/>
    </row>
    <row r="513" spans="8:9" ht="15.75" customHeight="1">
      <c r="H513" s="2"/>
      <c r="I513" s="2"/>
    </row>
    <row r="514" spans="8:9" ht="15.75" customHeight="1">
      <c r="H514" s="2"/>
      <c r="I514" s="2"/>
    </row>
    <row r="515" spans="8:9" ht="15.75" customHeight="1">
      <c r="H515" s="2"/>
      <c r="I515" s="2"/>
    </row>
    <row r="516" spans="8:9" ht="15.75" customHeight="1">
      <c r="H516" s="2"/>
      <c r="I516" s="2"/>
    </row>
    <row r="517" spans="8:9" ht="15.75" customHeight="1">
      <c r="H517" s="2"/>
      <c r="I517" s="2"/>
    </row>
    <row r="518" spans="8:9" ht="15.75" customHeight="1">
      <c r="H518" s="2"/>
      <c r="I518" s="2"/>
    </row>
    <row r="519" spans="8:9" ht="15.75" customHeight="1">
      <c r="H519" s="2"/>
      <c r="I519" s="2"/>
    </row>
    <row r="520" spans="8:9" ht="15.75" customHeight="1">
      <c r="H520" s="2"/>
      <c r="I520" s="2"/>
    </row>
    <row r="521" spans="8:9" ht="15.75" customHeight="1">
      <c r="H521" s="2"/>
      <c r="I521" s="2"/>
    </row>
    <row r="522" spans="8:9" ht="15.75" customHeight="1">
      <c r="H522" s="2"/>
      <c r="I522" s="2"/>
    </row>
    <row r="523" spans="8:9" ht="15.75" customHeight="1">
      <c r="H523" s="2"/>
      <c r="I523" s="2"/>
    </row>
    <row r="524" spans="8:9" ht="15.75" customHeight="1">
      <c r="H524" s="2"/>
      <c r="I524" s="2"/>
    </row>
    <row r="525" spans="8:9" ht="15.75" customHeight="1">
      <c r="H525" s="2"/>
      <c r="I525" s="2"/>
    </row>
    <row r="526" spans="8:9" ht="15.75" customHeight="1">
      <c r="H526" s="2"/>
      <c r="I526" s="2"/>
    </row>
    <row r="527" spans="8:9" ht="15.75" customHeight="1">
      <c r="H527" s="2"/>
      <c r="I527" s="2"/>
    </row>
    <row r="528" spans="8:9" ht="15.75" customHeight="1">
      <c r="H528" s="2"/>
      <c r="I528" s="2"/>
    </row>
    <row r="529" spans="8:9" ht="15.75" customHeight="1">
      <c r="H529" s="2"/>
      <c r="I529" s="2"/>
    </row>
    <row r="530" spans="8:9" ht="15.75" customHeight="1">
      <c r="H530" s="2"/>
      <c r="I530" s="2"/>
    </row>
    <row r="531" spans="8:9" ht="15.75" customHeight="1">
      <c r="H531" s="2"/>
      <c r="I531" s="2"/>
    </row>
    <row r="532" spans="8:9" ht="15.75" customHeight="1">
      <c r="H532" s="2"/>
      <c r="I532" s="2"/>
    </row>
    <row r="533" spans="8:9" ht="15.75" customHeight="1">
      <c r="H533" s="2"/>
      <c r="I533" s="2"/>
    </row>
    <row r="534" spans="8:9" ht="15.75" customHeight="1">
      <c r="H534" s="2"/>
      <c r="I534" s="2"/>
    </row>
    <row r="535" spans="8:9" ht="15.75" customHeight="1">
      <c r="H535" s="2"/>
      <c r="I535" s="2"/>
    </row>
    <row r="536" spans="8:9" ht="15.75" customHeight="1">
      <c r="H536" s="2"/>
      <c r="I536" s="2"/>
    </row>
    <row r="537" spans="8:9" ht="15.75" customHeight="1">
      <c r="H537" s="2"/>
      <c r="I537" s="2"/>
    </row>
    <row r="538" spans="8:9" ht="15.75" customHeight="1">
      <c r="H538" s="2"/>
      <c r="I538" s="2"/>
    </row>
    <row r="539" spans="8:9" ht="15.75" customHeight="1">
      <c r="H539" s="2"/>
      <c r="I539" s="2"/>
    </row>
    <row r="540" spans="8:9" ht="15.75" customHeight="1">
      <c r="H540" s="2"/>
      <c r="I540" s="2"/>
    </row>
    <row r="541" spans="8:9" ht="15.75" customHeight="1">
      <c r="H541" s="2"/>
      <c r="I541" s="2"/>
    </row>
    <row r="542" spans="8:9" ht="15.75" customHeight="1">
      <c r="H542" s="2"/>
      <c r="I542" s="2"/>
    </row>
    <row r="543" spans="8:9" ht="15.75" customHeight="1">
      <c r="H543" s="2"/>
      <c r="I543" s="2"/>
    </row>
    <row r="544" spans="8:9" ht="15.75" customHeight="1">
      <c r="H544" s="2"/>
      <c r="I544" s="2"/>
    </row>
    <row r="545" spans="8:9" ht="15.75" customHeight="1">
      <c r="H545" s="2"/>
      <c r="I545" s="2"/>
    </row>
    <row r="546" spans="8:9" ht="15.75" customHeight="1">
      <c r="H546" s="2"/>
      <c r="I546" s="2"/>
    </row>
    <row r="547" spans="8:9" ht="15.75" customHeight="1">
      <c r="H547" s="2"/>
      <c r="I547" s="2"/>
    </row>
    <row r="548" spans="8:9" ht="15.75" customHeight="1">
      <c r="H548" s="2"/>
      <c r="I548" s="2"/>
    </row>
    <row r="549" spans="8:9" ht="15.75" customHeight="1">
      <c r="H549" s="2"/>
      <c r="I549" s="2"/>
    </row>
    <row r="550" spans="8:9" ht="15.75" customHeight="1">
      <c r="H550" s="2"/>
      <c r="I550" s="2"/>
    </row>
    <row r="551" spans="8:9" ht="15.75" customHeight="1">
      <c r="H551" s="2"/>
      <c r="I551" s="2"/>
    </row>
    <row r="552" spans="8:9" ht="15.75" customHeight="1">
      <c r="H552" s="2"/>
      <c r="I552" s="2"/>
    </row>
    <row r="553" spans="8:9" ht="15.75" customHeight="1">
      <c r="H553" s="2"/>
      <c r="I553" s="2"/>
    </row>
    <row r="554" spans="8:9" ht="15.75" customHeight="1">
      <c r="H554" s="2"/>
      <c r="I554" s="2"/>
    </row>
    <row r="555" spans="8:9" ht="15.75" customHeight="1">
      <c r="H555" s="2"/>
      <c r="I555" s="2"/>
    </row>
    <row r="556" spans="8:9" ht="15.75" customHeight="1">
      <c r="H556" s="2"/>
      <c r="I556" s="2"/>
    </row>
    <row r="557" spans="8:9" ht="15.75" customHeight="1">
      <c r="H557" s="2"/>
      <c r="I557" s="2"/>
    </row>
    <row r="558" spans="8:9" ht="15.75" customHeight="1">
      <c r="H558" s="2"/>
      <c r="I558" s="2"/>
    </row>
    <row r="559" spans="8:9" ht="15.75" customHeight="1">
      <c r="H559" s="2"/>
      <c r="I559" s="2"/>
    </row>
    <row r="560" spans="8:9" ht="15.75" customHeight="1">
      <c r="H560" s="2"/>
      <c r="I560" s="2"/>
    </row>
    <row r="561" spans="8:9" ht="15.75" customHeight="1">
      <c r="H561" s="2"/>
      <c r="I561" s="2"/>
    </row>
    <row r="562" spans="8:9" ht="15.75" customHeight="1">
      <c r="H562" s="2"/>
      <c r="I562" s="2"/>
    </row>
    <row r="563" spans="8:9" ht="15.75" customHeight="1">
      <c r="H563" s="2"/>
      <c r="I563" s="2"/>
    </row>
    <row r="564" spans="8:9" ht="15.75" customHeight="1">
      <c r="H564" s="2"/>
      <c r="I564" s="2"/>
    </row>
    <row r="565" spans="8:9" ht="15.75" customHeight="1">
      <c r="H565" s="2"/>
      <c r="I565" s="2"/>
    </row>
    <row r="566" spans="8:9" ht="15.75" customHeight="1">
      <c r="H566" s="2"/>
      <c r="I566" s="2"/>
    </row>
    <row r="567" spans="8:9" ht="15.75" customHeight="1">
      <c r="H567" s="2"/>
      <c r="I567" s="2"/>
    </row>
    <row r="568" spans="8:9" ht="15.75" customHeight="1">
      <c r="H568" s="2"/>
      <c r="I568" s="2"/>
    </row>
    <row r="569" spans="8:9" ht="15.75" customHeight="1">
      <c r="H569" s="2"/>
      <c r="I569" s="2"/>
    </row>
    <row r="570" spans="8:9" ht="15.75" customHeight="1">
      <c r="H570" s="2"/>
      <c r="I570" s="2"/>
    </row>
    <row r="571" spans="8:9" ht="15.75" customHeight="1">
      <c r="H571" s="2"/>
      <c r="I571" s="2"/>
    </row>
    <row r="572" spans="8:9" ht="15.75" customHeight="1">
      <c r="H572" s="2"/>
      <c r="I572" s="2"/>
    </row>
    <row r="573" spans="8:9" ht="15.75" customHeight="1">
      <c r="H573" s="2"/>
      <c r="I573" s="2"/>
    </row>
    <row r="574" spans="8:9" ht="15.75" customHeight="1">
      <c r="H574" s="2"/>
      <c r="I574" s="2"/>
    </row>
    <row r="575" spans="8:9" ht="15.75" customHeight="1">
      <c r="H575" s="2"/>
      <c r="I575" s="2"/>
    </row>
    <row r="576" spans="8:9" ht="15.75" customHeight="1">
      <c r="H576" s="2"/>
      <c r="I576" s="2"/>
    </row>
    <row r="577" spans="8:9" ht="15.75" customHeight="1">
      <c r="H577" s="2"/>
      <c r="I577" s="2"/>
    </row>
    <row r="578" spans="8:9" ht="15.75" customHeight="1">
      <c r="H578" s="2"/>
      <c r="I578" s="2"/>
    </row>
    <row r="579" spans="8:9" ht="15.75" customHeight="1">
      <c r="H579" s="2"/>
      <c r="I579" s="2"/>
    </row>
    <row r="580" spans="8:9" ht="15.75" customHeight="1">
      <c r="H580" s="2"/>
      <c r="I580" s="2"/>
    </row>
    <row r="581" spans="8:9" ht="15.75" customHeight="1">
      <c r="H581" s="2"/>
      <c r="I581" s="2"/>
    </row>
    <row r="582" spans="8:9" ht="15.75" customHeight="1">
      <c r="H582" s="2"/>
      <c r="I582" s="2"/>
    </row>
    <row r="583" spans="8:9" ht="15.75" customHeight="1">
      <c r="H583" s="2"/>
      <c r="I583" s="2"/>
    </row>
    <row r="584" spans="8:9" ht="15.75" customHeight="1">
      <c r="H584" s="2"/>
      <c r="I584" s="2"/>
    </row>
    <row r="585" spans="8:9" ht="15.75" customHeight="1">
      <c r="H585" s="2"/>
      <c r="I585" s="2"/>
    </row>
    <row r="586" spans="8:9" ht="15.75" customHeight="1">
      <c r="H586" s="2"/>
      <c r="I586" s="2"/>
    </row>
    <row r="587" spans="8:9" ht="15.75" customHeight="1">
      <c r="H587" s="2"/>
      <c r="I587" s="2"/>
    </row>
    <row r="588" spans="8:9" ht="15.75" customHeight="1">
      <c r="H588" s="2"/>
      <c r="I588" s="2"/>
    </row>
    <row r="589" spans="8:9" ht="15.75" customHeight="1">
      <c r="H589" s="2"/>
      <c r="I589" s="2"/>
    </row>
    <row r="590" spans="8:9" ht="15.75" customHeight="1">
      <c r="H590" s="2"/>
      <c r="I590" s="2"/>
    </row>
    <row r="591" spans="8:9" ht="15.75" customHeight="1">
      <c r="H591" s="2"/>
      <c r="I591" s="2"/>
    </row>
    <row r="592" spans="8:9" ht="15.75" customHeight="1">
      <c r="H592" s="2"/>
      <c r="I592" s="2"/>
    </row>
    <row r="593" spans="8:9" ht="15.75" customHeight="1">
      <c r="H593" s="2"/>
      <c r="I593" s="2"/>
    </row>
    <row r="594" spans="8:9" ht="15.75" customHeight="1">
      <c r="H594" s="2"/>
      <c r="I594" s="2"/>
    </row>
    <row r="595" spans="8:9" ht="15.75" customHeight="1">
      <c r="H595" s="2"/>
      <c r="I595" s="2"/>
    </row>
    <row r="596" spans="8:9" ht="15.75" customHeight="1">
      <c r="H596" s="2"/>
      <c r="I596" s="2"/>
    </row>
    <row r="597" spans="8:9" ht="15.75" customHeight="1">
      <c r="H597" s="2"/>
      <c r="I597" s="2"/>
    </row>
    <row r="598" spans="8:9" ht="15.75" customHeight="1">
      <c r="H598" s="2"/>
      <c r="I598" s="2"/>
    </row>
    <row r="599" spans="8:9" ht="15.75" customHeight="1">
      <c r="H599" s="2"/>
      <c r="I599" s="2"/>
    </row>
    <row r="600" spans="8:9" ht="15.75" customHeight="1">
      <c r="H600" s="2"/>
      <c r="I600" s="2"/>
    </row>
    <row r="601" spans="8:9" ht="15.75" customHeight="1">
      <c r="H601" s="2"/>
      <c r="I601" s="2"/>
    </row>
    <row r="602" spans="8:9" ht="15.75" customHeight="1">
      <c r="H602" s="2"/>
      <c r="I602" s="2"/>
    </row>
    <row r="603" spans="8:9" ht="15.75" customHeight="1">
      <c r="H603" s="2"/>
      <c r="I603" s="2"/>
    </row>
    <row r="604" spans="8:9" ht="15.75" customHeight="1">
      <c r="H604" s="2"/>
      <c r="I604" s="2"/>
    </row>
    <row r="605" spans="8:9" ht="15.75" customHeight="1">
      <c r="H605" s="2"/>
      <c r="I605" s="2"/>
    </row>
    <row r="606" spans="8:9" ht="15.75" customHeight="1">
      <c r="H606" s="2"/>
      <c r="I606" s="2"/>
    </row>
    <row r="607" spans="8:9" ht="15.75" customHeight="1">
      <c r="H607" s="2"/>
      <c r="I607" s="2"/>
    </row>
    <row r="608" spans="8:9" ht="15.75" customHeight="1">
      <c r="H608" s="2"/>
      <c r="I608" s="2"/>
    </row>
    <row r="609" spans="8:9" ht="15.75" customHeight="1">
      <c r="H609" s="2"/>
      <c r="I609" s="2"/>
    </row>
    <row r="610" spans="8:9" ht="15.75" customHeight="1">
      <c r="H610" s="2"/>
      <c r="I610" s="2"/>
    </row>
    <row r="611" spans="8:9" ht="15.75" customHeight="1">
      <c r="H611" s="2"/>
      <c r="I611" s="2"/>
    </row>
    <row r="612" spans="8:9" ht="15.75" customHeight="1">
      <c r="H612" s="2"/>
      <c r="I612" s="2"/>
    </row>
    <row r="613" spans="8:9" ht="15.75" customHeight="1">
      <c r="H613" s="2"/>
      <c r="I613" s="2"/>
    </row>
    <row r="614" spans="8:9" ht="15.75" customHeight="1">
      <c r="H614" s="2"/>
      <c r="I614" s="2"/>
    </row>
    <row r="615" spans="8:9" ht="15.75" customHeight="1">
      <c r="H615" s="2"/>
      <c r="I615" s="2"/>
    </row>
    <row r="616" spans="8:9" ht="15.75" customHeight="1">
      <c r="H616" s="2"/>
      <c r="I616" s="2"/>
    </row>
    <row r="617" spans="8:9" ht="15.75" customHeight="1">
      <c r="H617" s="2"/>
      <c r="I617" s="2"/>
    </row>
    <row r="618" spans="8:9" ht="15.75" customHeight="1">
      <c r="H618" s="2"/>
      <c r="I618" s="2"/>
    </row>
    <row r="619" spans="8:9" ht="15.75" customHeight="1">
      <c r="H619" s="2"/>
      <c r="I619" s="2"/>
    </row>
    <row r="620" spans="8:9" ht="15.75" customHeight="1">
      <c r="H620" s="2"/>
      <c r="I620" s="2"/>
    </row>
    <row r="621" spans="8:9" ht="15.75" customHeight="1">
      <c r="H621" s="2"/>
      <c r="I621" s="2"/>
    </row>
    <row r="622" spans="8:9" ht="15.75" customHeight="1">
      <c r="H622" s="2"/>
      <c r="I622" s="2"/>
    </row>
    <row r="623" spans="8:9" ht="15.75" customHeight="1">
      <c r="H623" s="2"/>
      <c r="I623" s="2"/>
    </row>
    <row r="624" spans="8:9" ht="15.75" customHeight="1">
      <c r="H624" s="2"/>
      <c r="I624" s="2"/>
    </row>
    <row r="625" spans="8:9" ht="15.75" customHeight="1">
      <c r="H625" s="2"/>
      <c r="I625" s="2"/>
    </row>
    <row r="626" spans="8:9" ht="15.75" customHeight="1">
      <c r="H626" s="2"/>
      <c r="I626" s="2"/>
    </row>
    <row r="627" spans="8:9" ht="15.75" customHeight="1">
      <c r="H627" s="2"/>
      <c r="I627" s="2"/>
    </row>
    <row r="628" spans="8:9" ht="15.75" customHeight="1">
      <c r="H628" s="2"/>
      <c r="I628" s="2"/>
    </row>
    <row r="629" spans="8:9" ht="15.75" customHeight="1">
      <c r="H629" s="2"/>
      <c r="I629" s="2"/>
    </row>
    <row r="630" spans="8:9" ht="15.75" customHeight="1">
      <c r="H630" s="2"/>
      <c r="I630" s="2"/>
    </row>
    <row r="631" spans="8:9" ht="15.75" customHeight="1">
      <c r="H631" s="2"/>
      <c r="I631" s="2"/>
    </row>
    <row r="632" spans="8:9" ht="15.75" customHeight="1">
      <c r="H632" s="2"/>
      <c r="I632" s="2"/>
    </row>
    <row r="633" spans="8:9" ht="15.75" customHeight="1">
      <c r="H633" s="2"/>
      <c r="I633" s="2"/>
    </row>
    <row r="634" spans="8:9" ht="15.75" customHeight="1">
      <c r="H634" s="2"/>
      <c r="I634" s="2"/>
    </row>
    <row r="635" spans="8:9" ht="15.75" customHeight="1">
      <c r="H635" s="2"/>
      <c r="I635" s="2"/>
    </row>
    <row r="636" spans="8:9" ht="15.75" customHeight="1">
      <c r="H636" s="2"/>
      <c r="I636" s="2"/>
    </row>
    <row r="637" spans="8:9" ht="15.75" customHeight="1">
      <c r="H637" s="2"/>
      <c r="I637" s="2"/>
    </row>
    <row r="638" spans="8:9" ht="15.75" customHeight="1">
      <c r="H638" s="2"/>
      <c r="I638" s="2"/>
    </row>
    <row r="639" spans="8:9" ht="15.75" customHeight="1">
      <c r="H639" s="2"/>
      <c r="I639" s="2"/>
    </row>
    <row r="640" spans="8:9" ht="15.75" customHeight="1">
      <c r="H640" s="2"/>
      <c r="I640" s="2"/>
    </row>
    <row r="641" spans="8:9" ht="15.75" customHeight="1">
      <c r="H641" s="2"/>
      <c r="I641" s="2"/>
    </row>
    <row r="642" spans="8:9" ht="15.75" customHeight="1">
      <c r="H642" s="2"/>
      <c r="I642" s="2"/>
    </row>
    <row r="643" spans="8:9" ht="15.75" customHeight="1">
      <c r="H643" s="2"/>
      <c r="I643" s="2"/>
    </row>
    <row r="644" spans="8:9" ht="15.75" customHeight="1">
      <c r="H644" s="2"/>
      <c r="I644" s="2"/>
    </row>
    <row r="645" spans="8:9" ht="15.75" customHeight="1">
      <c r="H645" s="2"/>
      <c r="I645" s="2"/>
    </row>
    <row r="646" spans="8:9" ht="15.75" customHeight="1">
      <c r="H646" s="2"/>
      <c r="I646" s="2"/>
    </row>
    <row r="647" spans="8:9" ht="15.75" customHeight="1">
      <c r="H647" s="2"/>
      <c r="I647" s="2"/>
    </row>
    <row r="648" spans="8:9" ht="15.75" customHeight="1">
      <c r="H648" s="2"/>
      <c r="I648" s="2"/>
    </row>
    <row r="649" spans="8:9" ht="15.75" customHeight="1">
      <c r="H649" s="2"/>
      <c r="I649" s="2"/>
    </row>
    <row r="650" spans="8:9" ht="15.75" customHeight="1">
      <c r="H650" s="2"/>
      <c r="I650" s="2"/>
    </row>
    <row r="651" spans="8:9" ht="15.75" customHeight="1">
      <c r="H651" s="2"/>
      <c r="I651" s="2"/>
    </row>
    <row r="652" spans="8:9" ht="15.75" customHeight="1">
      <c r="H652" s="2"/>
      <c r="I652" s="2"/>
    </row>
    <row r="653" spans="8:9" ht="15.75" customHeight="1">
      <c r="H653" s="2"/>
      <c r="I653" s="2"/>
    </row>
    <row r="654" spans="8:9" ht="15.75" customHeight="1">
      <c r="H654" s="2"/>
      <c r="I654" s="2"/>
    </row>
    <row r="655" spans="8:9" ht="15.75" customHeight="1">
      <c r="H655" s="2"/>
      <c r="I655" s="2"/>
    </row>
    <row r="656" spans="8:9" ht="15.75" customHeight="1">
      <c r="H656" s="2"/>
      <c r="I656" s="2"/>
    </row>
    <row r="657" spans="8:9" ht="15.75" customHeight="1">
      <c r="H657" s="2"/>
      <c r="I657" s="2"/>
    </row>
    <row r="658" spans="8:9" ht="15.75" customHeight="1">
      <c r="H658" s="2"/>
      <c r="I658" s="2"/>
    </row>
    <row r="659" spans="8:9" ht="15.75" customHeight="1">
      <c r="H659" s="2"/>
      <c r="I659" s="2"/>
    </row>
    <row r="660" spans="8:9" ht="15.75" customHeight="1">
      <c r="H660" s="2"/>
      <c r="I660" s="2"/>
    </row>
    <row r="661" spans="8:9" ht="15.75" customHeight="1">
      <c r="H661" s="2"/>
      <c r="I661" s="2"/>
    </row>
    <row r="662" spans="8:9" ht="15.75" customHeight="1">
      <c r="H662" s="2"/>
      <c r="I662" s="2"/>
    </row>
    <row r="663" spans="8:9" ht="15.75" customHeight="1">
      <c r="H663" s="2"/>
      <c r="I663" s="2"/>
    </row>
    <row r="664" spans="8:9" ht="15.75" customHeight="1">
      <c r="H664" s="2"/>
      <c r="I664" s="2"/>
    </row>
    <row r="665" spans="8:9" ht="15.75" customHeight="1">
      <c r="H665" s="2"/>
      <c r="I665" s="2"/>
    </row>
    <row r="666" spans="8:9" ht="15.75" customHeight="1">
      <c r="H666" s="2"/>
      <c r="I666" s="2"/>
    </row>
    <row r="667" spans="8:9" ht="15.75" customHeight="1">
      <c r="H667" s="2"/>
      <c r="I667" s="2"/>
    </row>
    <row r="668" spans="8:9" ht="15.75" customHeight="1">
      <c r="H668" s="2"/>
      <c r="I668" s="2"/>
    </row>
    <row r="669" spans="8:9" ht="15.75" customHeight="1">
      <c r="H669" s="2"/>
      <c r="I669" s="2"/>
    </row>
    <row r="670" spans="8:9" ht="15.75" customHeight="1">
      <c r="H670" s="2"/>
      <c r="I670" s="2"/>
    </row>
    <row r="671" spans="8:9" ht="15.75" customHeight="1">
      <c r="H671" s="2"/>
      <c r="I671" s="2"/>
    </row>
    <row r="672" spans="8:9" ht="15.75" customHeight="1">
      <c r="H672" s="2"/>
      <c r="I672" s="2"/>
    </row>
    <row r="673" spans="8:9" ht="15.75" customHeight="1">
      <c r="H673" s="2"/>
      <c r="I673" s="2"/>
    </row>
    <row r="674" spans="8:9" ht="15.75" customHeight="1">
      <c r="H674" s="2"/>
      <c r="I674" s="2"/>
    </row>
    <row r="675" spans="8:9" ht="15.75" customHeight="1">
      <c r="H675" s="2"/>
      <c r="I675" s="2"/>
    </row>
    <row r="676" spans="8:9" ht="15.75" customHeight="1">
      <c r="H676" s="2"/>
      <c r="I676" s="2"/>
    </row>
    <row r="677" spans="8:9" ht="15.75" customHeight="1">
      <c r="H677" s="2"/>
      <c r="I677" s="2"/>
    </row>
    <row r="678" spans="8:9" ht="15.75" customHeight="1">
      <c r="H678" s="2"/>
      <c r="I678" s="2"/>
    </row>
    <row r="679" spans="8:9" ht="15.75" customHeight="1">
      <c r="H679" s="2"/>
      <c r="I679" s="2"/>
    </row>
    <row r="680" spans="8:9" ht="15.75" customHeight="1">
      <c r="H680" s="2"/>
      <c r="I680" s="2"/>
    </row>
    <row r="681" spans="8:9" ht="15.75" customHeight="1">
      <c r="H681" s="2"/>
      <c r="I681" s="2"/>
    </row>
    <row r="682" spans="8:9" ht="15.75" customHeight="1">
      <c r="H682" s="2"/>
      <c r="I682" s="2"/>
    </row>
    <row r="683" spans="8:9" ht="15.75" customHeight="1">
      <c r="H683" s="2"/>
      <c r="I683" s="2"/>
    </row>
    <row r="684" spans="8:9" ht="15.75" customHeight="1">
      <c r="H684" s="2"/>
      <c r="I684" s="2"/>
    </row>
    <row r="685" spans="8:9" ht="15.75" customHeight="1">
      <c r="H685" s="2"/>
      <c r="I685" s="2"/>
    </row>
    <row r="686" spans="8:9" ht="15.75" customHeight="1">
      <c r="H686" s="2"/>
      <c r="I686" s="2"/>
    </row>
    <row r="687" spans="8:9" ht="15.75" customHeight="1">
      <c r="H687" s="2"/>
      <c r="I687" s="2"/>
    </row>
    <row r="688" spans="8:9" ht="15.75" customHeight="1">
      <c r="H688" s="2"/>
      <c r="I688" s="2"/>
    </row>
    <row r="689" spans="8:9" ht="15.75" customHeight="1">
      <c r="H689" s="2"/>
      <c r="I689" s="2"/>
    </row>
    <row r="690" spans="8:9" ht="15.75" customHeight="1">
      <c r="H690" s="2"/>
      <c r="I690" s="2"/>
    </row>
    <row r="691" spans="8:9" ht="15.75" customHeight="1">
      <c r="H691" s="2"/>
      <c r="I691" s="2"/>
    </row>
    <row r="692" spans="8:9" ht="15.75" customHeight="1">
      <c r="H692" s="2"/>
      <c r="I692" s="2"/>
    </row>
    <row r="693" spans="8:9" ht="15.75" customHeight="1">
      <c r="H693" s="2"/>
      <c r="I693" s="2"/>
    </row>
    <row r="694" spans="8:9" ht="15.75" customHeight="1">
      <c r="H694" s="2"/>
      <c r="I694" s="2"/>
    </row>
    <row r="695" spans="8:9" ht="15.75" customHeight="1">
      <c r="H695" s="2"/>
      <c r="I695" s="2"/>
    </row>
    <row r="696" spans="8:9" ht="15.75" customHeight="1">
      <c r="H696" s="2"/>
      <c r="I696" s="2"/>
    </row>
    <row r="697" spans="8:9" ht="15.75" customHeight="1">
      <c r="H697" s="2"/>
      <c r="I697" s="2"/>
    </row>
    <row r="698" spans="8:9" ht="15.75" customHeight="1">
      <c r="H698" s="2"/>
      <c r="I698" s="2"/>
    </row>
    <row r="699" spans="8:9" ht="15.75" customHeight="1">
      <c r="H699" s="2"/>
      <c r="I699" s="2"/>
    </row>
    <row r="700" spans="8:9" ht="15.75" customHeight="1">
      <c r="H700" s="2"/>
      <c r="I700" s="2"/>
    </row>
    <row r="701" spans="8:9" ht="15.75" customHeight="1">
      <c r="H701" s="2"/>
      <c r="I701" s="2"/>
    </row>
    <row r="702" spans="8:9" ht="15.75" customHeight="1">
      <c r="H702" s="2"/>
      <c r="I702" s="2"/>
    </row>
    <row r="703" spans="8:9" ht="15.75" customHeight="1">
      <c r="H703" s="2"/>
      <c r="I703" s="2"/>
    </row>
    <row r="704" spans="8:9" ht="15.75" customHeight="1">
      <c r="H704" s="2"/>
      <c r="I704" s="2"/>
    </row>
    <row r="705" spans="8:9" ht="15.75" customHeight="1">
      <c r="H705" s="2"/>
      <c r="I705" s="2"/>
    </row>
    <row r="706" spans="8:9" ht="15.75" customHeight="1">
      <c r="H706" s="2"/>
      <c r="I706" s="2"/>
    </row>
    <row r="707" spans="8:9" ht="15.75" customHeight="1">
      <c r="H707" s="2"/>
      <c r="I707" s="2"/>
    </row>
    <row r="708" spans="8:9" ht="15.75" customHeight="1">
      <c r="H708" s="2"/>
      <c r="I708" s="2"/>
    </row>
    <row r="709" spans="8:9" ht="15.75" customHeight="1">
      <c r="H709" s="2"/>
      <c r="I709" s="2"/>
    </row>
    <row r="710" spans="8:9" ht="15.75" customHeight="1">
      <c r="H710" s="2"/>
      <c r="I710" s="2"/>
    </row>
    <row r="711" spans="8:9" ht="15.75" customHeight="1">
      <c r="H711" s="2"/>
      <c r="I711" s="2"/>
    </row>
    <row r="712" spans="8:9" ht="15.75" customHeight="1">
      <c r="H712" s="2"/>
      <c r="I712" s="2"/>
    </row>
    <row r="713" spans="8:9" ht="15.75" customHeight="1">
      <c r="H713" s="2"/>
      <c r="I713" s="2"/>
    </row>
    <row r="714" spans="8:9" ht="15.75" customHeight="1">
      <c r="H714" s="2"/>
      <c r="I714" s="2"/>
    </row>
    <row r="715" spans="8:9" ht="15.75" customHeight="1">
      <c r="H715" s="2"/>
      <c r="I715" s="2"/>
    </row>
    <row r="716" spans="8:9" ht="15.75" customHeight="1">
      <c r="H716" s="2"/>
      <c r="I716" s="2"/>
    </row>
    <row r="717" spans="8:9" ht="15.75" customHeight="1">
      <c r="H717" s="2"/>
      <c r="I717" s="2"/>
    </row>
    <row r="718" spans="8:9" ht="15.75" customHeight="1">
      <c r="H718" s="2"/>
      <c r="I718" s="2"/>
    </row>
    <row r="719" spans="8:9" ht="15.75" customHeight="1">
      <c r="H719" s="2"/>
      <c r="I719" s="2"/>
    </row>
    <row r="720" spans="8:9" ht="15.75" customHeight="1">
      <c r="H720" s="2"/>
      <c r="I720" s="2"/>
    </row>
    <row r="721" spans="8:9" ht="15.75" customHeight="1">
      <c r="H721" s="2"/>
      <c r="I721" s="2"/>
    </row>
    <row r="722" spans="8:9" ht="15.75" customHeight="1">
      <c r="H722" s="2"/>
      <c r="I722" s="2"/>
    </row>
    <row r="723" spans="8:9" ht="15.75" customHeight="1">
      <c r="H723" s="2"/>
      <c r="I723" s="2"/>
    </row>
    <row r="724" spans="8:9" ht="15.75" customHeight="1">
      <c r="H724" s="2"/>
      <c r="I724" s="2"/>
    </row>
    <row r="725" spans="8:9" ht="15.75" customHeight="1">
      <c r="H725" s="2"/>
      <c r="I725" s="2"/>
    </row>
    <row r="726" spans="8:9" ht="15.75" customHeight="1">
      <c r="H726" s="2"/>
      <c r="I726" s="2"/>
    </row>
    <row r="727" spans="8:9" ht="15.75" customHeight="1">
      <c r="H727" s="2"/>
      <c r="I727" s="2"/>
    </row>
    <row r="728" spans="8:9" ht="15.75" customHeight="1">
      <c r="H728" s="2"/>
      <c r="I728" s="2"/>
    </row>
    <row r="729" spans="8:9" ht="15.75" customHeight="1">
      <c r="H729" s="2"/>
      <c r="I729" s="2"/>
    </row>
    <row r="730" spans="8:9" ht="15.75" customHeight="1">
      <c r="H730" s="2"/>
      <c r="I730" s="2"/>
    </row>
    <row r="731" spans="8:9" ht="15.75" customHeight="1">
      <c r="H731" s="2"/>
      <c r="I731" s="2"/>
    </row>
    <row r="732" spans="8:9" ht="15.75" customHeight="1">
      <c r="H732" s="2"/>
      <c r="I732" s="2"/>
    </row>
    <row r="733" spans="8:9" ht="15.75" customHeight="1">
      <c r="H733" s="2"/>
      <c r="I733" s="2"/>
    </row>
    <row r="734" spans="8:9" ht="15.75" customHeight="1">
      <c r="H734" s="2"/>
      <c r="I734" s="2"/>
    </row>
    <row r="735" spans="8:9" ht="15.75" customHeight="1">
      <c r="H735" s="2"/>
      <c r="I735" s="2"/>
    </row>
    <row r="736" spans="8:9" ht="15.75" customHeight="1">
      <c r="H736" s="2"/>
      <c r="I736" s="2"/>
    </row>
    <row r="737" spans="8:9" ht="15.75" customHeight="1">
      <c r="H737" s="2"/>
      <c r="I737" s="2"/>
    </row>
    <row r="738" spans="8:9" ht="15.75" customHeight="1">
      <c r="H738" s="2"/>
      <c r="I738" s="2"/>
    </row>
    <row r="739" spans="8:9" ht="15.75" customHeight="1">
      <c r="H739" s="2"/>
      <c r="I739" s="2"/>
    </row>
    <row r="740" spans="8:9" ht="15.75" customHeight="1">
      <c r="H740" s="2"/>
      <c r="I740" s="2"/>
    </row>
    <row r="741" spans="8:9" ht="15.75" customHeight="1">
      <c r="H741" s="2"/>
      <c r="I741" s="2"/>
    </row>
    <row r="742" spans="8:9" ht="15.75" customHeight="1">
      <c r="H742" s="2"/>
      <c r="I742" s="2"/>
    </row>
    <row r="743" spans="8:9" ht="15.75" customHeight="1">
      <c r="H743" s="2"/>
      <c r="I743" s="2"/>
    </row>
    <row r="744" spans="8:9" ht="15.75" customHeight="1">
      <c r="H744" s="2"/>
      <c r="I744" s="2"/>
    </row>
    <row r="745" spans="8:9" ht="15.75" customHeight="1">
      <c r="H745" s="2"/>
      <c r="I745" s="2"/>
    </row>
    <row r="746" spans="8:9" ht="15.75" customHeight="1">
      <c r="H746" s="2"/>
      <c r="I746" s="2"/>
    </row>
    <row r="747" spans="8:9" ht="15.75" customHeight="1">
      <c r="H747" s="2"/>
      <c r="I747" s="2"/>
    </row>
    <row r="748" spans="8:9" ht="15.75" customHeight="1">
      <c r="H748" s="2"/>
      <c r="I748" s="2"/>
    </row>
    <row r="749" spans="8:9" ht="15.75" customHeight="1">
      <c r="H749" s="2"/>
      <c r="I749" s="2"/>
    </row>
    <row r="750" spans="8:9" ht="15.75" customHeight="1">
      <c r="H750" s="2"/>
      <c r="I750" s="2"/>
    </row>
    <row r="751" spans="8:9" ht="15.75" customHeight="1">
      <c r="H751" s="2"/>
      <c r="I751" s="2"/>
    </row>
    <row r="752" spans="8:9" ht="15.75" customHeight="1">
      <c r="H752" s="2"/>
      <c r="I752" s="2"/>
    </row>
    <row r="753" spans="8:9" ht="15.75" customHeight="1">
      <c r="H753" s="2"/>
      <c r="I753" s="2"/>
    </row>
    <row r="754" spans="8:9" ht="15.75" customHeight="1">
      <c r="H754" s="2"/>
      <c r="I754" s="2"/>
    </row>
    <row r="755" spans="8:9" ht="15.75" customHeight="1">
      <c r="H755" s="2"/>
      <c r="I755" s="2"/>
    </row>
    <row r="756" spans="8:9" ht="15.75" customHeight="1">
      <c r="H756" s="2"/>
      <c r="I756" s="2"/>
    </row>
    <row r="757" spans="8:9" ht="15.75" customHeight="1">
      <c r="H757" s="2"/>
      <c r="I757" s="2"/>
    </row>
    <row r="758" spans="8:9" ht="15.75" customHeight="1">
      <c r="H758" s="2"/>
      <c r="I758" s="2"/>
    </row>
    <row r="759" spans="8:9" ht="15.75" customHeight="1">
      <c r="H759" s="2"/>
      <c r="I759" s="2"/>
    </row>
    <row r="760" spans="8:9" ht="15.75" customHeight="1">
      <c r="H760" s="2"/>
      <c r="I760" s="2"/>
    </row>
    <row r="761" spans="8:9" ht="15.75" customHeight="1">
      <c r="H761" s="2"/>
      <c r="I761" s="2"/>
    </row>
    <row r="762" spans="8:9" ht="15.75" customHeight="1">
      <c r="H762" s="2"/>
      <c r="I762" s="2"/>
    </row>
    <row r="763" spans="8:9" ht="15.75" customHeight="1">
      <c r="H763" s="2"/>
      <c r="I763" s="2"/>
    </row>
    <row r="764" spans="8:9" ht="15.75" customHeight="1">
      <c r="H764" s="2"/>
      <c r="I764" s="2"/>
    </row>
    <row r="765" spans="8:9" ht="15.75" customHeight="1">
      <c r="H765" s="2"/>
      <c r="I765" s="2"/>
    </row>
    <row r="766" spans="8:9" ht="15.75" customHeight="1">
      <c r="H766" s="2"/>
      <c r="I766" s="2"/>
    </row>
    <row r="767" spans="8:9" ht="15.75" customHeight="1">
      <c r="H767" s="2"/>
      <c r="I767" s="2"/>
    </row>
    <row r="768" spans="8:9" ht="15.75" customHeight="1">
      <c r="H768" s="2"/>
      <c r="I768" s="2"/>
    </row>
    <row r="769" spans="8:9" ht="15.75" customHeight="1">
      <c r="H769" s="2"/>
      <c r="I769" s="2"/>
    </row>
    <row r="770" spans="8:9" ht="15.75" customHeight="1">
      <c r="H770" s="2"/>
      <c r="I770" s="2"/>
    </row>
    <row r="771" spans="8:9" ht="15.75" customHeight="1">
      <c r="H771" s="2"/>
      <c r="I771" s="2"/>
    </row>
    <row r="772" spans="8:9" ht="15.75" customHeight="1">
      <c r="H772" s="2"/>
      <c r="I772" s="2"/>
    </row>
    <row r="773" spans="8:9" ht="15.75" customHeight="1">
      <c r="H773" s="2"/>
      <c r="I773" s="2"/>
    </row>
    <row r="774" spans="8:9" ht="15.75" customHeight="1">
      <c r="H774" s="2"/>
      <c r="I774" s="2"/>
    </row>
    <row r="775" spans="8:9" ht="15.75" customHeight="1">
      <c r="H775" s="2"/>
      <c r="I775" s="2"/>
    </row>
    <row r="776" spans="8:9" ht="15.75" customHeight="1">
      <c r="H776" s="2"/>
      <c r="I776" s="2"/>
    </row>
    <row r="777" spans="8:9" ht="15.75" customHeight="1">
      <c r="H777" s="2"/>
      <c r="I777" s="2"/>
    </row>
    <row r="778" spans="8:9" ht="15.75" customHeight="1">
      <c r="H778" s="2"/>
      <c r="I778" s="2"/>
    </row>
    <row r="779" spans="8:9" ht="15.75" customHeight="1">
      <c r="H779" s="2"/>
      <c r="I779" s="2"/>
    </row>
    <row r="780" spans="8:9" ht="15.75" customHeight="1">
      <c r="H780" s="2"/>
      <c r="I780" s="2"/>
    </row>
    <row r="781" spans="8:9" ht="15.75" customHeight="1">
      <c r="H781" s="2"/>
      <c r="I781" s="2"/>
    </row>
    <row r="782" spans="8:9" ht="15.75" customHeight="1">
      <c r="H782" s="2"/>
      <c r="I782" s="2"/>
    </row>
    <row r="783" spans="8:9" ht="15.75" customHeight="1">
      <c r="H783" s="2"/>
      <c r="I783" s="2"/>
    </row>
    <row r="784" spans="8:9" ht="15.75" customHeight="1">
      <c r="H784" s="2"/>
      <c r="I784" s="2"/>
    </row>
    <row r="785" spans="8:9" ht="15.75" customHeight="1">
      <c r="H785" s="2"/>
      <c r="I785" s="2"/>
    </row>
    <row r="786" spans="8:9" ht="15.75" customHeight="1">
      <c r="H786" s="2"/>
      <c r="I786" s="2"/>
    </row>
    <row r="787" spans="8:9" ht="15.75" customHeight="1">
      <c r="H787" s="2"/>
      <c r="I787" s="2"/>
    </row>
    <row r="788" spans="8:9" ht="15.75" customHeight="1">
      <c r="H788" s="2"/>
      <c r="I788" s="2"/>
    </row>
    <row r="789" spans="8:9" ht="15.75" customHeight="1">
      <c r="H789" s="2"/>
      <c r="I789" s="2"/>
    </row>
    <row r="790" spans="8:9" ht="15.75" customHeight="1">
      <c r="H790" s="2"/>
      <c r="I790" s="2"/>
    </row>
    <row r="791" spans="8:9" ht="15.75" customHeight="1">
      <c r="H791" s="2"/>
      <c r="I791" s="2"/>
    </row>
    <row r="792" spans="8:9" ht="15.75" customHeight="1">
      <c r="H792" s="2"/>
      <c r="I792" s="2"/>
    </row>
    <row r="793" spans="8:9" ht="15.75" customHeight="1">
      <c r="H793" s="2"/>
      <c r="I793" s="2"/>
    </row>
    <row r="794" spans="8:9" ht="15.75" customHeight="1">
      <c r="H794" s="2"/>
      <c r="I794" s="2"/>
    </row>
    <row r="795" spans="8:9" ht="15.75" customHeight="1">
      <c r="H795" s="2"/>
      <c r="I795" s="2"/>
    </row>
    <row r="796" spans="8:9" ht="15.75" customHeight="1">
      <c r="H796" s="2"/>
      <c r="I796" s="2"/>
    </row>
    <row r="797" spans="8:9" ht="15.75" customHeight="1">
      <c r="H797" s="2"/>
      <c r="I797" s="2"/>
    </row>
    <row r="798" spans="8:9" ht="15.75" customHeight="1">
      <c r="H798" s="2"/>
      <c r="I798" s="2"/>
    </row>
    <row r="799" spans="8:9" ht="15.75" customHeight="1">
      <c r="H799" s="2"/>
      <c r="I799" s="2"/>
    </row>
    <row r="800" spans="8:9" ht="15.75" customHeight="1">
      <c r="H800" s="2"/>
      <c r="I800" s="2"/>
    </row>
    <row r="801" spans="8:9" ht="15.75" customHeight="1">
      <c r="H801" s="2"/>
      <c r="I801" s="2"/>
    </row>
    <row r="802" spans="8:9" ht="15.75" customHeight="1">
      <c r="H802" s="2"/>
      <c r="I802" s="2"/>
    </row>
    <row r="803" spans="8:9" ht="15.75" customHeight="1">
      <c r="H803" s="2"/>
      <c r="I803" s="2"/>
    </row>
    <row r="804" spans="8:9" ht="15.75" customHeight="1">
      <c r="H804" s="2"/>
      <c r="I804" s="2"/>
    </row>
    <row r="805" spans="8:9" ht="15.75" customHeight="1">
      <c r="H805" s="2"/>
      <c r="I805" s="2"/>
    </row>
    <row r="806" spans="8:9" ht="15.75" customHeight="1">
      <c r="H806" s="2"/>
      <c r="I806" s="2"/>
    </row>
    <row r="807" spans="8:9" ht="15.75" customHeight="1">
      <c r="H807" s="2"/>
      <c r="I807" s="2"/>
    </row>
    <row r="808" spans="8:9" ht="15.75" customHeight="1">
      <c r="H808" s="2"/>
      <c r="I808" s="2"/>
    </row>
    <row r="809" spans="8:9" ht="15.75" customHeight="1">
      <c r="H809" s="2"/>
      <c r="I809" s="2"/>
    </row>
    <row r="810" spans="8:9" ht="15.75" customHeight="1">
      <c r="H810" s="2"/>
      <c r="I810" s="2"/>
    </row>
    <row r="811" spans="8:9" ht="15.75" customHeight="1">
      <c r="H811" s="2"/>
      <c r="I811" s="2"/>
    </row>
    <row r="812" spans="8:9" ht="15.75" customHeight="1">
      <c r="H812" s="2"/>
      <c r="I812" s="2"/>
    </row>
    <row r="813" spans="8:9" ht="15.75" customHeight="1">
      <c r="H813" s="2"/>
      <c r="I813" s="2"/>
    </row>
    <row r="814" spans="8:9" ht="15.75" customHeight="1">
      <c r="H814" s="2"/>
      <c r="I814" s="2"/>
    </row>
    <row r="815" spans="8:9" ht="15.75" customHeight="1">
      <c r="H815" s="2"/>
      <c r="I815" s="2"/>
    </row>
    <row r="816" spans="8:9" ht="15.75" customHeight="1">
      <c r="H816" s="2"/>
      <c r="I816" s="2"/>
    </row>
    <row r="817" spans="8:9" ht="15.75" customHeight="1">
      <c r="H817" s="2"/>
      <c r="I817" s="2"/>
    </row>
    <row r="818" spans="8:9" ht="15.75" customHeight="1">
      <c r="H818" s="2"/>
      <c r="I818" s="2"/>
    </row>
    <row r="819" spans="8:9" ht="15.75" customHeight="1">
      <c r="H819" s="2"/>
      <c r="I819" s="2"/>
    </row>
    <row r="820" spans="8:9" ht="15.75" customHeight="1">
      <c r="H820" s="2"/>
      <c r="I820" s="2"/>
    </row>
    <row r="821" spans="8:9" ht="15.75" customHeight="1">
      <c r="H821" s="2"/>
      <c r="I821" s="2"/>
    </row>
    <row r="822" spans="8:9" ht="15.75" customHeight="1">
      <c r="H822" s="2"/>
      <c r="I822" s="2"/>
    </row>
    <row r="823" spans="8:9" ht="15.75" customHeight="1">
      <c r="H823" s="2"/>
      <c r="I823" s="2"/>
    </row>
    <row r="824" spans="8:9" ht="15.75" customHeight="1">
      <c r="H824" s="2"/>
      <c r="I824" s="2"/>
    </row>
    <row r="825" spans="8:9" ht="15.75" customHeight="1">
      <c r="H825" s="2"/>
      <c r="I825" s="2"/>
    </row>
    <row r="826" spans="8:9" ht="15.75" customHeight="1">
      <c r="H826" s="2"/>
      <c r="I826" s="2"/>
    </row>
    <row r="827" spans="8:9" ht="15.75" customHeight="1">
      <c r="H827" s="2"/>
      <c r="I827" s="2"/>
    </row>
    <row r="828" spans="8:9" ht="15.75" customHeight="1">
      <c r="H828" s="2"/>
      <c r="I828" s="2"/>
    </row>
    <row r="829" spans="8:9" ht="15.75" customHeight="1">
      <c r="H829" s="2"/>
      <c r="I829" s="2"/>
    </row>
    <row r="830" spans="8:9" ht="15.75" customHeight="1">
      <c r="H830" s="2"/>
      <c r="I830" s="2"/>
    </row>
    <row r="831" spans="8:9" ht="15.75" customHeight="1">
      <c r="H831" s="2"/>
      <c r="I831" s="2"/>
    </row>
    <row r="832" spans="8:9" ht="15.75" customHeight="1">
      <c r="H832" s="2"/>
      <c r="I832" s="2"/>
    </row>
    <row r="833" spans="8:9" ht="15.75" customHeight="1">
      <c r="H833" s="2"/>
      <c r="I833" s="2"/>
    </row>
    <row r="834" spans="8:9" ht="15.75" customHeight="1">
      <c r="H834" s="2"/>
      <c r="I834" s="2"/>
    </row>
    <row r="835" spans="8:9" ht="15.75" customHeight="1">
      <c r="H835" s="2"/>
      <c r="I835" s="2"/>
    </row>
    <row r="836" spans="8:9" ht="15.75" customHeight="1">
      <c r="H836" s="2"/>
      <c r="I836" s="2"/>
    </row>
    <row r="837" spans="8:9" ht="15.75" customHeight="1">
      <c r="H837" s="2"/>
      <c r="I837" s="2"/>
    </row>
    <row r="838" spans="8:9" ht="15.75" customHeight="1">
      <c r="H838" s="2"/>
      <c r="I838" s="2"/>
    </row>
    <row r="839" spans="8:9" ht="15.75" customHeight="1">
      <c r="H839" s="2"/>
      <c r="I839" s="2"/>
    </row>
    <row r="840" spans="8:9" ht="15.75" customHeight="1">
      <c r="H840" s="2"/>
      <c r="I840" s="2"/>
    </row>
    <row r="841" spans="8:9" ht="15.75" customHeight="1">
      <c r="H841" s="2"/>
      <c r="I841" s="2"/>
    </row>
    <row r="842" spans="8:9" ht="15.75" customHeight="1">
      <c r="H842" s="2"/>
      <c r="I842" s="2"/>
    </row>
    <row r="843" spans="8:9" ht="15.75" customHeight="1">
      <c r="H843" s="2"/>
      <c r="I843" s="2"/>
    </row>
    <row r="844" spans="8:9" ht="15.75" customHeight="1">
      <c r="H844" s="2"/>
      <c r="I844" s="2"/>
    </row>
    <row r="845" spans="8:9" ht="15.75" customHeight="1">
      <c r="H845" s="2"/>
      <c r="I845" s="2"/>
    </row>
    <row r="846" spans="8:9" ht="15.75" customHeight="1">
      <c r="H846" s="2"/>
      <c r="I846" s="2"/>
    </row>
    <row r="847" spans="8:9" ht="15.75" customHeight="1">
      <c r="H847" s="2"/>
      <c r="I847" s="2"/>
    </row>
    <row r="848" spans="8:9" ht="15.75" customHeight="1">
      <c r="H848" s="2"/>
      <c r="I848" s="2"/>
    </row>
    <row r="849" spans="8:9" ht="15.75" customHeight="1">
      <c r="H849" s="2"/>
      <c r="I849" s="2"/>
    </row>
    <row r="850" spans="8:9" ht="15.75" customHeight="1">
      <c r="H850" s="2"/>
      <c r="I850" s="2"/>
    </row>
    <row r="851" spans="8:9" ht="15.75" customHeight="1">
      <c r="H851" s="2"/>
      <c r="I851" s="2"/>
    </row>
    <row r="852" spans="8:9" ht="15.75" customHeight="1">
      <c r="H852" s="2"/>
      <c r="I852" s="2"/>
    </row>
    <row r="853" spans="8:9" ht="15.75" customHeight="1">
      <c r="H853" s="2"/>
      <c r="I853" s="2"/>
    </row>
    <row r="854" spans="8:9" ht="15.75" customHeight="1">
      <c r="H854" s="2"/>
      <c r="I854" s="2"/>
    </row>
    <row r="855" spans="8:9" ht="15.75" customHeight="1">
      <c r="H855" s="2"/>
      <c r="I855" s="2"/>
    </row>
    <row r="856" spans="8:9" ht="15.75" customHeight="1">
      <c r="H856" s="2"/>
      <c r="I856" s="2"/>
    </row>
    <row r="857" spans="8:9" ht="15.75" customHeight="1">
      <c r="H857" s="2"/>
      <c r="I857" s="2"/>
    </row>
    <row r="858" spans="8:9" ht="15.75" customHeight="1">
      <c r="H858" s="2"/>
      <c r="I858" s="2"/>
    </row>
    <row r="859" spans="8:9" ht="15.75" customHeight="1">
      <c r="H859" s="2"/>
      <c r="I859" s="2"/>
    </row>
    <row r="860" spans="8:9" ht="15.75" customHeight="1">
      <c r="H860" s="2"/>
      <c r="I860" s="2"/>
    </row>
    <row r="861" spans="8:9" ht="15.75" customHeight="1">
      <c r="H861" s="2"/>
      <c r="I861" s="2"/>
    </row>
    <row r="862" spans="8:9" ht="15.75" customHeight="1">
      <c r="H862" s="2"/>
      <c r="I862" s="2"/>
    </row>
    <row r="863" spans="8:9" ht="15.75" customHeight="1">
      <c r="H863" s="2"/>
      <c r="I863" s="2"/>
    </row>
    <row r="864" spans="8:9" ht="15.75" customHeight="1">
      <c r="H864" s="2"/>
      <c r="I864" s="2"/>
    </row>
    <row r="865" spans="8:9" ht="15.75" customHeight="1">
      <c r="H865" s="2"/>
      <c r="I865" s="2"/>
    </row>
    <row r="866" spans="8:9" ht="15.75" customHeight="1">
      <c r="H866" s="2"/>
      <c r="I866" s="2"/>
    </row>
    <row r="867" spans="8:9" ht="15.75" customHeight="1">
      <c r="H867" s="2"/>
      <c r="I867" s="2"/>
    </row>
    <row r="868" spans="8:9" ht="15.75" customHeight="1">
      <c r="H868" s="2"/>
      <c r="I868" s="2"/>
    </row>
    <row r="869" spans="8:9" ht="15.75" customHeight="1">
      <c r="H869" s="2"/>
      <c r="I869" s="2"/>
    </row>
    <row r="870" spans="8:9" ht="15.75" customHeight="1">
      <c r="H870" s="2"/>
      <c r="I870" s="2"/>
    </row>
    <row r="871" spans="8:9" ht="15.75" customHeight="1">
      <c r="H871" s="2"/>
      <c r="I871" s="2"/>
    </row>
    <row r="872" spans="8:9" ht="15.75" customHeight="1">
      <c r="H872" s="2"/>
      <c r="I872" s="2"/>
    </row>
    <row r="873" spans="8:9" ht="15.75" customHeight="1">
      <c r="H873" s="2"/>
      <c r="I873" s="2"/>
    </row>
    <row r="874" spans="8:9" ht="15.75" customHeight="1">
      <c r="H874" s="2"/>
      <c r="I874" s="2"/>
    </row>
    <row r="875" spans="8:9" ht="15.75" customHeight="1">
      <c r="H875" s="2"/>
      <c r="I875" s="2"/>
    </row>
    <row r="876" spans="8:9" ht="15.75" customHeight="1">
      <c r="H876" s="2"/>
      <c r="I876" s="2"/>
    </row>
    <row r="877" spans="8:9" ht="15.75" customHeight="1">
      <c r="H877" s="2"/>
      <c r="I877" s="2"/>
    </row>
    <row r="878" spans="8:9" ht="15.75" customHeight="1">
      <c r="H878" s="2"/>
      <c r="I878" s="2"/>
    </row>
    <row r="879" spans="8:9" ht="15.75" customHeight="1">
      <c r="H879" s="2"/>
      <c r="I879" s="2"/>
    </row>
    <row r="880" spans="8:9" ht="15.75" customHeight="1">
      <c r="H880" s="2"/>
      <c r="I880" s="2"/>
    </row>
    <row r="881" spans="8:9" ht="15.75" customHeight="1">
      <c r="H881" s="2"/>
      <c r="I881" s="2"/>
    </row>
    <row r="882" spans="8:9" ht="15.75" customHeight="1">
      <c r="H882" s="2"/>
      <c r="I882" s="2"/>
    </row>
    <row r="883" spans="8:9" ht="15.75" customHeight="1">
      <c r="H883" s="2"/>
      <c r="I883" s="2"/>
    </row>
    <row r="884" spans="8:9" ht="15.75" customHeight="1">
      <c r="H884" s="2"/>
      <c r="I884" s="2"/>
    </row>
    <row r="885" spans="8:9" ht="15.75" customHeight="1">
      <c r="H885" s="2"/>
      <c r="I885" s="2"/>
    </row>
    <row r="886" spans="8:9" ht="15.75" customHeight="1">
      <c r="H886" s="2"/>
      <c r="I886" s="2"/>
    </row>
    <row r="887" spans="8:9" ht="15.75" customHeight="1">
      <c r="H887" s="2"/>
      <c r="I887" s="2"/>
    </row>
    <row r="888" spans="8:9" ht="15.75" customHeight="1">
      <c r="H888" s="2"/>
      <c r="I888" s="2"/>
    </row>
    <row r="889" spans="8:9" ht="15.75" customHeight="1">
      <c r="H889" s="2"/>
      <c r="I889" s="2"/>
    </row>
    <row r="890" spans="8:9" ht="15.75" customHeight="1">
      <c r="H890" s="2"/>
      <c r="I890" s="2"/>
    </row>
    <row r="891" spans="8:9" ht="15.75" customHeight="1">
      <c r="H891" s="2"/>
      <c r="I891" s="2"/>
    </row>
    <row r="892" spans="8:9" ht="15.75" customHeight="1">
      <c r="H892" s="2"/>
      <c r="I892" s="2"/>
    </row>
    <row r="893" spans="8:9" ht="15.75" customHeight="1">
      <c r="H893" s="2"/>
      <c r="I893" s="2"/>
    </row>
    <row r="894" spans="8:9" ht="15.75" customHeight="1">
      <c r="H894" s="2"/>
      <c r="I894" s="2"/>
    </row>
    <row r="895" spans="8:9" ht="15.75" customHeight="1">
      <c r="H895" s="2"/>
      <c r="I895" s="2"/>
    </row>
    <row r="896" spans="8:9" ht="15.75" customHeight="1">
      <c r="H896" s="2"/>
      <c r="I896" s="2"/>
    </row>
    <row r="897" spans="8:9" ht="15.75" customHeight="1">
      <c r="H897" s="2"/>
      <c r="I897" s="2"/>
    </row>
    <row r="898" spans="8:9" ht="15.75" customHeight="1">
      <c r="H898" s="2"/>
      <c r="I898" s="2"/>
    </row>
    <row r="899" spans="8:9" ht="15.75" customHeight="1">
      <c r="H899" s="2"/>
      <c r="I899" s="2"/>
    </row>
    <row r="900" spans="8:9" ht="15.75" customHeight="1">
      <c r="H900" s="2"/>
      <c r="I900" s="2"/>
    </row>
    <row r="901" spans="8:9" ht="15.75" customHeight="1">
      <c r="H901" s="2"/>
      <c r="I901" s="2"/>
    </row>
    <row r="902" spans="8:9" ht="15.75" customHeight="1">
      <c r="H902" s="2"/>
      <c r="I902" s="2"/>
    </row>
    <row r="903" spans="8:9" ht="15.75" customHeight="1">
      <c r="H903" s="2"/>
      <c r="I903" s="2"/>
    </row>
    <row r="904" spans="8:9" ht="15.75" customHeight="1">
      <c r="H904" s="2"/>
      <c r="I904" s="2"/>
    </row>
    <row r="905" spans="8:9" ht="15.75" customHeight="1">
      <c r="H905" s="2"/>
      <c r="I905" s="2"/>
    </row>
    <row r="906" spans="8:9" ht="15.75" customHeight="1">
      <c r="H906" s="2"/>
      <c r="I906" s="2"/>
    </row>
    <row r="907" spans="8:9" ht="15.75" customHeight="1">
      <c r="H907" s="2"/>
      <c r="I907" s="2"/>
    </row>
    <row r="908" spans="8:9" ht="15.75" customHeight="1">
      <c r="H908" s="2"/>
      <c r="I908" s="2"/>
    </row>
    <row r="909" spans="8:9" ht="15.75" customHeight="1">
      <c r="H909" s="2"/>
      <c r="I909" s="2"/>
    </row>
    <row r="910" spans="8:9" ht="15.75" customHeight="1">
      <c r="H910" s="2"/>
      <c r="I910" s="2"/>
    </row>
    <row r="911" spans="8:9" ht="15.75" customHeight="1">
      <c r="H911" s="2"/>
      <c r="I911" s="2"/>
    </row>
    <row r="912" spans="8:9" ht="15.75" customHeight="1">
      <c r="H912" s="2"/>
      <c r="I912" s="2"/>
    </row>
    <row r="913" spans="8:9" ht="15.75" customHeight="1">
      <c r="H913" s="2"/>
      <c r="I913" s="2"/>
    </row>
    <row r="914" spans="8:9" ht="15.75" customHeight="1">
      <c r="H914" s="2"/>
      <c r="I914" s="2"/>
    </row>
    <row r="915" spans="8:9" ht="15.75" customHeight="1">
      <c r="H915" s="2"/>
      <c r="I915" s="2"/>
    </row>
    <row r="916" spans="8:9" ht="15.75" customHeight="1">
      <c r="H916" s="2"/>
      <c r="I916" s="2"/>
    </row>
    <row r="917" spans="8:9" ht="15.75" customHeight="1">
      <c r="H917" s="2"/>
      <c r="I917" s="2"/>
    </row>
    <row r="918" spans="8:9" ht="15.75" customHeight="1">
      <c r="H918" s="2"/>
      <c r="I918" s="2"/>
    </row>
    <row r="919" spans="8:9" ht="15.75" customHeight="1">
      <c r="H919" s="2"/>
      <c r="I919" s="2"/>
    </row>
    <row r="920" spans="8:9" ht="15.75" customHeight="1">
      <c r="H920" s="2"/>
      <c r="I920" s="2"/>
    </row>
    <row r="921" spans="8:9" ht="15.75" customHeight="1">
      <c r="H921" s="2"/>
      <c r="I921" s="2"/>
    </row>
    <row r="922" spans="8:9" ht="15.75" customHeight="1">
      <c r="H922" s="2"/>
      <c r="I922" s="2"/>
    </row>
    <row r="923" spans="8:9" ht="15.75" customHeight="1">
      <c r="H923" s="2"/>
      <c r="I923" s="2"/>
    </row>
    <row r="924" spans="8:9" ht="15.75" customHeight="1">
      <c r="H924" s="2"/>
      <c r="I924" s="2"/>
    </row>
    <row r="925" spans="8:9" ht="15.75" customHeight="1">
      <c r="H925" s="2"/>
      <c r="I925" s="2"/>
    </row>
    <row r="926" spans="8:9" ht="15.75" customHeight="1">
      <c r="H926" s="2"/>
      <c r="I926" s="2"/>
    </row>
    <row r="927" spans="8:9" ht="15.75" customHeight="1">
      <c r="H927" s="2"/>
      <c r="I927" s="2"/>
    </row>
    <row r="928" spans="8:9" ht="15.75" customHeight="1">
      <c r="H928" s="2"/>
      <c r="I928" s="2"/>
    </row>
    <row r="929" spans="8:9" ht="15.75" customHeight="1">
      <c r="H929" s="2"/>
      <c r="I929" s="2"/>
    </row>
    <row r="930" spans="8:9" ht="15.75" customHeight="1">
      <c r="H930" s="2"/>
      <c r="I930" s="2"/>
    </row>
    <row r="931" spans="8:9" ht="15.75" customHeight="1">
      <c r="H931" s="2"/>
      <c r="I931" s="2"/>
    </row>
    <row r="932" spans="8:9" ht="15.75" customHeight="1">
      <c r="H932" s="2"/>
      <c r="I932" s="2"/>
    </row>
    <row r="933" spans="8:9" ht="15.75" customHeight="1">
      <c r="H933" s="2"/>
      <c r="I933" s="2"/>
    </row>
    <row r="934" spans="8:9" ht="15.75" customHeight="1">
      <c r="H934" s="2"/>
      <c r="I934" s="2"/>
    </row>
    <row r="935" spans="8:9" ht="15.75" customHeight="1">
      <c r="H935" s="2"/>
      <c r="I935" s="2"/>
    </row>
    <row r="936" spans="8:9" ht="15.75" customHeight="1">
      <c r="H936" s="2"/>
      <c r="I936" s="2"/>
    </row>
    <row r="937" spans="8:9" ht="15.75" customHeight="1">
      <c r="H937" s="2"/>
      <c r="I937" s="2"/>
    </row>
    <row r="938" spans="8:9" ht="15.75" customHeight="1">
      <c r="H938" s="2"/>
      <c r="I938" s="2"/>
    </row>
    <row r="939" spans="8:9" ht="15.75" customHeight="1">
      <c r="H939" s="2"/>
      <c r="I939" s="2"/>
    </row>
    <row r="940" spans="8:9" ht="15.75" customHeight="1">
      <c r="H940" s="2"/>
      <c r="I940" s="2"/>
    </row>
    <row r="941" spans="8:9" ht="15.75" customHeight="1">
      <c r="H941" s="2"/>
      <c r="I941" s="2"/>
    </row>
    <row r="942" spans="8:9" ht="15.75" customHeight="1">
      <c r="H942" s="2"/>
      <c r="I942" s="2"/>
    </row>
    <row r="943" spans="8:9" ht="15.75" customHeight="1">
      <c r="H943" s="2"/>
      <c r="I943" s="2"/>
    </row>
    <row r="944" spans="8:9" ht="15.75" customHeight="1">
      <c r="H944" s="2"/>
      <c r="I944" s="2"/>
    </row>
    <row r="945" spans="8:9" ht="15.75" customHeight="1">
      <c r="H945" s="2"/>
      <c r="I945" s="2"/>
    </row>
    <row r="946" spans="8:9" ht="15.75" customHeight="1">
      <c r="H946" s="2"/>
      <c r="I946" s="2"/>
    </row>
    <row r="947" spans="8:9" ht="15.75" customHeight="1">
      <c r="H947" s="2"/>
      <c r="I947" s="2"/>
    </row>
    <row r="948" spans="8:9" ht="15.75" customHeight="1">
      <c r="H948" s="2"/>
      <c r="I948" s="2"/>
    </row>
    <row r="949" spans="8:9" ht="15.75" customHeight="1">
      <c r="H949" s="2"/>
      <c r="I949" s="2"/>
    </row>
    <row r="950" spans="8:9" ht="15.75" customHeight="1">
      <c r="H950" s="2"/>
      <c r="I950" s="2"/>
    </row>
    <row r="951" spans="8:9" ht="15.75" customHeight="1">
      <c r="H951" s="2"/>
      <c r="I951" s="2"/>
    </row>
    <row r="952" spans="8:9" ht="15.75" customHeight="1">
      <c r="H952" s="2"/>
      <c r="I952" s="2"/>
    </row>
    <row r="953" spans="8:9" ht="15.75" customHeight="1">
      <c r="H953" s="2"/>
      <c r="I953" s="2"/>
    </row>
    <row r="954" spans="8:9" ht="15.75" customHeight="1">
      <c r="H954" s="2"/>
      <c r="I954" s="2"/>
    </row>
    <row r="955" spans="8:9" ht="15.75" customHeight="1">
      <c r="H955" s="2"/>
      <c r="I955" s="2"/>
    </row>
    <row r="956" spans="8:9" ht="15.75" customHeight="1">
      <c r="H956" s="2"/>
      <c r="I956" s="2"/>
    </row>
    <row r="957" spans="8:9" ht="15.75" customHeight="1">
      <c r="H957" s="2"/>
      <c r="I957" s="2"/>
    </row>
    <row r="958" spans="8:9" ht="15.75" customHeight="1">
      <c r="H958" s="2"/>
      <c r="I958" s="2"/>
    </row>
    <row r="959" spans="8:9" ht="15.75" customHeight="1">
      <c r="H959" s="2"/>
      <c r="I959" s="2"/>
    </row>
    <row r="960" spans="8:9" ht="15.75" customHeight="1">
      <c r="H960" s="2"/>
      <c r="I960" s="2"/>
    </row>
    <row r="961" spans="8:9" ht="15.75" customHeight="1">
      <c r="H961" s="2"/>
      <c r="I961" s="2"/>
    </row>
    <row r="962" spans="8:9" ht="15.75" customHeight="1">
      <c r="H962" s="2"/>
      <c r="I962" s="2"/>
    </row>
    <row r="963" spans="8:9" ht="15.75" customHeight="1">
      <c r="H963" s="2"/>
      <c r="I963" s="2"/>
    </row>
    <row r="964" spans="8:9" ht="15.75" customHeight="1">
      <c r="H964" s="2"/>
      <c r="I964" s="2"/>
    </row>
    <row r="965" spans="8:9" ht="15.75" customHeight="1">
      <c r="H965" s="2"/>
      <c r="I965" s="2"/>
    </row>
    <row r="966" spans="8:9" ht="15.75" customHeight="1">
      <c r="H966" s="2"/>
      <c r="I966" s="2"/>
    </row>
    <row r="967" spans="8:9" ht="15.75" customHeight="1">
      <c r="H967" s="2"/>
      <c r="I967" s="2"/>
    </row>
    <row r="968" spans="8:9" ht="15.75" customHeight="1">
      <c r="H968" s="2"/>
      <c r="I968" s="2"/>
    </row>
    <row r="969" spans="8:9" ht="15.75" customHeight="1">
      <c r="H969" s="2"/>
      <c r="I969" s="2"/>
    </row>
    <row r="970" spans="8:9" ht="15.75" customHeight="1">
      <c r="H970" s="2"/>
      <c r="I970" s="2"/>
    </row>
    <row r="971" spans="8:9" ht="15.75" customHeight="1">
      <c r="H971" s="2"/>
      <c r="I971" s="2"/>
    </row>
    <row r="972" spans="8:9" ht="15.75" customHeight="1">
      <c r="H972" s="2"/>
      <c r="I972" s="2"/>
    </row>
    <row r="973" spans="8:9" ht="15.75" customHeight="1">
      <c r="H973" s="2"/>
      <c r="I973" s="2"/>
    </row>
    <row r="974" spans="8:9" ht="15.75" customHeight="1">
      <c r="H974" s="2"/>
      <c r="I974" s="2"/>
    </row>
    <row r="975" spans="8:9" ht="15.75" customHeight="1">
      <c r="H975" s="2"/>
      <c r="I975" s="2"/>
    </row>
    <row r="976" spans="8:9" ht="15.75" customHeight="1">
      <c r="H976" s="2"/>
      <c r="I976" s="2"/>
    </row>
    <row r="977" spans="8:9" ht="15.75" customHeight="1">
      <c r="H977" s="2"/>
      <c r="I977" s="2"/>
    </row>
    <row r="978" spans="8:9" ht="15.75" customHeight="1">
      <c r="H978" s="2"/>
      <c r="I978" s="2"/>
    </row>
    <row r="979" spans="8:9" ht="15.75" customHeight="1">
      <c r="H979" s="2"/>
      <c r="I979" s="2"/>
    </row>
    <row r="980" spans="8:9" ht="15.75" customHeight="1">
      <c r="H980" s="2"/>
      <c r="I980" s="2"/>
    </row>
    <row r="981" spans="8:9" ht="15.75" customHeight="1">
      <c r="H981" s="2"/>
      <c r="I981" s="2"/>
    </row>
    <row r="982" spans="8:9" ht="15.75" customHeight="1">
      <c r="H982" s="2"/>
      <c r="I982" s="2"/>
    </row>
    <row r="983" spans="8:9" ht="15.75" customHeight="1">
      <c r="H983" s="2"/>
      <c r="I983" s="2"/>
    </row>
    <row r="984" spans="8:9" ht="15.75" customHeight="1">
      <c r="H984" s="2"/>
      <c r="I984" s="2"/>
    </row>
    <row r="985" spans="8:9" ht="15.75" customHeight="1">
      <c r="H985" s="2"/>
      <c r="I985" s="2"/>
    </row>
    <row r="986" spans="8:9" ht="15.75" customHeight="1">
      <c r="H986" s="2"/>
      <c r="I986" s="2"/>
    </row>
    <row r="987" spans="8:9" ht="15.75" customHeight="1">
      <c r="H987" s="2"/>
      <c r="I987" s="2"/>
    </row>
    <row r="988" spans="8:9" ht="15.75" customHeight="1">
      <c r="H988" s="2"/>
      <c r="I988" s="2"/>
    </row>
    <row r="989" spans="8:9" ht="15.75" customHeight="1">
      <c r="H989" s="2"/>
      <c r="I989" s="2"/>
    </row>
    <row r="990" spans="8:9" ht="15.75" customHeight="1">
      <c r="H990" s="2"/>
      <c r="I990" s="2"/>
    </row>
    <row r="991" spans="8:9" ht="15.75" customHeight="1">
      <c r="H991" s="2"/>
      <c r="I991" s="2"/>
    </row>
    <row r="992" spans="8:9" ht="15.75" customHeight="1">
      <c r="H992" s="2"/>
      <c r="I992" s="2"/>
    </row>
    <row r="993" spans="8:9" ht="15.75" customHeight="1">
      <c r="H993" s="2"/>
      <c r="I993" s="2"/>
    </row>
    <row r="994" spans="8:9" ht="15.75" customHeight="1">
      <c r="H994" s="2"/>
      <c r="I994" s="2"/>
    </row>
    <row r="995" spans="8:9" ht="15.75" customHeight="1">
      <c r="H995" s="2"/>
      <c r="I995" s="2"/>
    </row>
    <row r="996" spans="8:9" ht="15.75" customHeight="1">
      <c r="H996" s="2"/>
      <c r="I996" s="2"/>
    </row>
    <row r="997" spans="8:9" ht="15.75" customHeight="1">
      <c r="H997" s="2"/>
      <c r="I997" s="2"/>
    </row>
    <row r="998" spans="8:9" ht="15.75" customHeight="1">
      <c r="H998" s="2"/>
      <c r="I998" s="2"/>
    </row>
    <row r="999" spans="8:9" ht="15.75" customHeight="1">
      <c r="H999" s="2"/>
      <c r="I999" s="2"/>
    </row>
    <row r="1000" spans="8:9" ht="15.75" customHeight="1">
      <c r="H1000" s="2"/>
      <c r="I1000" s="2"/>
    </row>
  </sheetData>
  <mergeCells count="5">
    <mergeCell ref="B1:C1"/>
    <mergeCell ref="B9:C9"/>
    <mergeCell ref="B21:C21"/>
    <mergeCell ref="B29:C29"/>
    <mergeCell ref="B51:C51"/>
  </mergeCells>
  <hyperlinks>
    <hyperlink ref="J4" r:id="rId1" xr:uid="{CD683F24-9448-4AE8-A620-FD92ED0E6B51}"/>
    <hyperlink ref="J11" r:id="rId2" xr:uid="{ABC8AA77-8C24-4883-A367-6B7E8BE655A2}"/>
    <hyperlink ref="J13" r:id="rId3" xr:uid="{91459CEC-32B7-4013-A89E-3D04EA8955C0}"/>
    <hyperlink ref="J14" r:id="rId4" xr:uid="{565C2378-F65E-4060-9E3F-7D2B92EA8A56}"/>
    <hyperlink ref="J15" r:id="rId5" xr:uid="{0DFBE1B1-2E57-49F4-BDAA-22CFD7B9557B}"/>
    <hyperlink ref="J16" r:id="rId6" xr:uid="{C91613AA-E701-42F0-A482-D04339BD1105}"/>
    <hyperlink ref="J17" r:id="rId7" xr:uid="{CEBC5D0C-86BB-49AE-B04D-CF43EBAC23F4}"/>
    <hyperlink ref="J18" r:id="rId8" xr:uid="{2806A5A4-1975-4770-9483-CE0B5CDFE9F4}"/>
    <hyperlink ref="J23" r:id="rId9" xr:uid="{564A4CC0-D547-46DD-B6BE-473965FCC0FD}"/>
    <hyperlink ref="J24" r:id="rId10" xr:uid="{773412D5-F8B6-4AC7-9AE7-6AFF2F1BDFE6}"/>
    <hyperlink ref="J25" r:id="rId11" xr:uid="{DFCAF45E-98DF-44B4-B84D-3C00BC6F6C28}"/>
    <hyperlink ref="J26" r:id="rId12" xr:uid="{DC767154-48EF-4A3D-86B5-14607D3E6A8D}"/>
    <hyperlink ref="J27" r:id="rId13" xr:uid="{7DA52EB5-FFED-4D2B-98AE-75A112A3DC5C}"/>
    <hyperlink ref="J28" r:id="rId14" location="detail" xr:uid="{FD02CB92-BF05-4831-BAD3-45824BC3753A}"/>
    <hyperlink ref="J31" r:id="rId15" xr:uid="{F9A06D69-7EF1-47AA-AD16-014FBED7D133}"/>
    <hyperlink ref="J33" r:id="rId16" xr:uid="{965F1963-5889-4E2A-8981-42B1042104EC}"/>
    <hyperlink ref="J34" r:id="rId17" xr:uid="{51626E0D-E943-446B-8C99-EED9EB5E9872}"/>
    <hyperlink ref="J36" r:id="rId18" xr:uid="{7B87DD56-4933-4A98-BFE0-92B028727759}"/>
    <hyperlink ref="J38" r:id="rId19" xr:uid="{5D63A279-6CF9-40A3-9AB1-F565C391CA95}"/>
    <hyperlink ref="J39" r:id="rId20" xr:uid="{F6C1EA4B-AA4E-41CE-9080-4AFA91AA046E}"/>
    <hyperlink ref="J40" r:id="rId21" xr:uid="{C0D36914-07BB-47E0-8748-8E8615599A76}"/>
    <hyperlink ref="J41" r:id="rId22" xr:uid="{599FFF8D-ED47-43E4-B902-518A9E4E604E}"/>
    <hyperlink ref="J43" r:id="rId23" xr:uid="{01C1289C-CBB8-4521-BDB1-E4FB53C4BD40}"/>
    <hyperlink ref="J44" r:id="rId24" xr:uid="{7D169E07-B264-4C21-B28B-D41EE42CF69E}"/>
    <hyperlink ref="J47" r:id="rId25" xr:uid="{A7EE8AE9-7EFB-4C1E-9B74-75FE9DE6BBCF}"/>
    <hyperlink ref="J53" r:id="rId26" xr:uid="{49BF43D6-0145-44C6-8582-B933498635E7}"/>
    <hyperlink ref="J54" r:id="rId27" xr:uid="{C6208DA2-6042-4AFD-A803-2BFFB53B2756}"/>
    <hyperlink ref="J45" r:id="rId28" xr:uid="{790401AE-72B0-412D-AA8B-2AA19BF59970}"/>
    <hyperlink ref="J46" r:id="rId29" xr:uid="{05953815-CB8D-4F13-81E3-0CAE0CF25517}"/>
    <hyperlink ref="J3" r:id="rId30" xr:uid="{3D670051-4A20-4C63-98A5-CCBAB186C5C8}"/>
    <hyperlink ref="J6" r:id="rId31" xr:uid="{ADA9C89A-1BE4-4B9B-A985-9D07BE676EB5}"/>
    <hyperlink ref="J7" r:id="rId32" xr:uid="{9DC3F155-5D2C-4A12-AA4A-845E5A2185F3}"/>
    <hyperlink ref="J12" r:id="rId33" xr:uid="{EBC7246A-2EE9-4FB0-82B3-EBDBA7548099}"/>
    <hyperlink ref="J48" r:id="rId34" xr:uid="{B9AAB1B7-D063-40C2-ACF0-C9242FCB9DCF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27022025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</dc:creator>
  <cp:lastModifiedBy>CHAN Kwun Chung</cp:lastModifiedBy>
  <dcterms:created xsi:type="dcterms:W3CDTF">2023-06-03T08:26:17Z</dcterms:created>
  <dcterms:modified xsi:type="dcterms:W3CDTF">2025-03-03T10:03:30Z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0x010100D4A008C614C2814297230225B2AB0675</vt:lpwstr>
  </property>
  <property fmtid="{D5CDD505-2E9C-101B-9397-08002B2CF9AE}" pid="3" name="MediaServiceImageTags">
    <vt:lpwstr/>
  </property>
</Properties>
</file>