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ickbergmans/stack/Communication &amp; Multimedia Design/Jaar 3/Blok 3/Data visualisatie/Data visualisatie/Project/interstatewars/assets/"/>
    </mc:Choice>
  </mc:AlternateContent>
  <bookViews>
    <workbookView xWindow="0" yWindow="460" windowWidth="25600" windowHeight="14460" tabRatio="500"/>
  </bookViews>
  <sheets>
    <sheet name="Inter-StateWarData_v4.0-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6" i="1" l="1"/>
  <c r="I5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</calcChain>
</file>

<file path=xl/sharedStrings.xml><?xml version="1.0" encoding="utf-8"?>
<sst xmlns="http://schemas.openxmlformats.org/spreadsheetml/2006/main" count="296" uniqueCount="296">
  <si>
    <t>WarNum</t>
  </si>
  <si>
    <t>WarName</t>
  </si>
  <si>
    <t>EndMonth1</t>
  </si>
  <si>
    <t>EndDay1</t>
  </si>
  <si>
    <t>EndYear1</t>
  </si>
  <si>
    <t>Franco-Spanish War</t>
  </si>
  <si>
    <t>First Russo-Turkish</t>
  </si>
  <si>
    <t>Mexican-American</t>
  </si>
  <si>
    <t>Austro-Sardinian</t>
  </si>
  <si>
    <t>First Schleswig-Holstein</t>
  </si>
  <si>
    <t>Roman Republic</t>
  </si>
  <si>
    <t>La Plata</t>
  </si>
  <si>
    <t>Crimean</t>
  </si>
  <si>
    <t>Anglo-Persian</t>
  </si>
  <si>
    <t>Italian Unification</t>
  </si>
  <si>
    <t>First Spanish-Moroccan</t>
  </si>
  <si>
    <t>Italian-Roman</t>
  </si>
  <si>
    <t>Neapolitan</t>
  </si>
  <si>
    <t>Franco-Mexican</t>
  </si>
  <si>
    <t>Ecuadorian-Colombian</t>
  </si>
  <si>
    <t>Second Schleswig-Holstein</t>
  </si>
  <si>
    <t>Lopez</t>
  </si>
  <si>
    <t>Naval War</t>
  </si>
  <si>
    <t>Seven Weeks</t>
  </si>
  <si>
    <t>Franco-Prussian</t>
  </si>
  <si>
    <t>First Central American</t>
  </si>
  <si>
    <t>Second Russo-Turkish</t>
  </si>
  <si>
    <t>War of the Pacific</t>
  </si>
  <si>
    <t>Conquest of Egypt</t>
  </si>
  <si>
    <t>Sino-French</t>
  </si>
  <si>
    <t>Second Central American</t>
  </si>
  <si>
    <t>First Sino-Japanese</t>
  </si>
  <si>
    <t>Greco-Turkish</t>
  </si>
  <si>
    <t>Spanish-American</t>
  </si>
  <si>
    <t>Boxer Rebellion</t>
  </si>
  <si>
    <t>Sino-Russian</t>
  </si>
  <si>
    <t>Russo-Japanese</t>
  </si>
  <si>
    <t>Third Central American</t>
  </si>
  <si>
    <t>Fourth Central American</t>
  </si>
  <si>
    <t>Second Spanish-Moroccan</t>
  </si>
  <si>
    <t>Italian-Turkish</t>
  </si>
  <si>
    <t>First Balkan</t>
  </si>
  <si>
    <t>Second Balkan</t>
  </si>
  <si>
    <t>World War I</t>
  </si>
  <si>
    <t>Estonian Liberation</t>
  </si>
  <si>
    <t>Latvian Liberation</t>
  </si>
  <si>
    <t>Russo-Polish</t>
  </si>
  <si>
    <t>Hungarian Adversaries</t>
  </si>
  <si>
    <t>Second Greco-Turkish</t>
  </si>
  <si>
    <t>Franco-Turkish</t>
  </si>
  <si>
    <t>Lithuanian-Polish</t>
  </si>
  <si>
    <t>Manchurian</t>
  </si>
  <si>
    <t>Second Sino-Japanese</t>
  </si>
  <si>
    <t>Chaco</t>
  </si>
  <si>
    <t>Saudi-Yemeni</t>
  </si>
  <si>
    <t>Conquest of Ethiopia</t>
  </si>
  <si>
    <t>Third Sino-Japanese</t>
  </si>
  <si>
    <t>Changkufeng</t>
  </si>
  <si>
    <t>Nomonhan</t>
  </si>
  <si>
    <t>World War II</t>
  </si>
  <si>
    <t>Russo-Finnish</t>
  </si>
  <si>
    <t>Franco-Thai</t>
  </si>
  <si>
    <t>First Kashmir</t>
  </si>
  <si>
    <t>Arab-Israeli</t>
  </si>
  <si>
    <t>Korean</t>
  </si>
  <si>
    <t>Off-shore Islands</t>
  </si>
  <si>
    <t>Sinai War</t>
  </si>
  <si>
    <t>Soviet Invasion of Hungary</t>
  </si>
  <si>
    <t>IfniWar</t>
  </si>
  <si>
    <t>Taiwan Straits</t>
  </si>
  <si>
    <t>Assam</t>
  </si>
  <si>
    <t>Vietnam War, Phase 2</t>
  </si>
  <si>
    <t>Second Kashmir</t>
  </si>
  <si>
    <t>Six Day War</t>
  </si>
  <si>
    <t>Second Laotian, Phase 2</t>
  </si>
  <si>
    <t>War of Attrition</t>
  </si>
  <si>
    <t>Football War</t>
  </si>
  <si>
    <t>Communist Coalition</t>
  </si>
  <si>
    <t>Bangladesh</t>
  </si>
  <si>
    <t>Yom Kippur War</t>
  </si>
  <si>
    <t>Turco-Cypriot</t>
  </si>
  <si>
    <t>War over Angola</t>
  </si>
  <si>
    <t>Second Ogaden War, Phase 2</t>
  </si>
  <si>
    <t>Vietnamese-Cambodian</t>
  </si>
  <si>
    <t>Ugandian-Tanzanian</t>
  </si>
  <si>
    <t>Sino-Vietnamese Punitive</t>
  </si>
  <si>
    <t>Iran-Iraq</t>
  </si>
  <si>
    <t>Falkland Islands</t>
  </si>
  <si>
    <t>War over Lebanon</t>
  </si>
  <si>
    <t>War over the Aouzou Strip</t>
  </si>
  <si>
    <t>Sino-Vietnamese Border War</t>
  </si>
  <si>
    <t>Gulf War</t>
  </si>
  <si>
    <t>Bosnian Independence</t>
  </si>
  <si>
    <t>Azeri-Armenian</t>
  </si>
  <si>
    <t>Cenepa Valley</t>
  </si>
  <si>
    <t>Badme Border</t>
  </si>
  <si>
    <t>War for Kosovo</t>
  </si>
  <si>
    <t>Kargil War</t>
  </si>
  <si>
    <t>Invasion of Afghanistan</t>
  </si>
  <si>
    <t>Invasion of Iraq</t>
  </si>
  <si>
    <t>7/4/1823</t>
  </si>
  <si>
    <t>26/4/1828</t>
  </si>
  <si>
    <t>25/4/1846</t>
  </si>
  <si>
    <t>24/3/1848</t>
  </si>
  <si>
    <t>10/4/1848</t>
  </si>
  <si>
    <t>30/4/1849</t>
  </si>
  <si>
    <t>19/7/1851</t>
  </si>
  <si>
    <t>23/10/1853</t>
  </si>
  <si>
    <t>25/10/1856</t>
  </si>
  <si>
    <t>29/4/1859</t>
  </si>
  <si>
    <t>22/10/1859</t>
  </si>
  <si>
    <t>11/9/1860</t>
  </si>
  <si>
    <t>15/10/1860</t>
  </si>
  <si>
    <t>16/4/1862</t>
  </si>
  <si>
    <t>22/11/1863</t>
  </si>
  <si>
    <t>1/2/1864</t>
  </si>
  <si>
    <t>12/11/1864</t>
  </si>
  <si>
    <t>25/9/1865</t>
  </si>
  <si>
    <t>15/6/1866</t>
  </si>
  <si>
    <t>19/7/1870</t>
  </si>
  <si>
    <t>27/3/1876</t>
  </si>
  <si>
    <t>24/4/1877</t>
  </si>
  <si>
    <t>14/2/1879</t>
  </si>
  <si>
    <t>11/7/1882</t>
  </si>
  <si>
    <t>15/6/1884</t>
  </si>
  <si>
    <t>28/3/1885</t>
  </si>
  <si>
    <t>25/7/1894</t>
  </si>
  <si>
    <t>15/2/1897</t>
  </si>
  <si>
    <t>22/4/1898</t>
  </si>
  <si>
    <t>17/6/1900</t>
  </si>
  <si>
    <t>17/7/1900</t>
  </si>
  <si>
    <t>8/2/1904</t>
  </si>
  <si>
    <t>27/5/1906</t>
  </si>
  <si>
    <t>19/2/1907</t>
  </si>
  <si>
    <t>7/7/1909</t>
  </si>
  <si>
    <t>29/9/1911</t>
  </si>
  <si>
    <t>17/10/1912</t>
  </si>
  <si>
    <t>30/6/1913</t>
  </si>
  <si>
    <t>29/7/1914</t>
  </si>
  <si>
    <t>22/11/1918</t>
  </si>
  <si>
    <t>2/12/1918</t>
  </si>
  <si>
    <t>16/4/1919</t>
  </si>
  <si>
    <t>14/2/1919</t>
  </si>
  <si>
    <t>5/5/1919</t>
  </si>
  <si>
    <t>1/11/1919</t>
  </si>
  <si>
    <t>15/7/1920</t>
  </si>
  <si>
    <t>17/8/1929</t>
  </si>
  <si>
    <t>19/12/1931</t>
  </si>
  <si>
    <t>15/6/1932</t>
  </si>
  <si>
    <t>20/3/1934</t>
  </si>
  <si>
    <t>3/10/1935</t>
  </si>
  <si>
    <t>7/7/1937</t>
  </si>
  <si>
    <t>29/7/1938</t>
  </si>
  <si>
    <t>11/5/1939</t>
  </si>
  <si>
    <t>1/9/1939</t>
  </si>
  <si>
    <t>30/11/1939</t>
  </si>
  <si>
    <t>1/12/1940</t>
  </si>
  <si>
    <t>26/10/1947</t>
  </si>
  <si>
    <t>15/5/1948</t>
  </si>
  <si>
    <t>24/6/1950</t>
  </si>
  <si>
    <t>3/9/1954</t>
  </si>
  <si>
    <t>29/10/1956</t>
  </si>
  <si>
    <t>4/11/1956</t>
  </si>
  <si>
    <t>21/11/1957</t>
  </si>
  <si>
    <t>23/8/1958</t>
  </si>
  <si>
    <t>20/10/1962</t>
  </si>
  <si>
    <t>7/2/1965</t>
  </si>
  <si>
    <t>5/8/1965</t>
  </si>
  <si>
    <t>5/6/1967</t>
  </si>
  <si>
    <t>13/1/1968</t>
  </si>
  <si>
    <t>6/3/1969</t>
  </si>
  <si>
    <t>14/7/1969</t>
  </si>
  <si>
    <t>23/3/1970</t>
  </si>
  <si>
    <t>3/12/1971</t>
  </si>
  <si>
    <t>6/10/1973</t>
  </si>
  <si>
    <t>20/7/1974</t>
  </si>
  <si>
    <t>23/10/1975</t>
  </si>
  <si>
    <t>23/7/1977</t>
  </si>
  <si>
    <t>24/9/1977</t>
  </si>
  <si>
    <t>28/10/1978</t>
  </si>
  <si>
    <t>17/2/1979</t>
  </si>
  <si>
    <t>22/9/1980</t>
  </si>
  <si>
    <t>25/3/1982</t>
  </si>
  <si>
    <t>21/4/1982</t>
  </si>
  <si>
    <t>15/11/1986</t>
  </si>
  <si>
    <t>5/1/1987</t>
  </si>
  <si>
    <t>16/1/1991</t>
  </si>
  <si>
    <t>7/4/1992</t>
  </si>
  <si>
    <t>6/2/1993</t>
  </si>
  <si>
    <t>9/1/1995</t>
  </si>
  <si>
    <t>6/5/1998</t>
  </si>
  <si>
    <t>24/3/1999</t>
  </si>
  <si>
    <t>8/5/1999</t>
  </si>
  <si>
    <t>7/10/2001</t>
  </si>
  <si>
    <t>19/3/2003</t>
  </si>
  <si>
    <t>13/11/1823</t>
  </si>
  <si>
    <t>14/9/1829</t>
  </si>
  <si>
    <t>14/9/1847</t>
  </si>
  <si>
    <t>9/8/1848</t>
  </si>
  <si>
    <t>26/8/1848</t>
  </si>
  <si>
    <t>2/7/1849</t>
  </si>
  <si>
    <t>3/2/1852</t>
  </si>
  <si>
    <t>1/3/1856</t>
  </si>
  <si>
    <t>5/4/1857</t>
  </si>
  <si>
    <t>12/7/1859</t>
  </si>
  <si>
    <t>25/3/1860</t>
  </si>
  <si>
    <t>29/9/1860</t>
  </si>
  <si>
    <t>13/2/1861</t>
  </si>
  <si>
    <t>5/2/1867</t>
  </si>
  <si>
    <t>6/12/1863</t>
  </si>
  <si>
    <t>25/4/1864</t>
  </si>
  <si>
    <t>1/3/1870</t>
  </si>
  <si>
    <t>9/5/1866</t>
  </si>
  <si>
    <t>26/7/1866</t>
  </si>
  <si>
    <t>26/2/1871</t>
  </si>
  <si>
    <t>25/4/1876</t>
  </si>
  <si>
    <t>31/1/1878</t>
  </si>
  <si>
    <t>11/12/1883</t>
  </si>
  <si>
    <t>15/9/1882</t>
  </si>
  <si>
    <t>9/6/1885</t>
  </si>
  <si>
    <t>15/4/1885</t>
  </si>
  <si>
    <t>30/3/1895</t>
  </si>
  <si>
    <t>19/5/1897</t>
  </si>
  <si>
    <t>12/8/1898</t>
  </si>
  <si>
    <t>14/8/1900</t>
  </si>
  <si>
    <t>10/10/1900</t>
  </si>
  <si>
    <t>15/9/1905</t>
  </si>
  <si>
    <t>20/7/1906</t>
  </si>
  <si>
    <t>23/4/1907</t>
  </si>
  <si>
    <t>23/3/1910</t>
  </si>
  <si>
    <t>18/10/1912</t>
  </si>
  <si>
    <t>19/4/1913</t>
  </si>
  <si>
    <t>30/7/1913</t>
  </si>
  <si>
    <t>11/11/1918</t>
  </si>
  <si>
    <t>3/1/1920</t>
  </si>
  <si>
    <t>1/2/1920</t>
  </si>
  <si>
    <t>18/10/1920</t>
  </si>
  <si>
    <t>4/8/1919</t>
  </si>
  <si>
    <t>11/10/1922</t>
  </si>
  <si>
    <t>20/10/1921</t>
  </si>
  <si>
    <t>1/12/1920</t>
  </si>
  <si>
    <t>3/12/1929</t>
  </si>
  <si>
    <t>22/5/1933</t>
  </si>
  <si>
    <t>12/6/1935</t>
  </si>
  <si>
    <t>13/5/1934</t>
  </si>
  <si>
    <t>9/5/1936</t>
  </si>
  <si>
    <t>6/12/1941</t>
  </si>
  <si>
    <t>11/8/1938</t>
  </si>
  <si>
    <t>16/9/1939</t>
  </si>
  <si>
    <t>7/5/1945</t>
  </si>
  <si>
    <t>12/3/1940</t>
  </si>
  <si>
    <t>28/1/1941</t>
  </si>
  <si>
    <t>1/1/1949</t>
  </si>
  <si>
    <t>18/7/1948</t>
  </si>
  <si>
    <t>27/7/1953</t>
  </si>
  <si>
    <t>23/4/1955</t>
  </si>
  <si>
    <t>6/11/1956</t>
  </si>
  <si>
    <t>14/11/1956</t>
  </si>
  <si>
    <t>10/4/1958</t>
  </si>
  <si>
    <t>23/11/1958</t>
  </si>
  <si>
    <t>22/11/1962</t>
  </si>
  <si>
    <t>30/4/1975</t>
  </si>
  <si>
    <t>23/9/1965</t>
  </si>
  <si>
    <t>10/6/1967</t>
  </si>
  <si>
    <t>17/4/1973</t>
  </si>
  <si>
    <t>7/8/1970</t>
  </si>
  <si>
    <t>18/7/1969</t>
  </si>
  <si>
    <t>2/7/1971</t>
  </si>
  <si>
    <t>17/12/1971</t>
  </si>
  <si>
    <t>24/10/1973</t>
  </si>
  <si>
    <t>29/7/1974</t>
  </si>
  <si>
    <t>12/2/1976</t>
  </si>
  <si>
    <t>9/3/1978</t>
  </si>
  <si>
    <t>8/1/1979</t>
  </si>
  <si>
    <t>11/4/1979</t>
  </si>
  <si>
    <t>16/3/1979</t>
  </si>
  <si>
    <t>20/8/1988</t>
  </si>
  <si>
    <t>15/6/1982</t>
  </si>
  <si>
    <t>15/9/1982</t>
  </si>
  <si>
    <t>11/9/1987</t>
  </si>
  <si>
    <t>6/2/1987</t>
  </si>
  <si>
    <t>11/4/1991</t>
  </si>
  <si>
    <t>13/5/1992</t>
  </si>
  <si>
    <t>12/5/1994</t>
  </si>
  <si>
    <t>27/2/1995</t>
  </si>
  <si>
    <t>12/12/2000</t>
  </si>
  <si>
    <t>10/6/1999</t>
  </si>
  <si>
    <t>17/7/1999</t>
  </si>
  <si>
    <t>22/12/2001</t>
  </si>
  <si>
    <t>2/5/2003</t>
  </si>
  <si>
    <t>StartDate1</t>
  </si>
  <si>
    <t>EndDate1</t>
  </si>
  <si>
    <t>Days</t>
  </si>
  <si>
    <t>Months</t>
  </si>
  <si>
    <t>BatDeath</t>
  </si>
  <si>
    <t>DPD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</si>
</sst>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yy;@"/>
    <numFmt numFmtId="165" formatCode="dd\.mmm\.yyyy;@"/>
    <numFmt numFmtId="166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Fill="1"/>
    <xf numFmtId="166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2" fontId="0" fillId="0" borderId="0" xfId="0" applyNumberForma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workbookViewId="0">
      <selection activeCell="B1" sqref="B1"/>
    </sheetView>
  </sheetViews>
  <sheetFormatPr baseColWidth="10" defaultRowHeight="16" x14ac:dyDescent="0.2"/>
  <cols>
    <col min="2" max="2" width="24.83203125" bestFit="1" customWidth="1"/>
    <col min="3" max="3" width="10.83203125" style="4"/>
    <col min="4" max="6" width="0" style="2" hidden="1" customWidth="1"/>
    <col min="7" max="8" width="10.83203125" style="2"/>
    <col min="9" max="9" width="7.33203125" style="3" bestFit="1" customWidth="1"/>
    <col min="10" max="10" width="14.6640625" bestFit="1" customWidth="1"/>
    <col min="11" max="11" width="10.83203125" style="6"/>
  </cols>
  <sheetData>
    <row r="1" spans="1:11" x14ac:dyDescent="0.2">
      <c r="A1" t="s">
        <v>0</v>
      </c>
      <c r="B1" t="s">
        <v>1</v>
      </c>
      <c r="C1" s="4" t="s">
        <v>290</v>
      </c>
      <c r="D1" s="2" t="s">
        <v>2</v>
      </c>
      <c r="E1" s="2" t="s">
        <v>3</v>
      </c>
      <c r="F1" s="2" t="s">
        <v>4</v>
      </c>
      <c r="G1" s="2" t="s">
        <v>291</v>
      </c>
      <c r="H1" s="2" t="s">
        <v>292</v>
      </c>
      <c r="I1" s="3" t="s">
        <v>293</v>
      </c>
      <c r="J1" t="s">
        <v>294</v>
      </c>
      <c r="K1" s="6" t="s">
        <v>295</v>
      </c>
    </row>
    <row r="2" spans="1:11" x14ac:dyDescent="0.2">
      <c r="A2">
        <v>1</v>
      </c>
      <c r="B2" t="s">
        <v>5</v>
      </c>
      <c r="C2" s="5" t="s">
        <v>100</v>
      </c>
      <c r="D2" s="2">
        <v>11</v>
      </c>
      <c r="E2" s="2">
        <v>13</v>
      </c>
      <c r="F2" s="2">
        <v>1823</v>
      </c>
      <c r="G2" s="2" t="s">
        <v>195</v>
      </c>
      <c r="H2" s="2">
        <v>219.0625</v>
      </c>
      <c r="I2" s="3">
        <v>7.1971252566735116</v>
      </c>
      <c r="J2">
        <v>1000</v>
      </c>
      <c r="K2" s="6">
        <f>(J2/H2)</f>
        <v>4.5649072753209703</v>
      </c>
    </row>
    <row r="3" spans="1:11" x14ac:dyDescent="0.2">
      <c r="A3">
        <v>4</v>
      </c>
      <c r="B3" t="s">
        <v>6</v>
      </c>
      <c r="C3" s="4" t="s">
        <v>101</v>
      </c>
      <c r="D3" s="2">
        <v>9</v>
      </c>
      <c r="E3" s="2">
        <v>14</v>
      </c>
      <c r="F3" s="2">
        <v>1829</v>
      </c>
      <c r="G3" s="2" t="s">
        <v>196</v>
      </c>
      <c r="H3" s="2">
        <v>505.4375</v>
      </c>
      <c r="I3" s="3">
        <v>16.605749486652979</v>
      </c>
      <c r="J3">
        <v>130000</v>
      </c>
      <c r="K3" s="6">
        <f t="shared" ref="K3:K66" si="0">(J3/H3)</f>
        <v>257.20291826388029</v>
      </c>
    </row>
    <row r="4" spans="1:11" x14ac:dyDescent="0.2">
      <c r="A4">
        <v>7</v>
      </c>
      <c r="B4" t="s">
        <v>7</v>
      </c>
      <c r="C4" s="4" t="s">
        <v>102</v>
      </c>
      <c r="D4" s="2">
        <v>9</v>
      </c>
      <c r="E4" s="2">
        <v>14</v>
      </c>
      <c r="F4" s="2">
        <v>1847</v>
      </c>
      <c r="G4" s="2" t="s">
        <v>197</v>
      </c>
      <c r="H4" s="2">
        <v>506.4375</v>
      </c>
      <c r="I4" s="3">
        <v>16.638603696098563</v>
      </c>
      <c r="J4">
        <v>19283</v>
      </c>
      <c r="K4" s="6">
        <f t="shared" si="0"/>
        <v>38.075774404541527</v>
      </c>
    </row>
    <row r="5" spans="1:11" x14ac:dyDescent="0.2">
      <c r="A5">
        <v>10</v>
      </c>
      <c r="B5" t="s">
        <v>8</v>
      </c>
      <c r="C5" s="4" t="s">
        <v>103</v>
      </c>
      <c r="D5" s="2">
        <v>8</v>
      </c>
      <c r="E5" s="2">
        <v>9</v>
      </c>
      <c r="F5" s="2">
        <v>1848</v>
      </c>
      <c r="G5" s="2" t="s">
        <v>198</v>
      </c>
      <c r="H5" s="2">
        <v>137.1875</v>
      </c>
      <c r="I5" s="3">
        <v>4.5071868583162216</v>
      </c>
      <c r="J5" s="1">
        <v>7527</v>
      </c>
      <c r="K5" s="6">
        <f t="shared" si="0"/>
        <v>54.866514806378134</v>
      </c>
    </row>
    <row r="6" spans="1:11" x14ac:dyDescent="0.2">
      <c r="A6">
        <v>13</v>
      </c>
      <c r="B6" t="s">
        <v>9</v>
      </c>
      <c r="C6" s="4" t="s">
        <v>104</v>
      </c>
      <c r="D6" s="2">
        <v>8</v>
      </c>
      <c r="E6" s="2">
        <v>26</v>
      </c>
      <c r="F6" s="2">
        <v>1848</v>
      </c>
      <c r="G6" s="2" t="s">
        <v>199</v>
      </c>
      <c r="H6" s="2">
        <v>137.75</v>
      </c>
      <c r="I6" s="3">
        <v>4.5256673511293632</v>
      </c>
      <c r="J6">
        <v>6000</v>
      </c>
      <c r="K6" s="6">
        <f t="shared" si="0"/>
        <v>43.557168784029038</v>
      </c>
    </row>
    <row r="7" spans="1:11" x14ac:dyDescent="0.2">
      <c r="A7">
        <v>16</v>
      </c>
      <c r="B7" t="s">
        <v>10</v>
      </c>
      <c r="C7" s="4" t="s">
        <v>105</v>
      </c>
      <c r="D7" s="2">
        <v>7</v>
      </c>
      <c r="E7" s="2">
        <v>2</v>
      </c>
      <c r="F7" s="2">
        <v>1849</v>
      </c>
      <c r="G7" s="2" t="s">
        <v>200</v>
      </c>
      <c r="H7" s="2">
        <v>63.3125</v>
      </c>
      <c r="I7" s="3">
        <v>2.0800821355236141</v>
      </c>
      <c r="J7">
        <v>2600</v>
      </c>
      <c r="K7" s="6">
        <f t="shared" si="0"/>
        <v>41.066140177690031</v>
      </c>
    </row>
    <row r="8" spans="1:11" x14ac:dyDescent="0.2">
      <c r="A8">
        <v>19</v>
      </c>
      <c r="B8" t="s">
        <v>11</v>
      </c>
      <c r="C8" s="4" t="s">
        <v>106</v>
      </c>
      <c r="D8" s="2">
        <v>2</v>
      </c>
      <c r="E8" s="2">
        <v>3</v>
      </c>
      <c r="F8" s="2">
        <v>1852</v>
      </c>
      <c r="G8" s="2" t="s">
        <v>201</v>
      </c>
      <c r="H8" s="2">
        <v>197.0625</v>
      </c>
      <c r="I8" s="3">
        <v>6.4743326488706368</v>
      </c>
      <c r="J8">
        <v>1300</v>
      </c>
      <c r="K8" s="6">
        <f t="shared" si="0"/>
        <v>6.5968918490326676</v>
      </c>
    </row>
    <row r="9" spans="1:11" x14ac:dyDescent="0.2">
      <c r="A9">
        <v>22</v>
      </c>
      <c r="B9" t="s">
        <v>12</v>
      </c>
      <c r="C9" s="4" t="s">
        <v>107</v>
      </c>
      <c r="D9" s="2">
        <v>3</v>
      </c>
      <c r="E9" s="2">
        <v>1</v>
      </c>
      <c r="F9" s="2">
        <v>1856</v>
      </c>
      <c r="G9" s="2" t="s">
        <v>202</v>
      </c>
      <c r="H9" s="2">
        <v>860.6875</v>
      </c>
      <c r="I9" s="3">
        <v>28.277207392197127</v>
      </c>
      <c r="J9">
        <v>264200</v>
      </c>
      <c r="K9" s="6">
        <f t="shared" si="0"/>
        <v>306.96390966523853</v>
      </c>
    </row>
    <row r="10" spans="1:11" x14ac:dyDescent="0.2">
      <c r="A10">
        <v>25</v>
      </c>
      <c r="B10" t="s">
        <v>13</v>
      </c>
      <c r="C10" s="4" t="s">
        <v>108</v>
      </c>
      <c r="D10" s="2">
        <v>4</v>
      </c>
      <c r="E10" s="2">
        <v>5</v>
      </c>
      <c r="F10" s="2">
        <v>1857</v>
      </c>
      <c r="G10" s="2" t="s">
        <v>203</v>
      </c>
      <c r="H10" s="2">
        <v>162.625</v>
      </c>
      <c r="I10" s="3">
        <v>5.3429158110882957</v>
      </c>
      <c r="J10">
        <v>2000</v>
      </c>
      <c r="K10" s="6">
        <f t="shared" si="0"/>
        <v>12.298232129131437</v>
      </c>
    </row>
    <row r="11" spans="1:11" x14ac:dyDescent="0.2">
      <c r="A11">
        <v>28</v>
      </c>
      <c r="B11" t="s">
        <v>14</v>
      </c>
      <c r="C11" s="4" t="s">
        <v>109</v>
      </c>
      <c r="D11" s="2">
        <v>7</v>
      </c>
      <c r="E11" s="2">
        <v>12</v>
      </c>
      <c r="F11" s="2">
        <v>1859</v>
      </c>
      <c r="G11" s="2" t="s">
        <v>204</v>
      </c>
      <c r="H11" s="2">
        <v>74.3125</v>
      </c>
      <c r="I11" s="3">
        <v>2.4414784394250515</v>
      </c>
      <c r="J11">
        <v>22500</v>
      </c>
      <c r="K11" s="6">
        <f t="shared" si="0"/>
        <v>302.77544154751894</v>
      </c>
    </row>
    <row r="12" spans="1:11" x14ac:dyDescent="0.2">
      <c r="A12">
        <v>31</v>
      </c>
      <c r="B12" t="s">
        <v>15</v>
      </c>
      <c r="C12" s="4" t="s">
        <v>110</v>
      </c>
      <c r="D12" s="2">
        <v>3</v>
      </c>
      <c r="E12" s="2">
        <v>25</v>
      </c>
      <c r="F12" s="2">
        <v>1860</v>
      </c>
      <c r="G12" s="2" t="s">
        <v>205</v>
      </c>
      <c r="H12" s="2">
        <v>155.1875</v>
      </c>
      <c r="I12" s="3">
        <v>5.0985626283367553</v>
      </c>
      <c r="J12">
        <v>10000</v>
      </c>
      <c r="K12" s="6">
        <f t="shared" si="0"/>
        <v>64.438179621425689</v>
      </c>
    </row>
    <row r="13" spans="1:11" x14ac:dyDescent="0.2">
      <c r="A13">
        <v>34</v>
      </c>
      <c r="B13" t="s">
        <v>16</v>
      </c>
      <c r="C13" s="4" t="s">
        <v>111</v>
      </c>
      <c r="D13" s="2">
        <v>9</v>
      </c>
      <c r="E13" s="2">
        <v>29</v>
      </c>
      <c r="F13" s="2">
        <v>1860</v>
      </c>
      <c r="G13" s="2" t="s">
        <v>206</v>
      </c>
      <c r="H13" s="2">
        <v>18</v>
      </c>
      <c r="I13" s="3">
        <v>0.59137577002053388</v>
      </c>
      <c r="J13">
        <v>1000</v>
      </c>
      <c r="K13" s="6">
        <f t="shared" si="0"/>
        <v>55.555555555555557</v>
      </c>
    </row>
    <row r="14" spans="1:11" x14ac:dyDescent="0.2">
      <c r="A14">
        <v>37</v>
      </c>
      <c r="B14" t="s">
        <v>17</v>
      </c>
      <c r="C14" s="4" t="s">
        <v>112</v>
      </c>
      <c r="D14" s="2">
        <v>2</v>
      </c>
      <c r="E14" s="2">
        <v>13</v>
      </c>
      <c r="F14" s="2">
        <v>1861</v>
      </c>
      <c r="G14" s="2" t="s">
        <v>207</v>
      </c>
      <c r="H14" s="2">
        <v>119.75</v>
      </c>
      <c r="I14" s="3">
        <v>3.9342915811088295</v>
      </c>
      <c r="J14">
        <v>1000</v>
      </c>
      <c r="K14" s="6">
        <f t="shared" si="0"/>
        <v>8.3507306889352826</v>
      </c>
    </row>
    <row r="15" spans="1:11" x14ac:dyDescent="0.2">
      <c r="A15">
        <v>40</v>
      </c>
      <c r="B15" t="s">
        <v>18</v>
      </c>
      <c r="C15" s="4" t="s">
        <v>113</v>
      </c>
      <c r="D15" s="2">
        <v>2</v>
      </c>
      <c r="E15" s="2">
        <v>5</v>
      </c>
      <c r="F15" s="2">
        <v>1867</v>
      </c>
      <c r="G15" s="2" t="s">
        <v>208</v>
      </c>
      <c r="H15" s="2">
        <v>1754.375</v>
      </c>
      <c r="I15" s="3">
        <v>57.638603696098563</v>
      </c>
      <c r="J15">
        <v>20000</v>
      </c>
      <c r="K15" s="6">
        <f t="shared" si="0"/>
        <v>11.400071250445315</v>
      </c>
    </row>
    <row r="16" spans="1:11" x14ac:dyDescent="0.2">
      <c r="A16">
        <v>43</v>
      </c>
      <c r="B16" t="s">
        <v>19</v>
      </c>
      <c r="C16" s="4" t="s">
        <v>114</v>
      </c>
      <c r="D16" s="2">
        <v>12</v>
      </c>
      <c r="E16" s="2">
        <v>6</v>
      </c>
      <c r="F16" s="2">
        <v>1863</v>
      </c>
      <c r="G16" s="2" t="s">
        <v>209</v>
      </c>
      <c r="H16" s="2">
        <v>14.4375</v>
      </c>
      <c r="I16" s="3">
        <v>0.47433264887063653</v>
      </c>
      <c r="J16">
        <v>1000</v>
      </c>
      <c r="K16" s="6">
        <f t="shared" si="0"/>
        <v>69.264069264069263</v>
      </c>
    </row>
    <row r="17" spans="1:11" x14ac:dyDescent="0.2">
      <c r="A17">
        <v>46</v>
      </c>
      <c r="B17" t="s">
        <v>20</v>
      </c>
      <c r="C17" s="4" t="s">
        <v>115</v>
      </c>
      <c r="D17" s="2">
        <v>4</v>
      </c>
      <c r="E17" s="2">
        <v>25</v>
      </c>
      <c r="F17" s="2">
        <v>1864</v>
      </c>
      <c r="G17" s="2" t="s">
        <v>210</v>
      </c>
      <c r="H17" s="2">
        <v>84.875</v>
      </c>
      <c r="I17" s="3">
        <v>2.7885010266940453</v>
      </c>
      <c r="J17">
        <v>4481</v>
      </c>
      <c r="K17" s="6">
        <f t="shared" si="0"/>
        <v>52.795287187039762</v>
      </c>
    </row>
    <row r="18" spans="1:11" x14ac:dyDescent="0.2">
      <c r="A18">
        <v>49</v>
      </c>
      <c r="B18" t="s">
        <v>21</v>
      </c>
      <c r="C18" s="4" t="s">
        <v>116</v>
      </c>
      <c r="D18" s="2">
        <v>3</v>
      </c>
      <c r="E18" s="2">
        <v>1</v>
      </c>
      <c r="F18" s="2">
        <v>1870</v>
      </c>
      <c r="G18" s="2" t="s">
        <v>211</v>
      </c>
      <c r="H18" s="2">
        <v>1937</v>
      </c>
      <c r="I18" s="3">
        <v>63.638603696098563</v>
      </c>
      <c r="J18">
        <v>310000</v>
      </c>
      <c r="K18" s="6">
        <f t="shared" si="0"/>
        <v>160.04130098089828</v>
      </c>
    </row>
    <row r="19" spans="1:11" x14ac:dyDescent="0.2">
      <c r="A19">
        <v>52</v>
      </c>
      <c r="B19" t="s">
        <v>22</v>
      </c>
      <c r="C19" s="4" t="s">
        <v>117</v>
      </c>
      <c r="D19" s="2">
        <v>5</v>
      </c>
      <c r="E19" s="2">
        <v>9</v>
      </c>
      <c r="F19" s="2">
        <v>1866</v>
      </c>
      <c r="G19" s="2" t="s">
        <v>212</v>
      </c>
      <c r="H19" s="2">
        <v>227.5</v>
      </c>
      <c r="I19" s="3">
        <v>7.4743326488706368</v>
      </c>
      <c r="J19">
        <v>1000</v>
      </c>
      <c r="K19" s="6">
        <f t="shared" si="0"/>
        <v>4.395604395604396</v>
      </c>
    </row>
    <row r="20" spans="1:11" x14ac:dyDescent="0.2">
      <c r="A20">
        <v>55</v>
      </c>
      <c r="B20" t="s">
        <v>23</v>
      </c>
      <c r="C20" s="4" t="s">
        <v>118</v>
      </c>
      <c r="D20" s="2">
        <v>7</v>
      </c>
      <c r="E20" s="2">
        <v>26</v>
      </c>
      <c r="F20" s="2">
        <v>1866</v>
      </c>
      <c r="G20" s="2" t="s">
        <v>213</v>
      </c>
      <c r="H20" s="2">
        <v>41.4375</v>
      </c>
      <c r="I20" s="3">
        <v>1.3613963039014374</v>
      </c>
      <c r="J20">
        <v>44100</v>
      </c>
      <c r="K20" s="6">
        <f t="shared" si="0"/>
        <v>1064.2533936651585</v>
      </c>
    </row>
    <row r="21" spans="1:11" x14ac:dyDescent="0.2">
      <c r="A21">
        <v>58</v>
      </c>
      <c r="B21" t="s">
        <v>24</v>
      </c>
      <c r="C21" s="4" t="s">
        <v>119</v>
      </c>
      <c r="D21" s="2">
        <v>2</v>
      </c>
      <c r="E21" s="2">
        <v>26</v>
      </c>
      <c r="F21" s="2">
        <v>1871</v>
      </c>
      <c r="G21" s="2" t="s">
        <v>214</v>
      </c>
      <c r="H21" s="2">
        <v>220.0625</v>
      </c>
      <c r="I21" s="3">
        <v>7.2299794661190964</v>
      </c>
      <c r="J21">
        <v>204313</v>
      </c>
      <c r="K21" s="6">
        <f t="shared" si="0"/>
        <v>928.43169554103952</v>
      </c>
    </row>
    <row r="22" spans="1:11" x14ac:dyDescent="0.2">
      <c r="A22">
        <v>60</v>
      </c>
      <c r="B22" t="s">
        <v>25</v>
      </c>
      <c r="C22" s="4" t="s">
        <v>120</v>
      </c>
      <c r="D22" s="2">
        <v>4</v>
      </c>
      <c r="E22" s="2">
        <v>25</v>
      </c>
      <c r="F22" s="2">
        <v>1876</v>
      </c>
      <c r="G22" s="2" t="s">
        <v>215</v>
      </c>
      <c r="H22" s="2">
        <v>28.4375</v>
      </c>
      <c r="I22" s="3">
        <v>0.93429158110882959</v>
      </c>
      <c r="J22">
        <v>4000</v>
      </c>
      <c r="K22" s="6">
        <f t="shared" si="0"/>
        <v>140.65934065934067</v>
      </c>
    </row>
    <row r="23" spans="1:11" x14ac:dyDescent="0.2">
      <c r="A23">
        <v>61</v>
      </c>
      <c r="B23" t="s">
        <v>26</v>
      </c>
      <c r="C23" s="4" t="s">
        <v>121</v>
      </c>
      <c r="D23" s="2">
        <v>1</v>
      </c>
      <c r="E23" s="2">
        <v>31</v>
      </c>
      <c r="F23" s="2">
        <v>1878</v>
      </c>
      <c r="G23" s="2" t="s">
        <v>216</v>
      </c>
      <c r="H23" s="2">
        <v>280.9375</v>
      </c>
      <c r="I23" s="3">
        <v>9.2299794661190973</v>
      </c>
      <c r="J23">
        <v>285000</v>
      </c>
      <c r="K23" s="6">
        <f t="shared" si="0"/>
        <v>1014.460511679644</v>
      </c>
    </row>
    <row r="24" spans="1:11" x14ac:dyDescent="0.2">
      <c r="A24">
        <v>64</v>
      </c>
      <c r="B24" t="s">
        <v>27</v>
      </c>
      <c r="C24" s="4" t="s">
        <v>122</v>
      </c>
      <c r="D24" s="2">
        <v>12</v>
      </c>
      <c r="E24" s="2">
        <v>11</v>
      </c>
      <c r="F24" s="2">
        <v>1883</v>
      </c>
      <c r="G24" s="2" t="s">
        <v>217</v>
      </c>
      <c r="H24" s="2">
        <v>1762.375</v>
      </c>
      <c r="I24" s="3">
        <v>57.901437371663242</v>
      </c>
      <c r="J24">
        <v>13868</v>
      </c>
      <c r="K24" s="6">
        <f t="shared" si="0"/>
        <v>7.8689268742464007</v>
      </c>
    </row>
    <row r="25" spans="1:11" x14ac:dyDescent="0.2">
      <c r="A25">
        <v>65</v>
      </c>
      <c r="B25" t="s">
        <v>28</v>
      </c>
      <c r="C25" s="4" t="s">
        <v>123</v>
      </c>
      <c r="D25" s="2">
        <v>9</v>
      </c>
      <c r="E25" s="2">
        <v>15</v>
      </c>
      <c r="F25" s="2">
        <v>1882</v>
      </c>
      <c r="G25" s="2" t="s">
        <v>218</v>
      </c>
      <c r="H25" s="2">
        <v>64.875</v>
      </c>
      <c r="I25" s="3">
        <v>2.131416837782341</v>
      </c>
      <c r="J25">
        <v>10079</v>
      </c>
      <c r="K25" s="6">
        <f t="shared" si="0"/>
        <v>155.36030828516377</v>
      </c>
    </row>
    <row r="26" spans="1:11" x14ac:dyDescent="0.2">
      <c r="A26">
        <v>67</v>
      </c>
      <c r="B26" t="s">
        <v>29</v>
      </c>
      <c r="C26" s="4" t="s">
        <v>124</v>
      </c>
      <c r="D26" s="2">
        <v>6</v>
      </c>
      <c r="E26" s="2">
        <v>9</v>
      </c>
      <c r="F26" s="2">
        <v>1885</v>
      </c>
      <c r="G26" s="2" t="s">
        <v>219</v>
      </c>
      <c r="H26" s="2">
        <v>359.25</v>
      </c>
      <c r="I26" s="3">
        <v>11.802874743326489</v>
      </c>
      <c r="J26">
        <v>12100</v>
      </c>
      <c r="K26" s="6">
        <f t="shared" si="0"/>
        <v>33.681280445372302</v>
      </c>
    </row>
    <row r="27" spans="1:11" x14ac:dyDescent="0.2">
      <c r="A27">
        <v>70</v>
      </c>
      <c r="B27" t="s">
        <v>30</v>
      </c>
      <c r="C27" s="4" t="s">
        <v>125</v>
      </c>
      <c r="D27" s="2">
        <v>4</v>
      </c>
      <c r="E27" s="2">
        <v>15</v>
      </c>
      <c r="F27" s="2">
        <v>1885</v>
      </c>
      <c r="G27" s="2" t="s">
        <v>220</v>
      </c>
      <c r="H27" s="2">
        <v>17.4375</v>
      </c>
      <c r="I27" s="3">
        <v>0.5728952772073922</v>
      </c>
      <c r="J27">
        <v>1000</v>
      </c>
      <c r="K27" s="6">
        <f t="shared" si="0"/>
        <v>57.347670250896059</v>
      </c>
    </row>
    <row r="28" spans="1:11" x14ac:dyDescent="0.2">
      <c r="A28">
        <v>73</v>
      </c>
      <c r="B28" t="s">
        <v>31</v>
      </c>
      <c r="C28" s="4" t="s">
        <v>126</v>
      </c>
      <c r="D28" s="2">
        <v>3</v>
      </c>
      <c r="E28" s="2">
        <v>30</v>
      </c>
      <c r="F28" s="2">
        <v>1895</v>
      </c>
      <c r="G28" s="2" t="s">
        <v>221</v>
      </c>
      <c r="H28" s="2">
        <v>248.5</v>
      </c>
      <c r="I28" s="3">
        <v>8.1642710472279258</v>
      </c>
      <c r="J28">
        <v>15000</v>
      </c>
      <c r="K28" s="6">
        <f t="shared" si="0"/>
        <v>60.362173038229379</v>
      </c>
    </row>
    <row r="29" spans="1:11" x14ac:dyDescent="0.2">
      <c r="A29">
        <v>76</v>
      </c>
      <c r="B29" t="s">
        <v>32</v>
      </c>
      <c r="C29" s="4" t="s">
        <v>127</v>
      </c>
      <c r="D29" s="2">
        <v>5</v>
      </c>
      <c r="E29" s="2">
        <v>19</v>
      </c>
      <c r="F29" s="2">
        <v>1897</v>
      </c>
      <c r="G29" s="2" t="s">
        <v>222</v>
      </c>
      <c r="H29" s="2">
        <v>95.3125</v>
      </c>
      <c r="I29" s="3">
        <v>3.131416837782341</v>
      </c>
      <c r="J29">
        <v>2000</v>
      </c>
      <c r="K29" s="6">
        <f t="shared" si="0"/>
        <v>20.983606557377048</v>
      </c>
    </row>
    <row r="30" spans="1:11" x14ac:dyDescent="0.2">
      <c r="A30">
        <v>79</v>
      </c>
      <c r="B30" t="s">
        <v>33</v>
      </c>
      <c r="C30" s="4" t="s">
        <v>128</v>
      </c>
      <c r="D30" s="2">
        <v>8</v>
      </c>
      <c r="E30" s="2">
        <v>12</v>
      </c>
      <c r="F30" s="2">
        <v>1898</v>
      </c>
      <c r="G30" s="2" t="s">
        <v>223</v>
      </c>
      <c r="H30" s="2">
        <v>111.75</v>
      </c>
      <c r="I30" s="3">
        <v>3.6714579055441479</v>
      </c>
      <c r="J30">
        <v>3685</v>
      </c>
      <c r="K30" s="6">
        <f t="shared" si="0"/>
        <v>32.975391498881429</v>
      </c>
    </row>
    <row r="31" spans="1:11" x14ac:dyDescent="0.2">
      <c r="A31">
        <v>82</v>
      </c>
      <c r="B31" t="s">
        <v>34</v>
      </c>
      <c r="C31" s="4" t="s">
        <v>129</v>
      </c>
      <c r="D31" s="2">
        <v>8</v>
      </c>
      <c r="E31" s="2">
        <v>14</v>
      </c>
      <c r="F31" s="2">
        <v>1900</v>
      </c>
      <c r="G31" s="2" t="s">
        <v>224</v>
      </c>
      <c r="H31" s="2">
        <v>57.875</v>
      </c>
      <c r="I31" s="3">
        <v>1.9014373716632444</v>
      </c>
      <c r="J31">
        <v>3003</v>
      </c>
      <c r="K31" s="6">
        <f t="shared" si="0"/>
        <v>51.887688984881208</v>
      </c>
    </row>
    <row r="32" spans="1:11" x14ac:dyDescent="0.2">
      <c r="A32">
        <v>83</v>
      </c>
      <c r="B32" t="s">
        <v>35</v>
      </c>
      <c r="C32" s="4" t="s">
        <v>130</v>
      </c>
      <c r="D32" s="2">
        <v>10</v>
      </c>
      <c r="E32" s="2">
        <v>10</v>
      </c>
      <c r="F32" s="2">
        <v>1900</v>
      </c>
      <c r="G32" s="2" t="s">
        <v>225</v>
      </c>
      <c r="H32" s="2">
        <v>84.3125</v>
      </c>
      <c r="I32" s="3">
        <v>2.7700205338809036</v>
      </c>
      <c r="J32">
        <v>4000</v>
      </c>
      <c r="K32" s="6">
        <f t="shared" si="0"/>
        <v>47.442550037064493</v>
      </c>
    </row>
    <row r="33" spans="1:11" x14ac:dyDescent="0.2">
      <c r="A33">
        <v>85</v>
      </c>
      <c r="B33" t="s">
        <v>36</v>
      </c>
      <c r="C33" s="4" t="s">
        <v>131</v>
      </c>
      <c r="D33" s="2">
        <v>9</v>
      </c>
      <c r="E33" s="2">
        <v>15</v>
      </c>
      <c r="F33" s="2">
        <v>1905</v>
      </c>
      <c r="G33" s="2" t="s">
        <v>226</v>
      </c>
      <c r="H33" s="2">
        <v>585.3125</v>
      </c>
      <c r="I33" s="3">
        <v>19.229979466119097</v>
      </c>
      <c r="J33">
        <v>151831</v>
      </c>
      <c r="K33" s="6">
        <f t="shared" si="0"/>
        <v>259.40160170848907</v>
      </c>
    </row>
    <row r="34" spans="1:11" x14ac:dyDescent="0.2">
      <c r="A34">
        <v>88</v>
      </c>
      <c r="B34" t="s">
        <v>37</v>
      </c>
      <c r="C34" s="4" t="s">
        <v>132</v>
      </c>
      <c r="D34" s="2">
        <v>7</v>
      </c>
      <c r="E34" s="2">
        <v>20</v>
      </c>
      <c r="F34" s="2">
        <v>1906</v>
      </c>
      <c r="G34" s="2" t="s">
        <v>227</v>
      </c>
      <c r="H34" s="2">
        <v>53.875</v>
      </c>
      <c r="I34" s="3">
        <v>1.7700205338809034</v>
      </c>
      <c r="J34">
        <v>1000</v>
      </c>
      <c r="K34" s="6">
        <f t="shared" si="0"/>
        <v>18.561484918793504</v>
      </c>
    </row>
    <row r="35" spans="1:11" x14ac:dyDescent="0.2">
      <c r="A35">
        <v>91</v>
      </c>
      <c r="B35" t="s">
        <v>38</v>
      </c>
      <c r="C35" s="4" t="s">
        <v>133</v>
      </c>
      <c r="D35" s="2">
        <v>4</v>
      </c>
      <c r="E35" s="2">
        <v>23</v>
      </c>
      <c r="F35" s="2">
        <v>1907</v>
      </c>
      <c r="G35" s="2" t="s">
        <v>228</v>
      </c>
      <c r="H35" s="2">
        <v>64.875</v>
      </c>
      <c r="I35" s="3">
        <v>2.131416837782341</v>
      </c>
      <c r="J35">
        <v>1000</v>
      </c>
      <c r="K35" s="6">
        <f t="shared" si="0"/>
        <v>15.414258188824663</v>
      </c>
    </row>
    <row r="36" spans="1:11" x14ac:dyDescent="0.2">
      <c r="A36">
        <v>94</v>
      </c>
      <c r="B36" t="s">
        <v>39</v>
      </c>
      <c r="C36" s="4" t="s">
        <v>134</v>
      </c>
      <c r="D36" s="2">
        <v>3</v>
      </c>
      <c r="E36" s="2">
        <v>23</v>
      </c>
      <c r="F36" s="2">
        <v>1910</v>
      </c>
      <c r="G36" s="2" t="s">
        <v>229</v>
      </c>
      <c r="H36" s="2">
        <v>259.5</v>
      </c>
      <c r="I36" s="3">
        <v>8.5256673511293641</v>
      </c>
      <c r="J36">
        <v>10000</v>
      </c>
      <c r="K36" s="6">
        <f t="shared" si="0"/>
        <v>38.53564547206166</v>
      </c>
    </row>
    <row r="37" spans="1:11" x14ac:dyDescent="0.2">
      <c r="A37">
        <v>97</v>
      </c>
      <c r="B37" t="s">
        <v>40</v>
      </c>
      <c r="C37" s="4" t="s">
        <v>135</v>
      </c>
      <c r="D37" s="2">
        <v>10</v>
      </c>
      <c r="E37" s="2">
        <v>18</v>
      </c>
      <c r="F37" s="2">
        <v>1912</v>
      </c>
      <c r="G37" s="2" t="s">
        <v>230</v>
      </c>
      <c r="H37" s="2">
        <v>384.6875</v>
      </c>
      <c r="I37" s="3">
        <v>12.638603696098563</v>
      </c>
      <c r="J37">
        <v>20000</v>
      </c>
      <c r="K37" s="6">
        <f t="shared" si="0"/>
        <v>51.990251827782288</v>
      </c>
    </row>
    <row r="38" spans="1:11" x14ac:dyDescent="0.2">
      <c r="A38">
        <v>100</v>
      </c>
      <c r="B38" t="s">
        <v>41</v>
      </c>
      <c r="C38" s="4" t="s">
        <v>136</v>
      </c>
      <c r="D38" s="2">
        <v>4</v>
      </c>
      <c r="E38" s="2">
        <v>19</v>
      </c>
      <c r="F38" s="2">
        <v>1913</v>
      </c>
      <c r="G38" s="2" t="s">
        <v>231</v>
      </c>
      <c r="H38" s="2">
        <v>184.625</v>
      </c>
      <c r="I38" s="3">
        <v>6.0657084188911705</v>
      </c>
      <c r="J38">
        <v>82000</v>
      </c>
      <c r="K38" s="6">
        <f t="shared" si="0"/>
        <v>444.14353419092754</v>
      </c>
    </row>
    <row r="39" spans="1:11" x14ac:dyDescent="0.2">
      <c r="A39">
        <v>103</v>
      </c>
      <c r="B39" t="s">
        <v>42</v>
      </c>
      <c r="C39" s="4" t="s">
        <v>137</v>
      </c>
      <c r="D39" s="2">
        <v>7</v>
      </c>
      <c r="E39" s="2">
        <v>30</v>
      </c>
      <c r="F39" s="2">
        <v>1913</v>
      </c>
      <c r="G39" s="2" t="s">
        <v>232</v>
      </c>
      <c r="H39" s="2">
        <v>30.4375</v>
      </c>
      <c r="I39" s="3">
        <v>1</v>
      </c>
      <c r="J39">
        <v>60500</v>
      </c>
      <c r="K39" s="6">
        <f t="shared" si="0"/>
        <v>1987.6796714579054</v>
      </c>
    </row>
    <row r="40" spans="1:11" x14ac:dyDescent="0.2">
      <c r="A40">
        <v>106</v>
      </c>
      <c r="B40" t="s">
        <v>43</v>
      </c>
      <c r="C40" s="4" t="s">
        <v>138</v>
      </c>
      <c r="D40" s="2">
        <v>11</v>
      </c>
      <c r="E40" s="2">
        <v>11</v>
      </c>
      <c r="F40" s="2">
        <v>1918</v>
      </c>
      <c r="G40" s="2" t="s">
        <v>233</v>
      </c>
      <c r="H40" s="2">
        <v>1564.75</v>
      </c>
      <c r="I40" s="3">
        <v>51.408624229979466</v>
      </c>
      <c r="J40">
        <v>8578031</v>
      </c>
      <c r="K40" s="6">
        <f t="shared" si="0"/>
        <v>5482.0456942003511</v>
      </c>
    </row>
    <row r="41" spans="1:11" x14ac:dyDescent="0.2">
      <c r="A41">
        <v>107</v>
      </c>
      <c r="B41" t="s">
        <v>44</v>
      </c>
      <c r="C41" s="4" t="s">
        <v>139</v>
      </c>
      <c r="D41" s="2">
        <v>1</v>
      </c>
      <c r="E41" s="2">
        <v>3</v>
      </c>
      <c r="F41" s="2">
        <v>1920</v>
      </c>
      <c r="G41" s="2" t="s">
        <v>234</v>
      </c>
      <c r="H41" s="2">
        <v>407.125</v>
      </c>
      <c r="I41" s="3">
        <v>13.375770020533881</v>
      </c>
      <c r="J41">
        <v>11750</v>
      </c>
      <c r="K41" s="6">
        <f t="shared" si="0"/>
        <v>28.860914952410194</v>
      </c>
    </row>
    <row r="42" spans="1:11" x14ac:dyDescent="0.2">
      <c r="A42">
        <v>108</v>
      </c>
      <c r="B42" t="s">
        <v>45</v>
      </c>
      <c r="C42" s="4" t="s">
        <v>140</v>
      </c>
      <c r="D42" s="2">
        <v>2</v>
      </c>
      <c r="E42" s="2">
        <v>1</v>
      </c>
      <c r="F42" s="2">
        <v>1920</v>
      </c>
      <c r="G42" s="2" t="s">
        <v>235</v>
      </c>
      <c r="H42" s="2">
        <v>425.125</v>
      </c>
      <c r="I42" s="3">
        <v>13.967145790554415</v>
      </c>
      <c r="J42">
        <v>13246</v>
      </c>
      <c r="K42" s="6">
        <f t="shared" si="0"/>
        <v>31.157894736842106</v>
      </c>
    </row>
    <row r="43" spans="1:11" x14ac:dyDescent="0.2">
      <c r="A43">
        <v>109</v>
      </c>
      <c r="B43" t="s">
        <v>46</v>
      </c>
      <c r="C43" s="4" t="s">
        <v>142</v>
      </c>
      <c r="D43" s="2">
        <v>10</v>
      </c>
      <c r="E43" s="2">
        <v>18</v>
      </c>
      <c r="F43" s="2">
        <v>1920</v>
      </c>
      <c r="G43" s="2" t="s">
        <v>236</v>
      </c>
      <c r="H43" s="2">
        <v>612.75</v>
      </c>
      <c r="I43" s="3">
        <v>20.131416837782339</v>
      </c>
      <c r="J43">
        <v>100000</v>
      </c>
      <c r="K43" s="6">
        <f t="shared" si="0"/>
        <v>163.19869441044472</v>
      </c>
    </row>
    <row r="44" spans="1:11" x14ac:dyDescent="0.2">
      <c r="A44">
        <v>112</v>
      </c>
      <c r="B44" t="s">
        <v>47</v>
      </c>
      <c r="C44" s="4" t="s">
        <v>141</v>
      </c>
      <c r="D44" s="2">
        <v>8</v>
      </c>
      <c r="E44" s="2">
        <v>4</v>
      </c>
      <c r="F44" s="2">
        <v>1919</v>
      </c>
      <c r="G44" s="2" t="s">
        <v>237</v>
      </c>
      <c r="H44" s="2">
        <v>109.75</v>
      </c>
      <c r="I44" s="3">
        <v>3.6057494866529773</v>
      </c>
      <c r="J44">
        <v>11000</v>
      </c>
      <c r="K44" s="6">
        <f t="shared" si="0"/>
        <v>100.22779043280183</v>
      </c>
    </row>
    <row r="45" spans="1:11" x14ac:dyDescent="0.2">
      <c r="A45">
        <v>115</v>
      </c>
      <c r="B45" t="s">
        <v>48</v>
      </c>
      <c r="C45" s="4" t="s">
        <v>143</v>
      </c>
      <c r="D45" s="2">
        <v>10</v>
      </c>
      <c r="E45" s="2">
        <v>11</v>
      </c>
      <c r="F45" s="2">
        <v>1922</v>
      </c>
      <c r="G45" s="2" t="s">
        <v>238</v>
      </c>
      <c r="H45" s="2">
        <v>1253.9375</v>
      </c>
      <c r="I45" s="3">
        <v>41.197125256673509</v>
      </c>
      <c r="J45">
        <v>50000</v>
      </c>
      <c r="K45" s="6">
        <f t="shared" si="0"/>
        <v>39.874395653690875</v>
      </c>
    </row>
    <row r="46" spans="1:11" x14ac:dyDescent="0.2">
      <c r="A46">
        <v>116</v>
      </c>
      <c r="B46" t="s">
        <v>49</v>
      </c>
      <c r="C46" s="4" t="s">
        <v>144</v>
      </c>
      <c r="D46" s="2">
        <v>10</v>
      </c>
      <c r="E46" s="2">
        <v>20</v>
      </c>
      <c r="F46" s="2">
        <v>1921</v>
      </c>
      <c r="G46" s="2" t="s">
        <v>239</v>
      </c>
      <c r="H46" s="2">
        <v>719.0625</v>
      </c>
      <c r="I46" s="3">
        <v>23.624229979466119</v>
      </c>
      <c r="J46">
        <v>40000</v>
      </c>
      <c r="K46" s="6">
        <f t="shared" si="0"/>
        <v>55.627987831377659</v>
      </c>
    </row>
    <row r="47" spans="1:11" x14ac:dyDescent="0.2">
      <c r="A47">
        <v>117</v>
      </c>
      <c r="B47" t="s">
        <v>50</v>
      </c>
      <c r="C47" s="4" t="s">
        <v>145</v>
      </c>
      <c r="D47" s="2">
        <v>12</v>
      </c>
      <c r="E47" s="2">
        <v>1</v>
      </c>
      <c r="F47" s="2">
        <v>1920</v>
      </c>
      <c r="G47" s="2" t="s">
        <v>240</v>
      </c>
      <c r="H47" s="2">
        <v>138.1875</v>
      </c>
      <c r="I47" s="3">
        <v>4.5400410677618073</v>
      </c>
      <c r="J47">
        <v>1000</v>
      </c>
      <c r="K47" s="6">
        <f t="shared" si="0"/>
        <v>7.2365445499773857</v>
      </c>
    </row>
    <row r="48" spans="1:11" x14ac:dyDescent="0.2">
      <c r="A48">
        <v>118</v>
      </c>
      <c r="B48" t="s">
        <v>51</v>
      </c>
      <c r="C48" s="4" t="s">
        <v>146</v>
      </c>
      <c r="D48" s="2">
        <v>12</v>
      </c>
      <c r="E48" s="2">
        <v>3</v>
      </c>
      <c r="F48" s="2">
        <v>1929</v>
      </c>
      <c r="G48" s="2" t="s">
        <v>241</v>
      </c>
      <c r="H48" s="2">
        <v>107.75</v>
      </c>
      <c r="I48" s="3">
        <v>3.5400410677618068</v>
      </c>
      <c r="J48">
        <v>3200</v>
      </c>
      <c r="K48" s="6">
        <f t="shared" si="0"/>
        <v>29.698375870069604</v>
      </c>
    </row>
    <row r="49" spans="1:11" x14ac:dyDescent="0.2">
      <c r="A49">
        <v>121</v>
      </c>
      <c r="B49" t="s">
        <v>52</v>
      </c>
      <c r="C49" s="4" t="s">
        <v>147</v>
      </c>
      <c r="D49" s="2">
        <v>5</v>
      </c>
      <c r="E49" s="2">
        <v>22</v>
      </c>
      <c r="F49" s="2">
        <v>1933</v>
      </c>
      <c r="G49" s="2" t="s">
        <v>242</v>
      </c>
      <c r="H49" s="2">
        <v>520.4375</v>
      </c>
      <c r="I49" s="3">
        <v>17.098562628336754</v>
      </c>
      <c r="J49">
        <v>60000</v>
      </c>
      <c r="K49" s="6">
        <f t="shared" si="0"/>
        <v>115.2876185901285</v>
      </c>
    </row>
    <row r="50" spans="1:11" x14ac:dyDescent="0.2">
      <c r="A50">
        <v>124</v>
      </c>
      <c r="B50" t="s">
        <v>53</v>
      </c>
      <c r="C50" s="4" t="s">
        <v>148</v>
      </c>
      <c r="D50" s="2">
        <v>6</v>
      </c>
      <c r="E50" s="2">
        <v>12</v>
      </c>
      <c r="F50" s="2">
        <v>1935</v>
      </c>
      <c r="G50" s="2" t="s">
        <v>243</v>
      </c>
      <c r="H50" s="2">
        <v>1092.75</v>
      </c>
      <c r="I50" s="3">
        <v>35.901437371663242</v>
      </c>
      <c r="J50">
        <v>92661</v>
      </c>
      <c r="K50" s="6">
        <f t="shared" si="0"/>
        <v>84.796156485929998</v>
      </c>
    </row>
    <row r="51" spans="1:11" x14ac:dyDescent="0.2">
      <c r="A51">
        <v>125</v>
      </c>
      <c r="B51" t="s">
        <v>54</v>
      </c>
      <c r="C51" s="4" t="s">
        <v>149</v>
      </c>
      <c r="D51" s="2">
        <v>5</v>
      </c>
      <c r="E51" s="2">
        <v>13</v>
      </c>
      <c r="F51" s="2">
        <v>1934</v>
      </c>
      <c r="G51" s="2" t="s">
        <v>244</v>
      </c>
      <c r="H51" s="2">
        <v>53.875</v>
      </c>
      <c r="I51" s="3">
        <v>1.7700205338809034</v>
      </c>
      <c r="J51">
        <v>2100</v>
      </c>
      <c r="K51" s="6">
        <f t="shared" si="0"/>
        <v>38.97911832946636</v>
      </c>
    </row>
    <row r="52" spans="1:11" x14ac:dyDescent="0.2">
      <c r="A52">
        <v>20</v>
      </c>
      <c r="B52" t="s">
        <v>55</v>
      </c>
      <c r="C52" s="4" t="s">
        <v>150</v>
      </c>
      <c r="D52" s="2">
        <v>5</v>
      </c>
      <c r="E52" s="2">
        <v>9</v>
      </c>
      <c r="F52" s="2">
        <v>1936</v>
      </c>
      <c r="G52" s="2" t="s">
        <v>245</v>
      </c>
      <c r="H52" s="2">
        <v>219.0625</v>
      </c>
      <c r="I52" s="3">
        <v>7.1971252566735116</v>
      </c>
      <c r="J52">
        <v>20000</v>
      </c>
      <c r="K52" s="6">
        <f t="shared" si="0"/>
        <v>91.298145506419402</v>
      </c>
    </row>
    <row r="53" spans="1:11" x14ac:dyDescent="0.2">
      <c r="A53">
        <v>130</v>
      </c>
      <c r="B53" t="s">
        <v>56</v>
      </c>
      <c r="C53" s="4" t="s">
        <v>151</v>
      </c>
      <c r="D53" s="2">
        <v>12</v>
      </c>
      <c r="E53" s="2">
        <v>6</v>
      </c>
      <c r="F53" s="2">
        <v>1941</v>
      </c>
      <c r="G53" s="2" t="s">
        <v>246</v>
      </c>
      <c r="H53" s="2">
        <v>1612.1875</v>
      </c>
      <c r="I53" s="3">
        <v>52.967145790554412</v>
      </c>
      <c r="J53">
        <v>1000000</v>
      </c>
      <c r="K53" s="6">
        <f t="shared" si="0"/>
        <v>620.27524714091874</v>
      </c>
    </row>
    <row r="54" spans="1:11" x14ac:dyDescent="0.2">
      <c r="A54">
        <v>133</v>
      </c>
      <c r="B54" t="s">
        <v>57</v>
      </c>
      <c r="C54" s="4" t="s">
        <v>152</v>
      </c>
      <c r="D54" s="2">
        <v>8</v>
      </c>
      <c r="E54" s="2">
        <v>11</v>
      </c>
      <c r="F54" s="2">
        <v>1938</v>
      </c>
      <c r="G54" s="2" t="s">
        <v>247</v>
      </c>
      <c r="H54" s="2">
        <v>12.4375</v>
      </c>
      <c r="I54" s="3">
        <v>0.40862422997946612</v>
      </c>
      <c r="J54">
        <v>1726</v>
      </c>
      <c r="K54" s="6">
        <f t="shared" si="0"/>
        <v>138.77386934673368</v>
      </c>
    </row>
    <row r="55" spans="1:11" x14ac:dyDescent="0.2">
      <c r="A55">
        <v>136</v>
      </c>
      <c r="B55" t="s">
        <v>58</v>
      </c>
      <c r="C55" s="4" t="s">
        <v>153</v>
      </c>
      <c r="D55" s="2">
        <v>9</v>
      </c>
      <c r="E55" s="2">
        <v>16</v>
      </c>
      <c r="F55" s="2">
        <v>1939</v>
      </c>
      <c r="G55" s="2" t="s">
        <v>248</v>
      </c>
      <c r="H55" s="2">
        <v>126.75</v>
      </c>
      <c r="I55" s="3">
        <v>4.1642710472279258</v>
      </c>
      <c r="J55">
        <v>28000</v>
      </c>
      <c r="K55" s="6">
        <f t="shared" si="0"/>
        <v>220.90729783037474</v>
      </c>
    </row>
    <row r="56" spans="1:11" x14ac:dyDescent="0.2">
      <c r="A56">
        <v>139</v>
      </c>
      <c r="B56" t="s">
        <v>59</v>
      </c>
      <c r="C56" s="4" t="s">
        <v>154</v>
      </c>
      <c r="D56" s="2">
        <v>5</v>
      </c>
      <c r="E56" s="2">
        <v>7</v>
      </c>
      <c r="F56" s="2">
        <v>1945</v>
      </c>
      <c r="G56" s="2" t="s">
        <v>249</v>
      </c>
      <c r="H56" s="2" t="e">
        <f>(((F56-1800)*365.25)+(D56*30.4375)+(E56))-(((#REF!-1800)*365.25)+(#REF!*30.4375)+(#REF!))</f>
        <v>#REF!</v>
      </c>
      <c r="I56" s="3" t="e">
        <f t="shared" ref="I56" si="1">H56/30.4375</f>
        <v>#REF!</v>
      </c>
      <c r="J56">
        <v>16634907</v>
      </c>
      <c r="K56" s="6" t="e">
        <f t="shared" si="0"/>
        <v>#REF!</v>
      </c>
    </row>
    <row r="57" spans="1:11" x14ac:dyDescent="0.2">
      <c r="A57">
        <v>142</v>
      </c>
      <c r="B57" t="s">
        <v>60</v>
      </c>
      <c r="C57" s="4" t="s">
        <v>155</v>
      </c>
      <c r="D57" s="2">
        <v>3</v>
      </c>
      <c r="E57" s="2">
        <v>12</v>
      </c>
      <c r="F57" s="2">
        <v>1940</v>
      </c>
      <c r="G57" s="2" t="s">
        <v>250</v>
      </c>
      <c r="H57" s="2">
        <v>103.75</v>
      </c>
      <c r="I57" s="3">
        <v>3.4086242299794662</v>
      </c>
      <c r="J57">
        <v>151798</v>
      </c>
      <c r="K57" s="6">
        <f t="shared" si="0"/>
        <v>1463.1132530120483</v>
      </c>
    </row>
    <row r="58" spans="1:11" x14ac:dyDescent="0.2">
      <c r="A58">
        <v>145</v>
      </c>
      <c r="B58" t="s">
        <v>61</v>
      </c>
      <c r="C58" s="4" t="s">
        <v>156</v>
      </c>
      <c r="D58" s="2">
        <v>1</v>
      </c>
      <c r="E58" s="2">
        <v>28</v>
      </c>
      <c r="F58" s="2">
        <v>1941</v>
      </c>
      <c r="G58" s="2" t="s">
        <v>251</v>
      </c>
      <c r="H58" s="2">
        <v>57.4375</v>
      </c>
      <c r="I58" s="3">
        <v>1.8870636550308009</v>
      </c>
      <c r="J58">
        <v>1400</v>
      </c>
      <c r="K58" s="6">
        <f t="shared" si="0"/>
        <v>24.374319912948856</v>
      </c>
    </row>
    <row r="59" spans="1:11" x14ac:dyDescent="0.2">
      <c r="A59">
        <v>147</v>
      </c>
      <c r="B59" t="s">
        <v>62</v>
      </c>
      <c r="C59" s="4" t="s">
        <v>157</v>
      </c>
      <c r="D59" s="2">
        <v>1</v>
      </c>
      <c r="E59" s="2">
        <v>1</v>
      </c>
      <c r="F59" s="2">
        <v>1949</v>
      </c>
      <c r="G59" s="2" t="s">
        <v>252</v>
      </c>
      <c r="H59" s="2">
        <v>431.5625</v>
      </c>
      <c r="I59" s="3">
        <v>14.178644763860369</v>
      </c>
      <c r="J59">
        <v>3500</v>
      </c>
      <c r="K59" s="6">
        <f t="shared" si="0"/>
        <v>8.1100651701665463</v>
      </c>
    </row>
    <row r="60" spans="1:11" x14ac:dyDescent="0.2">
      <c r="A60">
        <v>148</v>
      </c>
      <c r="B60" t="s">
        <v>63</v>
      </c>
      <c r="C60" s="4" t="s">
        <v>158</v>
      </c>
      <c r="D60" s="2">
        <v>7</v>
      </c>
      <c r="E60" s="2">
        <v>18</v>
      </c>
      <c r="F60" s="2">
        <v>1948</v>
      </c>
      <c r="G60" s="2" t="s">
        <v>253</v>
      </c>
      <c r="H60" s="2">
        <v>63.875</v>
      </c>
      <c r="I60" s="3">
        <v>2.0985626283367558</v>
      </c>
      <c r="J60">
        <v>8000</v>
      </c>
      <c r="K60" s="6">
        <f t="shared" si="0"/>
        <v>125.24461839530332</v>
      </c>
    </row>
    <row r="61" spans="1:11" x14ac:dyDescent="0.2">
      <c r="A61">
        <v>151</v>
      </c>
      <c r="B61" t="s">
        <v>64</v>
      </c>
      <c r="C61" s="4" t="s">
        <v>159</v>
      </c>
      <c r="D61" s="2">
        <v>7</v>
      </c>
      <c r="E61" s="2">
        <v>27</v>
      </c>
      <c r="F61" s="2">
        <v>1953</v>
      </c>
      <c r="G61" s="2" t="s">
        <v>254</v>
      </c>
      <c r="H61" s="2">
        <v>1129.1875</v>
      </c>
      <c r="I61" s="3">
        <v>37.098562628336758</v>
      </c>
      <c r="J61">
        <v>910084</v>
      </c>
      <c r="K61" s="6">
        <f t="shared" si="0"/>
        <v>805.96358000774899</v>
      </c>
    </row>
    <row r="62" spans="1:11" x14ac:dyDescent="0.2">
      <c r="A62">
        <v>153</v>
      </c>
      <c r="B62" t="s">
        <v>65</v>
      </c>
      <c r="C62" s="4" t="s">
        <v>160</v>
      </c>
      <c r="D62" s="2">
        <v>4</v>
      </c>
      <c r="E62" s="2">
        <v>23</v>
      </c>
      <c r="F62" s="2">
        <v>1955</v>
      </c>
      <c r="G62" s="2" t="s">
        <v>255</v>
      </c>
      <c r="H62" s="2">
        <v>233.0625</v>
      </c>
      <c r="I62" s="3">
        <v>7.6570841889117043</v>
      </c>
      <c r="J62">
        <v>1370</v>
      </c>
      <c r="K62" s="6">
        <f t="shared" si="0"/>
        <v>5.8782515419683561</v>
      </c>
    </row>
    <row r="63" spans="1:11" x14ac:dyDescent="0.2">
      <c r="A63">
        <v>155</v>
      </c>
      <c r="B63" t="s">
        <v>66</v>
      </c>
      <c r="C63" s="4" t="s">
        <v>161</v>
      </c>
      <c r="D63" s="2">
        <v>11</v>
      </c>
      <c r="E63" s="2">
        <v>6</v>
      </c>
      <c r="F63" s="2">
        <v>1956</v>
      </c>
      <c r="G63" s="2" t="s">
        <v>256</v>
      </c>
      <c r="H63" s="2">
        <v>7.4375</v>
      </c>
      <c r="I63" s="3">
        <v>0.24435318275154005</v>
      </c>
      <c r="J63">
        <v>3221</v>
      </c>
      <c r="K63" s="6">
        <f t="shared" si="0"/>
        <v>433.07563025210084</v>
      </c>
    </row>
    <row r="64" spans="1:11" x14ac:dyDescent="0.2">
      <c r="A64">
        <v>156</v>
      </c>
      <c r="B64" t="s">
        <v>67</v>
      </c>
      <c r="C64" s="4" t="s">
        <v>162</v>
      </c>
      <c r="D64" s="2">
        <v>11</v>
      </c>
      <c r="E64" s="2">
        <v>14</v>
      </c>
      <c r="F64" s="2">
        <v>1956</v>
      </c>
      <c r="G64" s="2" t="s">
        <v>257</v>
      </c>
      <c r="H64" s="2">
        <v>10</v>
      </c>
      <c r="I64" s="3">
        <v>0.32854209445585214</v>
      </c>
      <c r="J64">
        <v>2426</v>
      </c>
      <c r="K64" s="6">
        <f t="shared" si="0"/>
        <v>242.6</v>
      </c>
    </row>
    <row r="65" spans="1:11" x14ac:dyDescent="0.2">
      <c r="A65">
        <v>158</v>
      </c>
      <c r="B65" t="s">
        <v>68</v>
      </c>
      <c r="C65" s="4" t="s">
        <v>163</v>
      </c>
      <c r="D65" s="2">
        <v>4</v>
      </c>
      <c r="E65" s="2">
        <v>10</v>
      </c>
      <c r="F65" s="2">
        <v>1958</v>
      </c>
      <c r="G65" s="2" t="s">
        <v>258</v>
      </c>
      <c r="H65" s="2">
        <v>141.1875</v>
      </c>
      <c r="I65" s="3">
        <v>4.6386036960985626</v>
      </c>
      <c r="J65">
        <v>1122</v>
      </c>
      <c r="K65" s="6">
        <f t="shared" si="0"/>
        <v>7.9468791500664011</v>
      </c>
    </row>
    <row r="66" spans="1:11" x14ac:dyDescent="0.2">
      <c r="A66">
        <v>159</v>
      </c>
      <c r="B66" t="s">
        <v>69</v>
      </c>
      <c r="C66" s="4" t="s">
        <v>164</v>
      </c>
      <c r="D66" s="2">
        <v>11</v>
      </c>
      <c r="E66" s="2">
        <v>23</v>
      </c>
      <c r="F66" s="2">
        <v>1958</v>
      </c>
      <c r="G66" s="2" t="s">
        <v>259</v>
      </c>
      <c r="H66" s="2">
        <v>91.3125</v>
      </c>
      <c r="I66" s="3">
        <v>3</v>
      </c>
      <c r="J66">
        <v>1800</v>
      </c>
      <c r="K66" s="6">
        <f t="shared" si="0"/>
        <v>19.71252566735113</v>
      </c>
    </row>
    <row r="67" spans="1:11" x14ac:dyDescent="0.2">
      <c r="A67">
        <v>160</v>
      </c>
      <c r="B67" t="s">
        <v>70</v>
      </c>
      <c r="C67" s="4" t="s">
        <v>165</v>
      </c>
      <c r="D67" s="2">
        <v>11</v>
      </c>
      <c r="E67" s="2">
        <v>22</v>
      </c>
      <c r="F67" s="2">
        <v>1962</v>
      </c>
      <c r="G67" s="2" t="s">
        <v>260</v>
      </c>
      <c r="H67" s="2">
        <v>32.4375</v>
      </c>
      <c r="I67" s="3">
        <v>1.0657084188911705</v>
      </c>
      <c r="J67">
        <v>1853</v>
      </c>
      <c r="K67" s="6">
        <f t="shared" ref="K67:K96" si="2">(J67/H67)</f>
        <v>57.125240847784198</v>
      </c>
    </row>
    <row r="68" spans="1:11" x14ac:dyDescent="0.2">
      <c r="A68">
        <v>163</v>
      </c>
      <c r="B68" t="s">
        <v>71</v>
      </c>
      <c r="C68" s="4" t="s">
        <v>166</v>
      </c>
      <c r="D68" s="2">
        <v>4</v>
      </c>
      <c r="E68" s="2">
        <v>30</v>
      </c>
      <c r="F68" s="2">
        <v>1975</v>
      </c>
      <c r="G68" s="2" t="s">
        <v>261</v>
      </c>
      <c r="H68" s="2">
        <v>3736.375</v>
      </c>
      <c r="I68" s="3">
        <v>122.75564681724846</v>
      </c>
      <c r="J68">
        <v>1021442</v>
      </c>
      <c r="K68" s="6">
        <f t="shared" si="2"/>
        <v>273.37780602857049</v>
      </c>
    </row>
    <row r="69" spans="1:11" x14ac:dyDescent="0.2">
      <c r="A69">
        <v>166</v>
      </c>
      <c r="B69" t="s">
        <v>72</v>
      </c>
      <c r="C69" s="4" t="s">
        <v>167</v>
      </c>
      <c r="D69" s="2">
        <v>9</v>
      </c>
      <c r="E69" s="2">
        <v>23</v>
      </c>
      <c r="F69" s="2">
        <v>1965</v>
      </c>
      <c r="G69" s="2" t="s">
        <v>262</v>
      </c>
      <c r="H69" s="2">
        <v>48.4375</v>
      </c>
      <c r="I69" s="3">
        <v>1.591375770020534</v>
      </c>
      <c r="J69">
        <v>7061</v>
      </c>
      <c r="K69" s="6">
        <f t="shared" si="2"/>
        <v>145.77548387096775</v>
      </c>
    </row>
    <row r="70" spans="1:11" x14ac:dyDescent="0.2">
      <c r="A70">
        <v>169</v>
      </c>
      <c r="B70" t="s">
        <v>73</v>
      </c>
      <c r="C70" s="4" t="s">
        <v>168</v>
      </c>
      <c r="D70" s="2">
        <v>6</v>
      </c>
      <c r="E70" s="2">
        <v>10</v>
      </c>
      <c r="F70" s="2">
        <v>1967</v>
      </c>
      <c r="G70" s="2" t="s">
        <v>263</v>
      </c>
      <c r="H70" s="2">
        <v>5</v>
      </c>
      <c r="I70" s="3">
        <v>0.16427104722792607</v>
      </c>
      <c r="J70">
        <v>19600</v>
      </c>
      <c r="K70" s="6">
        <f t="shared" si="2"/>
        <v>3920</v>
      </c>
    </row>
    <row r="71" spans="1:11" x14ac:dyDescent="0.2">
      <c r="A71">
        <v>170</v>
      </c>
      <c r="B71" t="s">
        <v>74</v>
      </c>
      <c r="C71" s="4" t="s">
        <v>169</v>
      </c>
      <c r="D71" s="2">
        <v>4</v>
      </c>
      <c r="E71" s="2">
        <v>17</v>
      </c>
      <c r="F71" s="2">
        <v>1973</v>
      </c>
      <c r="G71" s="2" t="s">
        <v>264</v>
      </c>
      <c r="H71" s="2">
        <v>1921.5625</v>
      </c>
      <c r="I71" s="3">
        <v>63.131416837782339</v>
      </c>
      <c r="J71">
        <v>13875</v>
      </c>
      <c r="K71" s="6">
        <f t="shared" si="2"/>
        <v>7.2206862904537319</v>
      </c>
    </row>
    <row r="72" spans="1:11" x14ac:dyDescent="0.2">
      <c r="A72">
        <v>172</v>
      </c>
      <c r="B72" t="s">
        <v>75</v>
      </c>
      <c r="C72" s="4" t="s">
        <v>170</v>
      </c>
      <c r="D72" s="2">
        <v>8</v>
      </c>
      <c r="E72" s="2">
        <v>7</v>
      </c>
      <c r="F72" s="2">
        <v>1970</v>
      </c>
      <c r="G72" s="2" t="s">
        <v>265</v>
      </c>
      <c r="H72" s="2">
        <v>518.4375</v>
      </c>
      <c r="I72" s="3">
        <v>17.032854209445585</v>
      </c>
      <c r="J72">
        <v>5368</v>
      </c>
      <c r="K72" s="6">
        <f t="shared" si="2"/>
        <v>10.354189270644968</v>
      </c>
    </row>
    <row r="73" spans="1:11" x14ac:dyDescent="0.2">
      <c r="A73">
        <v>175</v>
      </c>
      <c r="B73" t="s">
        <v>76</v>
      </c>
      <c r="C73" s="4" t="s">
        <v>171</v>
      </c>
      <c r="D73" s="2">
        <v>7</v>
      </c>
      <c r="E73" s="2">
        <v>18</v>
      </c>
      <c r="F73" s="2">
        <v>1969</v>
      </c>
      <c r="G73" s="2" t="s">
        <v>266</v>
      </c>
      <c r="H73" s="2">
        <v>4</v>
      </c>
      <c r="I73" s="3">
        <v>0.13141683778234087</v>
      </c>
      <c r="J73">
        <v>1900</v>
      </c>
      <c r="K73" s="6">
        <f t="shared" si="2"/>
        <v>475</v>
      </c>
    </row>
    <row r="74" spans="1:11" x14ac:dyDescent="0.2">
      <c r="A74">
        <v>176</v>
      </c>
      <c r="B74" t="s">
        <v>77</v>
      </c>
      <c r="C74" s="4" t="s">
        <v>172</v>
      </c>
      <c r="D74" s="2">
        <v>7</v>
      </c>
      <c r="E74" s="2">
        <v>2</v>
      </c>
      <c r="F74" s="2">
        <v>1971</v>
      </c>
      <c r="G74" s="2" t="s">
        <v>267</v>
      </c>
      <c r="H74" s="2">
        <v>466</v>
      </c>
      <c r="I74" s="3">
        <v>15.31006160164271</v>
      </c>
      <c r="J74">
        <v>6525</v>
      </c>
      <c r="K74" s="6">
        <f t="shared" si="2"/>
        <v>14.002145922746781</v>
      </c>
    </row>
    <row r="75" spans="1:11" x14ac:dyDescent="0.2">
      <c r="A75">
        <v>178</v>
      </c>
      <c r="B75" t="s">
        <v>78</v>
      </c>
      <c r="C75" s="4" t="s">
        <v>173</v>
      </c>
      <c r="D75" s="2">
        <v>12</v>
      </c>
      <c r="E75" s="2">
        <v>17</v>
      </c>
      <c r="F75" s="2">
        <v>1971</v>
      </c>
      <c r="G75" s="2" t="s">
        <v>268</v>
      </c>
      <c r="H75" s="2">
        <v>14</v>
      </c>
      <c r="I75" s="3">
        <v>0.45995893223819301</v>
      </c>
      <c r="J75">
        <v>11223</v>
      </c>
      <c r="K75" s="6">
        <f t="shared" si="2"/>
        <v>801.64285714285711</v>
      </c>
    </row>
    <row r="76" spans="1:11" x14ac:dyDescent="0.2">
      <c r="A76">
        <v>181</v>
      </c>
      <c r="B76" t="s">
        <v>79</v>
      </c>
      <c r="C76" s="4" t="s">
        <v>174</v>
      </c>
      <c r="D76" s="2">
        <v>10</v>
      </c>
      <c r="E76" s="2">
        <v>24</v>
      </c>
      <c r="F76" s="2">
        <v>1973</v>
      </c>
      <c r="G76" s="2" t="s">
        <v>269</v>
      </c>
      <c r="H76" s="2">
        <v>18</v>
      </c>
      <c r="I76" s="3">
        <v>0.59137577002053388</v>
      </c>
      <c r="J76">
        <v>14439</v>
      </c>
      <c r="K76" s="6">
        <f t="shared" si="2"/>
        <v>802.16666666666663</v>
      </c>
    </row>
    <row r="77" spans="1:11" x14ac:dyDescent="0.2">
      <c r="A77">
        <v>184</v>
      </c>
      <c r="B77" t="s">
        <v>80</v>
      </c>
      <c r="C77" s="4" t="s">
        <v>175</v>
      </c>
      <c r="D77" s="2">
        <v>7</v>
      </c>
      <c r="E77" s="2">
        <v>29</v>
      </c>
      <c r="F77" s="2">
        <v>1974</v>
      </c>
      <c r="G77" s="2" t="s">
        <v>270</v>
      </c>
      <c r="H77" s="2">
        <v>9</v>
      </c>
      <c r="I77" s="3">
        <v>0.29568788501026694</v>
      </c>
      <c r="J77">
        <v>1500</v>
      </c>
      <c r="K77" s="6">
        <f t="shared" si="2"/>
        <v>166.66666666666666</v>
      </c>
    </row>
    <row r="78" spans="1:11" x14ac:dyDescent="0.2">
      <c r="A78">
        <v>186</v>
      </c>
      <c r="B78" t="s">
        <v>81</v>
      </c>
      <c r="C78" s="4" t="s">
        <v>176</v>
      </c>
      <c r="D78" s="2">
        <v>2</v>
      </c>
      <c r="E78" s="2">
        <v>12</v>
      </c>
      <c r="F78" s="2">
        <v>1976</v>
      </c>
      <c r="G78" s="2" t="s">
        <v>271</v>
      </c>
      <c r="H78" s="2">
        <v>110.75</v>
      </c>
      <c r="I78" s="3">
        <v>3.6386036960985626</v>
      </c>
      <c r="J78">
        <v>2700</v>
      </c>
      <c r="K78" s="6">
        <f t="shared" si="2"/>
        <v>24.379232505643341</v>
      </c>
    </row>
    <row r="79" spans="1:11" x14ac:dyDescent="0.2">
      <c r="A79">
        <v>187</v>
      </c>
      <c r="B79" t="s">
        <v>82</v>
      </c>
      <c r="C79" s="4" t="s">
        <v>177</v>
      </c>
      <c r="D79" s="2">
        <v>3</v>
      </c>
      <c r="E79" s="2">
        <v>9</v>
      </c>
      <c r="F79" s="2">
        <v>1978</v>
      </c>
      <c r="G79" s="2" t="s">
        <v>272</v>
      </c>
      <c r="H79" s="2">
        <v>229.5</v>
      </c>
      <c r="I79" s="3">
        <v>7.5400410677618073</v>
      </c>
      <c r="J79">
        <v>10500</v>
      </c>
      <c r="K79" s="6">
        <f t="shared" si="2"/>
        <v>45.751633986928105</v>
      </c>
    </row>
    <row r="80" spans="1:11" x14ac:dyDescent="0.2">
      <c r="A80">
        <v>189</v>
      </c>
      <c r="B80" t="s">
        <v>83</v>
      </c>
      <c r="C80" s="4" t="s">
        <v>178</v>
      </c>
      <c r="D80" s="2">
        <v>1</v>
      </c>
      <c r="E80" s="2">
        <v>8</v>
      </c>
      <c r="F80" s="2">
        <v>1979</v>
      </c>
      <c r="G80" s="2" t="s">
        <v>273</v>
      </c>
      <c r="H80" s="2">
        <v>471</v>
      </c>
      <c r="I80" s="3">
        <v>15.474332648870636</v>
      </c>
      <c r="J80">
        <v>8000</v>
      </c>
      <c r="K80" s="6">
        <f t="shared" si="2"/>
        <v>16.985138004246284</v>
      </c>
    </row>
    <row r="81" spans="1:11" x14ac:dyDescent="0.2">
      <c r="A81">
        <v>190</v>
      </c>
      <c r="B81" t="s">
        <v>84</v>
      </c>
      <c r="C81" s="4" t="s">
        <v>179</v>
      </c>
      <c r="D81" s="2">
        <v>4</v>
      </c>
      <c r="E81" s="2">
        <v>11</v>
      </c>
      <c r="F81" s="2">
        <v>1979</v>
      </c>
      <c r="G81" s="2" t="s">
        <v>274</v>
      </c>
      <c r="H81" s="2">
        <v>165.625</v>
      </c>
      <c r="I81" s="3">
        <v>5.4414784394250511</v>
      </c>
      <c r="J81">
        <v>3000</v>
      </c>
      <c r="K81" s="6">
        <f t="shared" si="2"/>
        <v>18.113207547169811</v>
      </c>
    </row>
    <row r="82" spans="1:11" x14ac:dyDescent="0.2">
      <c r="A82">
        <v>193</v>
      </c>
      <c r="B82" t="s">
        <v>85</v>
      </c>
      <c r="C82" s="4" t="s">
        <v>180</v>
      </c>
      <c r="D82" s="2">
        <v>3</v>
      </c>
      <c r="E82" s="2">
        <v>16</v>
      </c>
      <c r="F82" s="2">
        <v>1979</v>
      </c>
      <c r="G82" s="2" t="s">
        <v>275</v>
      </c>
      <c r="H82" s="2">
        <v>29.4375</v>
      </c>
      <c r="I82" s="3">
        <v>0.96714579055441474</v>
      </c>
      <c r="J82">
        <v>21000</v>
      </c>
      <c r="K82" s="6">
        <f t="shared" si="2"/>
        <v>713.37579617834399</v>
      </c>
    </row>
    <row r="83" spans="1:11" x14ac:dyDescent="0.2">
      <c r="A83">
        <v>199</v>
      </c>
      <c r="B83" t="s">
        <v>86</v>
      </c>
      <c r="C83" s="4" t="s">
        <v>181</v>
      </c>
      <c r="D83" s="2">
        <v>8</v>
      </c>
      <c r="E83" s="2">
        <v>20</v>
      </c>
      <c r="F83" s="2">
        <v>1988</v>
      </c>
      <c r="G83" s="2" t="s">
        <v>276</v>
      </c>
      <c r="H83" s="2">
        <v>2889.5625</v>
      </c>
      <c r="I83" s="3">
        <v>94.934291581108823</v>
      </c>
      <c r="J83">
        <v>1250000</v>
      </c>
      <c r="K83" s="6">
        <f t="shared" si="2"/>
        <v>432.59143901542188</v>
      </c>
    </row>
    <row r="84" spans="1:11" x14ac:dyDescent="0.2">
      <c r="A84">
        <v>202</v>
      </c>
      <c r="B84" t="s">
        <v>87</v>
      </c>
      <c r="C84" s="4" t="s">
        <v>182</v>
      </c>
      <c r="D84" s="2">
        <v>6</v>
      </c>
      <c r="E84" s="2">
        <v>15</v>
      </c>
      <c r="F84" s="2">
        <v>1982</v>
      </c>
      <c r="G84" s="2" t="s">
        <v>277</v>
      </c>
      <c r="H84" s="2">
        <v>81.3125</v>
      </c>
      <c r="I84" s="3">
        <v>2.6714579055441479</v>
      </c>
      <c r="J84">
        <v>1001</v>
      </c>
      <c r="K84" s="6">
        <f t="shared" si="2"/>
        <v>12.310530361260568</v>
      </c>
    </row>
    <row r="85" spans="1:11" x14ac:dyDescent="0.2">
      <c r="A85">
        <v>205</v>
      </c>
      <c r="B85" t="s">
        <v>88</v>
      </c>
      <c r="C85" s="4" t="s">
        <v>183</v>
      </c>
      <c r="D85" s="2">
        <v>9</v>
      </c>
      <c r="E85" s="2">
        <v>15</v>
      </c>
      <c r="F85" s="2">
        <v>1982</v>
      </c>
      <c r="G85" s="2" t="s">
        <v>278</v>
      </c>
      <c r="H85" s="2">
        <v>146.1875</v>
      </c>
      <c r="I85" s="3">
        <v>4.8028747433264884</v>
      </c>
      <c r="J85">
        <v>1655</v>
      </c>
      <c r="K85" s="6">
        <f t="shared" si="2"/>
        <v>11.32107738349722</v>
      </c>
    </row>
    <row r="86" spans="1:11" x14ac:dyDescent="0.2">
      <c r="A86">
        <v>207</v>
      </c>
      <c r="B86" t="s">
        <v>89</v>
      </c>
      <c r="C86" s="4" t="s">
        <v>184</v>
      </c>
      <c r="D86" s="2">
        <v>9</v>
      </c>
      <c r="E86" s="2">
        <v>11</v>
      </c>
      <c r="F86" s="2">
        <v>1987</v>
      </c>
      <c r="G86" s="2" t="s">
        <v>279</v>
      </c>
      <c r="H86" s="2">
        <v>300.375</v>
      </c>
      <c r="I86" s="3">
        <v>9.868583162217659</v>
      </c>
      <c r="J86">
        <v>8000</v>
      </c>
      <c r="K86" s="6">
        <f t="shared" si="2"/>
        <v>26.633374947981689</v>
      </c>
    </row>
    <row r="87" spans="1:11" x14ac:dyDescent="0.2">
      <c r="A87">
        <v>208</v>
      </c>
      <c r="B87" t="s">
        <v>90</v>
      </c>
      <c r="C87" s="4" t="s">
        <v>185</v>
      </c>
      <c r="D87" s="2">
        <v>2</v>
      </c>
      <c r="E87" s="2">
        <v>6</v>
      </c>
      <c r="F87" s="2">
        <v>1987</v>
      </c>
      <c r="G87" s="2" t="s">
        <v>280</v>
      </c>
      <c r="H87" s="2">
        <v>31.4375</v>
      </c>
      <c r="I87" s="3">
        <v>1.0328542094455853</v>
      </c>
      <c r="J87">
        <v>4000</v>
      </c>
      <c r="K87" s="6">
        <f t="shared" si="2"/>
        <v>127.23658051689861</v>
      </c>
    </row>
    <row r="88" spans="1:11" x14ac:dyDescent="0.2">
      <c r="A88">
        <v>211</v>
      </c>
      <c r="B88" t="s">
        <v>91</v>
      </c>
      <c r="C88" s="4" t="s">
        <v>186</v>
      </c>
      <c r="D88" s="2">
        <v>4</v>
      </c>
      <c r="E88" s="2">
        <v>11</v>
      </c>
      <c r="F88" s="2">
        <v>1991</v>
      </c>
      <c r="G88" s="2" t="s">
        <v>281</v>
      </c>
      <c r="H88" s="2">
        <v>86.3125</v>
      </c>
      <c r="I88" s="3">
        <v>2.8357289527720737</v>
      </c>
      <c r="J88">
        <v>41466</v>
      </c>
      <c r="K88" s="6">
        <f t="shared" si="2"/>
        <v>480.41708906589429</v>
      </c>
    </row>
    <row r="89" spans="1:11" x14ac:dyDescent="0.2">
      <c r="A89">
        <v>215</v>
      </c>
      <c r="B89" t="s">
        <v>92</v>
      </c>
      <c r="C89" s="4" t="s">
        <v>187</v>
      </c>
      <c r="D89" s="2">
        <v>5</v>
      </c>
      <c r="E89" s="2">
        <v>13</v>
      </c>
      <c r="F89" s="2">
        <v>1992</v>
      </c>
      <c r="G89" s="2" t="s">
        <v>282</v>
      </c>
      <c r="H89" s="2">
        <v>36.4375</v>
      </c>
      <c r="I89" s="3">
        <v>1.1971252566735113</v>
      </c>
      <c r="J89">
        <v>5240</v>
      </c>
      <c r="K89" s="6">
        <f t="shared" si="2"/>
        <v>143.80789022298455</v>
      </c>
    </row>
    <row r="90" spans="1:11" x14ac:dyDescent="0.2">
      <c r="A90">
        <v>216</v>
      </c>
      <c r="B90" t="s">
        <v>93</v>
      </c>
      <c r="C90" s="4" t="s">
        <v>188</v>
      </c>
      <c r="D90" s="2">
        <v>5</v>
      </c>
      <c r="E90" s="2">
        <v>12</v>
      </c>
      <c r="F90" s="2">
        <v>1994</v>
      </c>
      <c r="G90" s="2" t="s">
        <v>283</v>
      </c>
      <c r="H90" s="2">
        <v>462.5625</v>
      </c>
      <c r="I90" s="3">
        <v>15.197125256673511</v>
      </c>
      <c r="J90">
        <v>14000</v>
      </c>
      <c r="K90" s="6">
        <f t="shared" si="2"/>
        <v>30.266180245912714</v>
      </c>
    </row>
    <row r="91" spans="1:11" x14ac:dyDescent="0.2">
      <c r="A91">
        <v>217</v>
      </c>
      <c r="B91" t="s">
        <v>94</v>
      </c>
      <c r="C91" s="4" t="s">
        <v>189</v>
      </c>
      <c r="D91" s="2">
        <v>2</v>
      </c>
      <c r="E91" s="2">
        <v>27</v>
      </c>
      <c r="F91" s="2">
        <v>1995</v>
      </c>
      <c r="G91" s="2" t="s">
        <v>284</v>
      </c>
      <c r="H91" s="2">
        <v>48.4375</v>
      </c>
      <c r="I91" s="3">
        <v>1.591375770020534</v>
      </c>
      <c r="J91">
        <v>1500</v>
      </c>
      <c r="K91" s="6">
        <f t="shared" si="2"/>
        <v>30.967741935483872</v>
      </c>
    </row>
    <row r="92" spans="1:11" x14ac:dyDescent="0.2">
      <c r="A92">
        <v>219</v>
      </c>
      <c r="B92" t="s">
        <v>95</v>
      </c>
      <c r="C92" s="4" t="s">
        <v>190</v>
      </c>
      <c r="D92" s="2">
        <v>12</v>
      </c>
      <c r="E92" s="2">
        <v>12</v>
      </c>
      <c r="F92" s="2">
        <v>2000</v>
      </c>
      <c r="G92" s="2" t="s">
        <v>285</v>
      </c>
      <c r="H92" s="2">
        <v>949.5625</v>
      </c>
      <c r="I92" s="3">
        <v>31.197125256673512</v>
      </c>
      <c r="J92">
        <v>120000</v>
      </c>
      <c r="K92" s="6">
        <f t="shared" si="2"/>
        <v>126.37398802079905</v>
      </c>
    </row>
    <row r="93" spans="1:11" x14ac:dyDescent="0.2">
      <c r="A93">
        <v>221</v>
      </c>
      <c r="B93" t="s">
        <v>96</v>
      </c>
      <c r="C93" s="4" t="s">
        <v>191</v>
      </c>
      <c r="D93" s="2">
        <v>6</v>
      </c>
      <c r="E93" s="2">
        <v>10</v>
      </c>
      <c r="F93" s="2">
        <v>1999</v>
      </c>
      <c r="G93" s="2" t="s">
        <v>286</v>
      </c>
      <c r="H93" s="2">
        <v>77.3125</v>
      </c>
      <c r="I93" s="3">
        <v>2.5400410677618068</v>
      </c>
      <c r="J93">
        <v>5002</v>
      </c>
      <c r="K93" s="6">
        <f t="shared" si="2"/>
        <v>64.698464025869043</v>
      </c>
    </row>
    <row r="94" spans="1:11" x14ac:dyDescent="0.2">
      <c r="A94">
        <v>223</v>
      </c>
      <c r="B94" t="s">
        <v>97</v>
      </c>
      <c r="C94" s="4" t="s">
        <v>192</v>
      </c>
      <c r="D94" s="2">
        <v>7</v>
      </c>
      <c r="E94" s="2">
        <v>17</v>
      </c>
      <c r="F94" s="2">
        <v>1999</v>
      </c>
      <c r="G94" s="2" t="s">
        <v>287</v>
      </c>
      <c r="H94" s="2">
        <v>69.875</v>
      </c>
      <c r="I94" s="3">
        <v>2.2956878850102669</v>
      </c>
      <c r="J94">
        <v>1172</v>
      </c>
      <c r="K94" s="6">
        <f t="shared" si="2"/>
        <v>16.772808586762075</v>
      </c>
    </row>
    <row r="95" spans="1:11" x14ac:dyDescent="0.2">
      <c r="A95">
        <v>225</v>
      </c>
      <c r="B95" t="s">
        <v>98</v>
      </c>
      <c r="C95" s="4" t="s">
        <v>193</v>
      </c>
      <c r="D95" s="2">
        <v>12</v>
      </c>
      <c r="E95" s="2">
        <v>22</v>
      </c>
      <c r="F95" s="2">
        <v>2001</v>
      </c>
      <c r="G95" s="2" t="s">
        <v>288</v>
      </c>
      <c r="H95" s="2">
        <v>75.875</v>
      </c>
      <c r="I95" s="3">
        <v>2.4928131416837784</v>
      </c>
      <c r="J95">
        <v>4002</v>
      </c>
      <c r="K95" s="6">
        <f t="shared" si="2"/>
        <v>52.744645799011529</v>
      </c>
    </row>
    <row r="96" spans="1:11" x14ac:dyDescent="0.2">
      <c r="A96">
        <v>227</v>
      </c>
      <c r="B96" t="s">
        <v>99</v>
      </c>
      <c r="C96" s="4" t="s">
        <v>194</v>
      </c>
      <c r="D96" s="2">
        <v>5</v>
      </c>
      <c r="E96" s="2">
        <v>2</v>
      </c>
      <c r="F96" s="2">
        <v>2003</v>
      </c>
      <c r="G96" s="2" t="s">
        <v>289</v>
      </c>
      <c r="H96" s="2">
        <v>43.875</v>
      </c>
      <c r="I96" s="3">
        <v>1.4414784394250513</v>
      </c>
      <c r="J96">
        <v>7173</v>
      </c>
      <c r="K96" s="6">
        <f t="shared" si="2"/>
        <v>163.48717948717947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Inter-StateWarData_v4.0-2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2017-03-14T14:41:05Z</dcterms:created>
  <dcterms:modified xsi:type="dcterms:W3CDTF">2017-04-16T13:28:45Z</dcterms:modified>
</cp:coreProperties>
</file>