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BI\MPROG\Heuristieken\data\"/>
    </mc:Choice>
  </mc:AlternateContent>
  <bookViews>
    <workbookView xWindow="0" yWindow="0" windowWidth="14235" windowHeight="7965" xr2:uid="{F204ABD9-3610-4672-AC96-6702AC5022BE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5" i="1" l="1"/>
  <c r="E126" i="1"/>
  <c r="E127" i="1"/>
  <c r="E128" i="1"/>
  <c r="E129" i="1"/>
  <c r="E130" i="1"/>
  <c r="E131" i="1"/>
  <c r="E132" i="1"/>
  <c r="E133" i="1"/>
  <c r="E134" i="1"/>
  <c r="E125" i="1"/>
  <c r="D125" i="1"/>
  <c r="B135" i="1"/>
  <c r="C134" i="1"/>
  <c r="C133" i="1"/>
  <c r="C132" i="1"/>
  <c r="C131" i="1"/>
  <c r="C130" i="1"/>
  <c r="C129" i="1"/>
  <c r="C128" i="1"/>
  <c r="C127" i="1"/>
  <c r="C126" i="1"/>
  <c r="C125" i="1"/>
  <c r="F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08" i="1"/>
  <c r="D108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B123" i="1"/>
  <c r="F89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B106" i="1"/>
  <c r="B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5" i="1"/>
  <c r="B66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B45" i="1"/>
  <c r="B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D24" i="1" l="1"/>
  <c r="E27" i="1" s="1"/>
  <c r="D47" i="1"/>
  <c r="D68" i="1"/>
  <c r="E69" i="1" s="1"/>
  <c r="D89" i="1"/>
  <c r="E51" i="1"/>
  <c r="E55" i="1"/>
  <c r="E59" i="1"/>
  <c r="E63" i="1"/>
  <c r="E49" i="1"/>
  <c r="E53" i="1"/>
  <c r="E61" i="1"/>
  <c r="E65" i="1"/>
  <c r="E54" i="1"/>
  <c r="E62" i="1"/>
  <c r="E48" i="1"/>
  <c r="E52" i="1"/>
  <c r="E56" i="1"/>
  <c r="E60" i="1"/>
  <c r="E64" i="1"/>
  <c r="E57" i="1"/>
  <c r="E50" i="1"/>
  <c r="E58" i="1"/>
  <c r="E47" i="1"/>
  <c r="E77" i="1"/>
  <c r="E81" i="1"/>
  <c r="E68" i="1"/>
  <c r="E72" i="1"/>
  <c r="E70" i="1"/>
  <c r="E74" i="1"/>
  <c r="E86" i="1"/>
  <c r="E71" i="1"/>
  <c r="E80" i="1"/>
  <c r="E42" i="1"/>
  <c r="E34" i="1"/>
  <c r="E41" i="1"/>
  <c r="E25" i="1"/>
  <c r="E44" i="1"/>
  <c r="E40" i="1"/>
  <c r="E36" i="1"/>
  <c r="E32" i="1"/>
  <c r="E28" i="1"/>
  <c r="E38" i="1"/>
  <c r="E30" i="1"/>
  <c r="E26" i="1"/>
  <c r="E24" i="1"/>
  <c r="E37" i="1"/>
  <c r="E33" i="1"/>
  <c r="E29" i="1"/>
  <c r="D2" i="1"/>
  <c r="E2" i="1" s="1"/>
  <c r="E43" i="1"/>
  <c r="E39" i="1"/>
  <c r="E35" i="1"/>
  <c r="E31" i="1"/>
  <c r="E17" i="1" l="1"/>
  <c r="E20" i="1"/>
  <c r="E13" i="1"/>
  <c r="E83" i="1"/>
  <c r="E82" i="1"/>
  <c r="E84" i="1"/>
  <c r="E79" i="1"/>
  <c r="E73" i="1"/>
  <c r="F68" i="1" s="1"/>
  <c r="E4" i="1"/>
  <c r="E10" i="1"/>
  <c r="E11" i="1"/>
  <c r="E7" i="1"/>
  <c r="E8" i="1"/>
  <c r="E14" i="1"/>
  <c r="E75" i="1"/>
  <c r="E78" i="1"/>
  <c r="E76" i="1"/>
  <c r="E85" i="1"/>
  <c r="F24" i="1"/>
  <c r="F47" i="1"/>
  <c r="E16" i="1"/>
  <c r="E3" i="1"/>
  <c r="E9" i="1"/>
  <c r="E19" i="1"/>
  <c r="E6" i="1"/>
  <c r="E12" i="1"/>
  <c r="E15" i="1"/>
  <c r="E18" i="1"/>
  <c r="E21" i="1"/>
  <c r="E5" i="1"/>
  <c r="F2" i="1" l="1"/>
</calcChain>
</file>

<file path=xl/sharedStrings.xml><?xml version="1.0" encoding="utf-8"?>
<sst xmlns="http://schemas.openxmlformats.org/spreadsheetml/2006/main" count="6" uniqueCount="6">
  <si>
    <t>S</t>
  </si>
  <si>
    <t>n</t>
  </si>
  <si>
    <t>S * n</t>
  </si>
  <si>
    <t>mean</t>
  </si>
  <si>
    <t>|S - mean|^2 * 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</si>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</sst>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 track 1m</a:t>
            </a:r>
            <a:r>
              <a:rPr lang="en-GB" baseline="0"/>
              <a:t> simulations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 tracks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Blad1!$A$2:$A$21</c:f>
              <c:numCache>
                <c:formatCode>General</c:formatCode>
                <c:ptCount val="20"/>
                <c:pt idx="0">
                  <c:v>360</c:v>
                </c:pt>
                <c:pt idx="1">
                  <c:v>860</c:v>
                </c:pt>
                <c:pt idx="2">
                  <c:v>1360</c:v>
                </c:pt>
                <c:pt idx="3">
                  <c:v>1860</c:v>
                </c:pt>
                <c:pt idx="4">
                  <c:v>2360</c:v>
                </c:pt>
                <c:pt idx="5">
                  <c:v>2860</c:v>
                </c:pt>
                <c:pt idx="6">
                  <c:v>3360</c:v>
                </c:pt>
                <c:pt idx="7">
                  <c:v>3860</c:v>
                </c:pt>
                <c:pt idx="8">
                  <c:v>4360</c:v>
                </c:pt>
                <c:pt idx="9">
                  <c:v>4860</c:v>
                </c:pt>
                <c:pt idx="10">
                  <c:v>5360</c:v>
                </c:pt>
                <c:pt idx="11">
                  <c:v>5860</c:v>
                </c:pt>
                <c:pt idx="12">
                  <c:v>6360</c:v>
                </c:pt>
                <c:pt idx="13">
                  <c:v>6860</c:v>
                </c:pt>
                <c:pt idx="14">
                  <c:v>7360</c:v>
                </c:pt>
                <c:pt idx="15">
                  <c:v>7860</c:v>
                </c:pt>
                <c:pt idx="16">
                  <c:v>8360</c:v>
                </c:pt>
                <c:pt idx="17">
                  <c:v>8860</c:v>
                </c:pt>
                <c:pt idx="18">
                  <c:v>9360</c:v>
                </c:pt>
                <c:pt idx="19">
                  <c:v>9860</c:v>
                </c:pt>
              </c:numCache>
            </c:numRef>
          </c:xVal>
          <c:yVal>
            <c:numRef>
              <c:f>Blad1!$B$2:$B$21</c:f>
              <c:numCache>
                <c:formatCode>General</c:formatCode>
                <c:ptCount val="20"/>
                <c:pt idx="0">
                  <c:v>5</c:v>
                </c:pt>
                <c:pt idx="1">
                  <c:v>61</c:v>
                </c:pt>
                <c:pt idx="2">
                  <c:v>517</c:v>
                </c:pt>
                <c:pt idx="3">
                  <c:v>2748</c:v>
                </c:pt>
                <c:pt idx="4">
                  <c:v>9803</c:v>
                </c:pt>
                <c:pt idx="5">
                  <c:v>26902</c:v>
                </c:pt>
                <c:pt idx="6">
                  <c:v>57889</c:v>
                </c:pt>
                <c:pt idx="7">
                  <c:v>99203</c:v>
                </c:pt>
                <c:pt idx="8">
                  <c:v>139792</c:v>
                </c:pt>
                <c:pt idx="9">
                  <c:v>162370</c:v>
                </c:pt>
                <c:pt idx="10">
                  <c:v>161135</c:v>
                </c:pt>
                <c:pt idx="11">
                  <c:v>136807</c:v>
                </c:pt>
                <c:pt idx="12">
                  <c:v>98543</c:v>
                </c:pt>
                <c:pt idx="13">
                  <c:v>59591</c:v>
                </c:pt>
                <c:pt idx="14">
                  <c:v>29116</c:v>
                </c:pt>
                <c:pt idx="15">
                  <c:v>11405</c:v>
                </c:pt>
                <c:pt idx="16">
                  <c:v>3369</c:v>
                </c:pt>
                <c:pt idx="17">
                  <c:v>660</c:v>
                </c:pt>
                <c:pt idx="18">
                  <c:v>77</c:v>
                </c:pt>
                <c:pt idx="19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5-40C9-9E86-4F094902256A}"/>
            </c:ext>
          </c:extLst>
        </c:ser>
        <c:ser>
          <c:idx val="1"/>
          <c:order val="1"/>
          <c:tx>
            <c:v>6 tracks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Blad1!$A$24:$A$44</c:f>
              <c:numCache>
                <c:formatCode>General</c:formatCode>
                <c:ptCount val="21"/>
                <c:pt idx="0">
                  <c:v>-120</c:v>
                </c:pt>
                <c:pt idx="1">
                  <c:v>380</c:v>
                </c:pt>
                <c:pt idx="2">
                  <c:v>880</c:v>
                </c:pt>
                <c:pt idx="3">
                  <c:v>1380</c:v>
                </c:pt>
                <c:pt idx="4">
                  <c:v>1880</c:v>
                </c:pt>
                <c:pt idx="5">
                  <c:v>2380</c:v>
                </c:pt>
                <c:pt idx="6">
                  <c:v>2880</c:v>
                </c:pt>
                <c:pt idx="7">
                  <c:v>3380</c:v>
                </c:pt>
                <c:pt idx="8">
                  <c:v>3880</c:v>
                </c:pt>
                <c:pt idx="9">
                  <c:v>4380</c:v>
                </c:pt>
                <c:pt idx="10">
                  <c:v>4880</c:v>
                </c:pt>
                <c:pt idx="11">
                  <c:v>5380</c:v>
                </c:pt>
                <c:pt idx="12">
                  <c:v>5880</c:v>
                </c:pt>
                <c:pt idx="13">
                  <c:v>6380</c:v>
                </c:pt>
                <c:pt idx="14">
                  <c:v>6880</c:v>
                </c:pt>
                <c:pt idx="15">
                  <c:v>7380</c:v>
                </c:pt>
                <c:pt idx="16">
                  <c:v>7880</c:v>
                </c:pt>
                <c:pt idx="17">
                  <c:v>8380</c:v>
                </c:pt>
                <c:pt idx="18">
                  <c:v>8880</c:v>
                </c:pt>
                <c:pt idx="19">
                  <c:v>9380</c:v>
                </c:pt>
                <c:pt idx="20">
                  <c:v>9880</c:v>
                </c:pt>
              </c:numCache>
            </c:numRef>
          </c:xVal>
          <c:yVal>
            <c:numRef>
              <c:f>Blad1!$B$24:$B$44</c:f>
              <c:numCache>
                <c:formatCode>General</c:formatCode>
                <c:ptCount val="21"/>
                <c:pt idx="0">
                  <c:v>2</c:v>
                </c:pt>
                <c:pt idx="1">
                  <c:v>18</c:v>
                </c:pt>
                <c:pt idx="2">
                  <c:v>372</c:v>
                </c:pt>
                <c:pt idx="3">
                  <c:v>2360</c:v>
                </c:pt>
                <c:pt idx="4">
                  <c:v>9595</c:v>
                </c:pt>
                <c:pt idx="5">
                  <c:v>27560</c:v>
                </c:pt>
                <c:pt idx="6">
                  <c:v>59955</c:v>
                </c:pt>
                <c:pt idx="7">
                  <c:v>103271</c:v>
                </c:pt>
                <c:pt idx="8">
                  <c:v>144218</c:v>
                </c:pt>
                <c:pt idx="9">
                  <c:v>166600</c:v>
                </c:pt>
                <c:pt idx="10">
                  <c:v>160517</c:v>
                </c:pt>
                <c:pt idx="11">
                  <c:v>132366</c:v>
                </c:pt>
                <c:pt idx="12">
                  <c:v>93650</c:v>
                </c:pt>
                <c:pt idx="13">
                  <c:v>55867</c:v>
                </c:pt>
                <c:pt idx="14">
                  <c:v>27746</c:v>
                </c:pt>
                <c:pt idx="15">
                  <c:v>11341</c:v>
                </c:pt>
                <c:pt idx="16">
                  <c:v>3518</c:v>
                </c:pt>
                <c:pt idx="17">
                  <c:v>888</c:v>
                </c:pt>
                <c:pt idx="18">
                  <c:v>147</c:v>
                </c:pt>
                <c:pt idx="19">
                  <c:v>7</c:v>
                </c:pt>
                <c:pt idx="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05-40C9-9E86-4F094902256A}"/>
            </c:ext>
          </c:extLst>
        </c:ser>
        <c:ser>
          <c:idx val="2"/>
          <c:order val="2"/>
          <c:tx>
            <c:v>5 tracks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Blad1!$A$47:$A$65</c:f>
              <c:numCache>
                <c:formatCode>General</c:formatCode>
                <c:ptCount val="19"/>
                <c:pt idx="0">
                  <c:v>-100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1900</c:v>
                </c:pt>
                <c:pt idx="5">
                  <c:v>2400</c:v>
                </c:pt>
                <c:pt idx="6">
                  <c:v>2900</c:v>
                </c:pt>
                <c:pt idx="7">
                  <c:v>3400</c:v>
                </c:pt>
                <c:pt idx="8">
                  <c:v>3900</c:v>
                </c:pt>
                <c:pt idx="9">
                  <c:v>4400</c:v>
                </c:pt>
                <c:pt idx="10">
                  <c:v>4900</c:v>
                </c:pt>
                <c:pt idx="11">
                  <c:v>5400</c:v>
                </c:pt>
                <c:pt idx="12">
                  <c:v>5900</c:v>
                </c:pt>
                <c:pt idx="13">
                  <c:v>6400</c:v>
                </c:pt>
                <c:pt idx="14">
                  <c:v>6900</c:v>
                </c:pt>
                <c:pt idx="15">
                  <c:v>7400</c:v>
                </c:pt>
                <c:pt idx="16">
                  <c:v>7900</c:v>
                </c:pt>
                <c:pt idx="17">
                  <c:v>8400</c:v>
                </c:pt>
                <c:pt idx="18">
                  <c:v>8900</c:v>
                </c:pt>
              </c:numCache>
            </c:numRef>
          </c:xVal>
          <c:yVal>
            <c:numRef>
              <c:f>Blad1!$B$47:$B$65</c:f>
              <c:numCache>
                <c:formatCode>General</c:formatCode>
                <c:ptCount val="19"/>
                <c:pt idx="0">
                  <c:v>13</c:v>
                </c:pt>
                <c:pt idx="1">
                  <c:v>221</c:v>
                </c:pt>
                <c:pt idx="2">
                  <c:v>2091</c:v>
                </c:pt>
                <c:pt idx="3">
                  <c:v>9934</c:v>
                </c:pt>
                <c:pt idx="4">
                  <c:v>30313</c:v>
                </c:pt>
                <c:pt idx="5">
                  <c:v>66565</c:v>
                </c:pt>
                <c:pt idx="6">
                  <c:v>114049</c:v>
                </c:pt>
                <c:pt idx="7">
                  <c:v>154939</c:v>
                </c:pt>
                <c:pt idx="8">
                  <c:v>171274</c:v>
                </c:pt>
                <c:pt idx="9">
                  <c:v>158309</c:v>
                </c:pt>
                <c:pt idx="10">
                  <c:v>124127</c:v>
                </c:pt>
                <c:pt idx="11">
                  <c:v>83987</c:v>
                </c:pt>
                <c:pt idx="12">
                  <c:v>47773</c:v>
                </c:pt>
                <c:pt idx="13">
                  <c:v>23265</c:v>
                </c:pt>
                <c:pt idx="14">
                  <c:v>9260</c:v>
                </c:pt>
                <c:pt idx="15">
                  <c:v>3000</c:v>
                </c:pt>
                <c:pt idx="16">
                  <c:v>733</c:v>
                </c:pt>
                <c:pt idx="17">
                  <c:v>135</c:v>
                </c:pt>
                <c:pt idx="18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05-40C9-9E86-4F094902256A}"/>
            </c:ext>
          </c:extLst>
        </c:ser>
        <c:ser>
          <c:idx val="3"/>
          <c:order val="3"/>
          <c:tx>
            <c:v>4 tracks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Blad1!$A$68:$A$86</c:f>
              <c:numCache>
                <c:formatCode>General</c:formatCode>
                <c:ptCount val="19"/>
                <c:pt idx="0">
                  <c:v>-80</c:v>
                </c:pt>
                <c:pt idx="1">
                  <c:v>420</c:v>
                </c:pt>
                <c:pt idx="2">
                  <c:v>920</c:v>
                </c:pt>
                <c:pt idx="3">
                  <c:v>1420</c:v>
                </c:pt>
                <c:pt idx="4">
                  <c:v>1920</c:v>
                </c:pt>
                <c:pt idx="5">
                  <c:v>2420</c:v>
                </c:pt>
                <c:pt idx="6">
                  <c:v>2920</c:v>
                </c:pt>
                <c:pt idx="7">
                  <c:v>3420</c:v>
                </c:pt>
                <c:pt idx="8">
                  <c:v>3920</c:v>
                </c:pt>
                <c:pt idx="9">
                  <c:v>4420</c:v>
                </c:pt>
                <c:pt idx="10">
                  <c:v>4920</c:v>
                </c:pt>
                <c:pt idx="11">
                  <c:v>5420</c:v>
                </c:pt>
                <c:pt idx="12">
                  <c:v>5920</c:v>
                </c:pt>
                <c:pt idx="13">
                  <c:v>6420</c:v>
                </c:pt>
                <c:pt idx="14">
                  <c:v>6920</c:v>
                </c:pt>
                <c:pt idx="15">
                  <c:v>7420</c:v>
                </c:pt>
                <c:pt idx="16">
                  <c:v>7920</c:v>
                </c:pt>
                <c:pt idx="17">
                  <c:v>8420</c:v>
                </c:pt>
                <c:pt idx="18">
                  <c:v>8920</c:v>
                </c:pt>
              </c:numCache>
            </c:numRef>
          </c:xVal>
          <c:yVal>
            <c:numRef>
              <c:f>Blad1!$B$68:$B$86</c:f>
              <c:numCache>
                <c:formatCode>General</c:formatCode>
                <c:ptCount val="19"/>
                <c:pt idx="0">
                  <c:v>99</c:v>
                </c:pt>
                <c:pt idx="1">
                  <c:v>1722</c:v>
                </c:pt>
                <c:pt idx="2">
                  <c:v>10553</c:v>
                </c:pt>
                <c:pt idx="3">
                  <c:v>35951</c:v>
                </c:pt>
                <c:pt idx="4">
                  <c:v>80173</c:v>
                </c:pt>
                <c:pt idx="5">
                  <c:v>132210</c:v>
                </c:pt>
                <c:pt idx="6">
                  <c:v>170242</c:v>
                </c:pt>
                <c:pt idx="7">
                  <c:v>177816</c:v>
                </c:pt>
                <c:pt idx="8">
                  <c:v>152511</c:v>
                </c:pt>
                <c:pt idx="9">
                  <c:v>109177</c:v>
                </c:pt>
                <c:pt idx="10">
                  <c:v>68325</c:v>
                </c:pt>
                <c:pt idx="11">
                  <c:v>36509</c:v>
                </c:pt>
                <c:pt idx="12">
                  <c:v>16218</c:v>
                </c:pt>
                <c:pt idx="13">
                  <c:v>6106</c:v>
                </c:pt>
                <c:pt idx="14">
                  <c:v>1839</c:v>
                </c:pt>
                <c:pt idx="15">
                  <c:v>460</c:v>
                </c:pt>
                <c:pt idx="16">
                  <c:v>82</c:v>
                </c:pt>
                <c:pt idx="17">
                  <c:v>6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05-40C9-9E86-4F094902256A}"/>
            </c:ext>
          </c:extLst>
        </c:ser>
        <c:ser>
          <c:idx val="4"/>
          <c:order val="4"/>
          <c:tx>
            <c:v>3 tracks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Blad1!$A$89:$A$105</c:f>
              <c:numCache>
                <c:formatCode>General</c:formatCode>
                <c:ptCount val="17"/>
                <c:pt idx="0">
                  <c:v>-60</c:v>
                </c:pt>
                <c:pt idx="1">
                  <c:v>440</c:v>
                </c:pt>
                <c:pt idx="2">
                  <c:v>940</c:v>
                </c:pt>
                <c:pt idx="3">
                  <c:v>1440</c:v>
                </c:pt>
                <c:pt idx="4">
                  <c:v>1940</c:v>
                </c:pt>
                <c:pt idx="5">
                  <c:v>2440</c:v>
                </c:pt>
                <c:pt idx="6">
                  <c:v>2940</c:v>
                </c:pt>
                <c:pt idx="7">
                  <c:v>3440</c:v>
                </c:pt>
                <c:pt idx="8">
                  <c:v>3940</c:v>
                </c:pt>
                <c:pt idx="9">
                  <c:v>4440</c:v>
                </c:pt>
                <c:pt idx="10">
                  <c:v>4940</c:v>
                </c:pt>
                <c:pt idx="11">
                  <c:v>5440</c:v>
                </c:pt>
                <c:pt idx="12">
                  <c:v>5940</c:v>
                </c:pt>
                <c:pt idx="13">
                  <c:v>6440</c:v>
                </c:pt>
                <c:pt idx="14">
                  <c:v>6940</c:v>
                </c:pt>
                <c:pt idx="15">
                  <c:v>7440</c:v>
                </c:pt>
                <c:pt idx="16">
                  <c:v>7940</c:v>
                </c:pt>
              </c:numCache>
            </c:numRef>
          </c:xVal>
          <c:yVal>
            <c:numRef>
              <c:f>Blad1!$B$89:$B$105</c:f>
              <c:numCache>
                <c:formatCode>General</c:formatCode>
                <c:ptCount val="17"/>
                <c:pt idx="0">
                  <c:v>1040</c:v>
                </c:pt>
                <c:pt idx="1">
                  <c:v>11458</c:v>
                </c:pt>
                <c:pt idx="2">
                  <c:v>47004</c:v>
                </c:pt>
                <c:pt idx="3">
                  <c:v>106633</c:v>
                </c:pt>
                <c:pt idx="4">
                  <c:v>162829</c:v>
                </c:pt>
                <c:pt idx="5">
                  <c:v>190289</c:v>
                </c:pt>
                <c:pt idx="6">
                  <c:v>179191</c:v>
                </c:pt>
                <c:pt idx="7">
                  <c:v>136960</c:v>
                </c:pt>
                <c:pt idx="8">
                  <c:v>85623</c:v>
                </c:pt>
                <c:pt idx="9">
                  <c:v>45694</c:v>
                </c:pt>
                <c:pt idx="10">
                  <c:v>21265</c:v>
                </c:pt>
                <c:pt idx="11">
                  <c:v>8427</c:v>
                </c:pt>
                <c:pt idx="12">
                  <c:v>2751</c:v>
                </c:pt>
                <c:pt idx="13">
                  <c:v>670</c:v>
                </c:pt>
                <c:pt idx="14">
                  <c:v>141</c:v>
                </c:pt>
                <c:pt idx="15">
                  <c:v>24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05-40C9-9E86-4F094902256A}"/>
            </c:ext>
          </c:extLst>
        </c:ser>
        <c:ser>
          <c:idx val="5"/>
          <c:order val="5"/>
          <c:tx>
            <c:v>2 tracks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Blad1!$A$108:$A$122</c:f>
              <c:numCache>
                <c:formatCode>General</c:formatCode>
                <c:ptCount val="15"/>
                <c:pt idx="0">
                  <c:v>-40</c:v>
                </c:pt>
                <c:pt idx="1">
                  <c:v>460</c:v>
                </c:pt>
                <c:pt idx="2">
                  <c:v>960</c:v>
                </c:pt>
                <c:pt idx="3">
                  <c:v>1460</c:v>
                </c:pt>
                <c:pt idx="4">
                  <c:v>1960</c:v>
                </c:pt>
                <c:pt idx="5">
                  <c:v>2460</c:v>
                </c:pt>
                <c:pt idx="6">
                  <c:v>2960</c:v>
                </c:pt>
                <c:pt idx="7">
                  <c:v>3460</c:v>
                </c:pt>
                <c:pt idx="8">
                  <c:v>3960</c:v>
                </c:pt>
                <c:pt idx="9">
                  <c:v>4460</c:v>
                </c:pt>
                <c:pt idx="10">
                  <c:v>4960</c:v>
                </c:pt>
                <c:pt idx="11">
                  <c:v>5460</c:v>
                </c:pt>
                <c:pt idx="12">
                  <c:v>5960</c:v>
                </c:pt>
                <c:pt idx="13">
                  <c:v>6460</c:v>
                </c:pt>
                <c:pt idx="14">
                  <c:v>6960</c:v>
                </c:pt>
              </c:numCache>
            </c:numRef>
          </c:xVal>
          <c:yVal>
            <c:numRef>
              <c:f>Blad1!$B$108:$B$122</c:f>
              <c:numCache>
                <c:formatCode>General</c:formatCode>
                <c:ptCount val="15"/>
                <c:pt idx="0">
                  <c:v>10240</c:v>
                </c:pt>
                <c:pt idx="1">
                  <c:v>68593</c:v>
                </c:pt>
                <c:pt idx="2">
                  <c:v>161689</c:v>
                </c:pt>
                <c:pt idx="3">
                  <c:v>209543</c:v>
                </c:pt>
                <c:pt idx="4">
                  <c:v>207849</c:v>
                </c:pt>
                <c:pt idx="5">
                  <c:v>161235</c:v>
                </c:pt>
                <c:pt idx="6">
                  <c:v>101209</c:v>
                </c:pt>
                <c:pt idx="7">
                  <c:v>49811</c:v>
                </c:pt>
                <c:pt idx="8">
                  <c:v>19925</c:v>
                </c:pt>
                <c:pt idx="9">
                  <c:v>7059</c:v>
                </c:pt>
                <c:pt idx="10">
                  <c:v>2197</c:v>
                </c:pt>
                <c:pt idx="11">
                  <c:v>532</c:v>
                </c:pt>
                <c:pt idx="12">
                  <c:v>103</c:v>
                </c:pt>
                <c:pt idx="13">
                  <c:v>14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05-40C9-9E86-4F094902256A}"/>
            </c:ext>
          </c:extLst>
        </c:ser>
        <c:ser>
          <c:idx val="6"/>
          <c:order val="6"/>
          <c:tx>
            <c:v>1 track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Blad1!$A$125:$A$134</c:f>
              <c:numCache>
                <c:formatCode>General</c:formatCode>
                <c:ptCount val="10"/>
                <c:pt idx="0">
                  <c:v>-20</c:v>
                </c:pt>
                <c:pt idx="1">
                  <c:v>480</c:v>
                </c:pt>
                <c:pt idx="2">
                  <c:v>980</c:v>
                </c:pt>
                <c:pt idx="3">
                  <c:v>1480</c:v>
                </c:pt>
                <c:pt idx="4">
                  <c:v>1980</c:v>
                </c:pt>
                <c:pt idx="5">
                  <c:v>2480</c:v>
                </c:pt>
                <c:pt idx="6">
                  <c:v>2980</c:v>
                </c:pt>
                <c:pt idx="7">
                  <c:v>3480</c:v>
                </c:pt>
                <c:pt idx="8">
                  <c:v>3980</c:v>
                </c:pt>
                <c:pt idx="9">
                  <c:v>4480</c:v>
                </c:pt>
              </c:numCache>
            </c:numRef>
          </c:xVal>
          <c:yVal>
            <c:numRef>
              <c:f>Blad1!$B$125:$B$134</c:f>
              <c:numCache>
                <c:formatCode>General</c:formatCode>
                <c:ptCount val="10"/>
                <c:pt idx="0">
                  <c:v>101042</c:v>
                </c:pt>
                <c:pt idx="1">
                  <c:v>309993</c:v>
                </c:pt>
                <c:pt idx="2">
                  <c:v>259487</c:v>
                </c:pt>
                <c:pt idx="3">
                  <c:v>174109</c:v>
                </c:pt>
                <c:pt idx="4">
                  <c:v>102373</c:v>
                </c:pt>
                <c:pt idx="5">
                  <c:v>40330</c:v>
                </c:pt>
                <c:pt idx="6">
                  <c:v>11315</c:v>
                </c:pt>
                <c:pt idx="7">
                  <c:v>1244</c:v>
                </c:pt>
                <c:pt idx="8">
                  <c:v>99</c:v>
                </c:pt>
                <c:pt idx="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F05-40C9-9E86-4F0949022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10832"/>
        <c:axId val="481708536"/>
      </c:scatterChart>
      <c:valAx>
        <c:axId val="48171083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08536"/>
        <c:crosses val="autoZero"/>
        <c:crossBetween val="midCat"/>
      </c:valAx>
      <c:valAx>
        <c:axId val="4817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x score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1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438151</xdr:colOff>
      <xdr:row>4</xdr:row>
      <xdr:rowOff>161924</xdr:rowOff>
    </xdr:from>
    <xdr:to>
      <xdr:col>14</xdr:col>
      <xdr:colOff>476252</xdr:colOff>
      <xdr:row>35</xdr:row>
      <xdr:rowOff>133349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A9F12B4-71BA-4285-ABF0-B9C3D4E7D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1E26-2B5A-4026-9A21-A59BB301C233}">
  <dimension ref="A1:F139"/>
  <sheetViews>
    <sheetView tabSelected="1" topLeftCell="A4" workbookViewId="0">
      <selection activeCell="N4" sqref="N4"/>
    </sheetView>
  </sheetViews>
  <sheetFormatPr defaultRowHeight="15" x14ac:dyDescent="0.25"/>
  <cols>
    <col min="1" max="2" width="12" bestFit="1" customWidth="1"/>
    <col min="3" max="3" width="10" bestFit="1" customWidth="1"/>
    <col min="4" max="4" width="9" bestFit="1" customWidth="1"/>
    <col min="5" max="5" width="15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360</v>
      </c>
      <c r="B2" s="1">
        <v>5</v>
      </c>
      <c r="C2" s="1">
        <f>A2*B2</f>
        <v>1800</v>
      </c>
      <c r="D2" s="1">
        <f>SUM(C2:C21) / SUM(B2:B21)</f>
        <v>5121.625</v>
      </c>
      <c r="E2" s="1">
        <f>ABS(A2-$D$2)^2 * B2</f>
        <v>113365363.203125</v>
      </c>
      <c r="F2" s="1">
        <f>SQRT(SUM(E2:E21) / B22)</f>
        <v>1171.4665421491986</v>
      </c>
    </row>
    <row r="3" spans="1:6" x14ac:dyDescent="0.25">
      <c r="A3" s="1">
        <v>860</v>
      </c>
      <c r="B3" s="1">
        <v>61</v>
      </c>
      <c r="C3" s="1">
        <f>A3*B3</f>
        <v>52460</v>
      </c>
      <c r="D3" s="1"/>
      <c r="E3" s="1">
        <f>ABS(A3-$D$2)^2*B3</f>
        <v>1107848306.078125</v>
      </c>
      <c r="F3" s="1"/>
    </row>
    <row r="4" spans="1:6" x14ac:dyDescent="0.25">
      <c r="A4" s="1">
        <v>1360</v>
      </c>
      <c r="B4" s="1">
        <v>517</v>
      </c>
      <c r="C4" s="1">
        <f>A4*B4</f>
        <v>703120</v>
      </c>
      <c r="D4" s="1"/>
      <c r="E4" s="1">
        <f>ABS(A4-$D$2)^2*B4</f>
        <v>7315458305.203125</v>
      </c>
      <c r="F4" s="1"/>
    </row>
    <row r="5" spans="1:6" x14ac:dyDescent="0.25">
      <c r="A5" s="1">
        <v>1860</v>
      </c>
      <c r="B5" s="1">
        <v>2748</v>
      </c>
      <c r="C5" s="1">
        <f>A5*B5</f>
        <v>5111280</v>
      </c>
      <c r="D5" s="1"/>
      <c r="E5" s="1">
        <f>ABS(A5-$D$2)^2*B5</f>
        <v>29233767116.4375</v>
      </c>
      <c r="F5" s="1"/>
    </row>
    <row r="6" spans="1:6" x14ac:dyDescent="0.25">
      <c r="A6" s="1">
        <v>2360</v>
      </c>
      <c r="B6" s="1">
        <v>9803</v>
      </c>
      <c r="C6" s="1">
        <f>A6*B6</f>
        <v>23135080</v>
      </c>
      <c r="D6" s="1"/>
      <c r="E6" s="1">
        <f>ABS(A6-$D$2)^2*B6</f>
        <v>74763291596.046875</v>
      </c>
      <c r="F6" s="1"/>
    </row>
    <row r="7" spans="1:6" x14ac:dyDescent="0.25">
      <c r="A7" s="1">
        <v>2860</v>
      </c>
      <c r="B7" s="1">
        <v>26902</v>
      </c>
      <c r="C7" s="1">
        <f>A7*B7</f>
        <v>76939720</v>
      </c>
      <c r="D7" s="1"/>
      <c r="E7" s="1">
        <f>ABS(A7-$D$2)^2*B7</f>
        <v>137602321428.09375</v>
      </c>
      <c r="F7" s="1"/>
    </row>
    <row r="8" spans="1:6" x14ac:dyDescent="0.25">
      <c r="A8" s="1">
        <v>3360</v>
      </c>
      <c r="B8" s="1">
        <v>57889</v>
      </c>
      <c r="C8" s="1">
        <f>A8*B8</f>
        <v>194507040</v>
      </c>
      <c r="D8" s="1"/>
      <c r="E8" s="1">
        <f>ABS(A8-$D$2)^2*B8</f>
        <v>179648244343.14063</v>
      </c>
      <c r="F8" s="1"/>
    </row>
    <row r="9" spans="1:6" x14ac:dyDescent="0.25">
      <c r="A9" s="1">
        <v>3860</v>
      </c>
      <c r="B9" s="1">
        <v>99203</v>
      </c>
      <c r="C9" s="1">
        <f>A9*B9</f>
        <v>382923580</v>
      </c>
      <c r="D9" s="1"/>
      <c r="E9" s="1">
        <f>ABS(A9-$D$2)^2*B9</f>
        <v>157901181042.92188</v>
      </c>
      <c r="F9" s="1"/>
    </row>
    <row r="10" spans="1:6" x14ac:dyDescent="0.25">
      <c r="A10" s="1">
        <v>4360</v>
      </c>
      <c r="B10" s="1">
        <v>139792</v>
      </c>
      <c r="C10" s="1">
        <f>A10*B10</f>
        <v>609493120</v>
      </c>
      <c r="D10" s="1"/>
      <c r="E10" s="1">
        <f>ABS(A10-$D$2)^2*B10</f>
        <v>81089514578.25</v>
      </c>
      <c r="F10" s="1"/>
    </row>
    <row r="11" spans="1:6" x14ac:dyDescent="0.25">
      <c r="A11" s="1">
        <v>4860</v>
      </c>
      <c r="B11" s="1">
        <v>162370</v>
      </c>
      <c r="C11" s="1">
        <f>A11*B11</f>
        <v>789118200</v>
      </c>
      <c r="D11" s="1"/>
      <c r="E11" s="1">
        <f>ABS(A11-$D$2)^2*B11</f>
        <v>11113843408.28125</v>
      </c>
      <c r="F11" s="1"/>
    </row>
    <row r="12" spans="1:6" x14ac:dyDescent="0.25">
      <c r="A12" s="1">
        <v>5360</v>
      </c>
      <c r="B12" s="1">
        <v>161135</v>
      </c>
      <c r="C12" s="1">
        <f>A12*B12</f>
        <v>863683600</v>
      </c>
      <c r="D12" s="1"/>
      <c r="E12" s="1">
        <f>ABS(A12-$D$2)^2*B12</f>
        <v>9156116197.109375</v>
      </c>
      <c r="F12" s="1"/>
    </row>
    <row r="13" spans="1:6" x14ac:dyDescent="0.25">
      <c r="A13" s="1">
        <v>5860</v>
      </c>
      <c r="B13" s="1">
        <v>136807</v>
      </c>
      <c r="C13" s="1">
        <f>A13*B13</f>
        <v>801689020</v>
      </c>
      <c r="D13" s="1"/>
      <c r="E13" s="1">
        <f>ABS(A13-$D$2)^2*B13</f>
        <v>74586853620.984375</v>
      </c>
      <c r="F13" s="1"/>
    </row>
    <row r="14" spans="1:6" x14ac:dyDescent="0.25">
      <c r="A14" s="1">
        <v>6360</v>
      </c>
      <c r="B14" s="1">
        <v>98543</v>
      </c>
      <c r="C14" s="1">
        <f>A14*B14</f>
        <v>626733480</v>
      </c>
      <c r="D14" s="1"/>
      <c r="E14" s="1">
        <f>ABS(A14-$D$2)^2*B14</f>
        <v>151122848725.10938</v>
      </c>
      <c r="F14" s="1"/>
    </row>
    <row r="15" spans="1:6" x14ac:dyDescent="0.25">
      <c r="A15" s="1">
        <v>6860</v>
      </c>
      <c r="B15" s="1">
        <v>59591</v>
      </c>
      <c r="C15" s="1">
        <f>A15*B15</f>
        <v>408794260</v>
      </c>
      <c r="D15" s="1"/>
      <c r="E15" s="1">
        <f>ABS(A15-$D$2)^2*B15</f>
        <v>180080881852.48438</v>
      </c>
      <c r="F15" s="1"/>
    </row>
    <row r="16" spans="1:6" x14ac:dyDescent="0.25">
      <c r="A16" s="1">
        <v>7360</v>
      </c>
      <c r="B16" s="1">
        <v>29116</v>
      </c>
      <c r="C16" s="1">
        <f>A16*B16</f>
        <v>214293760</v>
      </c>
      <c r="D16" s="1"/>
      <c r="E16" s="1">
        <f>ABS(A16-$D$2)^2*B16</f>
        <v>145880554004.4375</v>
      </c>
      <c r="F16" s="1"/>
    </row>
    <row r="17" spans="1:6" x14ac:dyDescent="0.25">
      <c r="A17" s="1">
        <v>7860</v>
      </c>
      <c r="B17" s="1">
        <v>11405</v>
      </c>
      <c r="C17" s="1">
        <f>A17*B17</f>
        <v>89643300</v>
      </c>
      <c r="D17" s="1"/>
      <c r="E17" s="1">
        <f>ABS(A17-$D$2)^2*B17</f>
        <v>85522646591.328125</v>
      </c>
      <c r="F17" s="1"/>
    </row>
    <row r="18" spans="1:6" x14ac:dyDescent="0.25">
      <c r="A18" s="1">
        <v>8360</v>
      </c>
      <c r="B18" s="1">
        <v>3369</v>
      </c>
      <c r="C18" s="1">
        <f>A18*B18</f>
        <v>28164840</v>
      </c>
      <c r="D18" s="1"/>
      <c r="E18" s="1">
        <f>ABS(A18-$D$2)^2*B18</f>
        <v>35330947726.265625</v>
      </c>
      <c r="F18" s="1"/>
    </row>
    <row r="19" spans="1:6" x14ac:dyDescent="0.25">
      <c r="A19" s="1">
        <v>8860</v>
      </c>
      <c r="B19" s="1">
        <v>660</v>
      </c>
      <c r="C19" s="1">
        <f>A19*B19</f>
        <v>5847600</v>
      </c>
      <c r="D19" s="1"/>
      <c r="E19" s="1">
        <f>ABS(A19-$D$2)^2*B19</f>
        <v>9223795442.8125</v>
      </c>
      <c r="F19" s="1"/>
    </row>
    <row r="20" spans="1:6" x14ac:dyDescent="0.25">
      <c r="A20" s="1">
        <v>9360</v>
      </c>
      <c r="B20" s="1">
        <v>77</v>
      </c>
      <c r="C20" s="1">
        <f>A20*B20</f>
        <v>720720</v>
      </c>
      <c r="D20" s="1"/>
      <c r="E20" s="1">
        <f>ABS(A20-$D$2)^2*B20</f>
        <v>1383214343.328125</v>
      </c>
      <c r="F20" s="1"/>
    </row>
    <row r="21" spans="1:6" x14ac:dyDescent="0.25">
      <c r="A21" s="1">
        <v>9860</v>
      </c>
      <c r="B21" s="1">
        <v>7</v>
      </c>
      <c r="C21" s="1">
        <f>A21*B21</f>
        <v>69020</v>
      </c>
      <c r="D21" s="1"/>
      <c r="E21" s="1">
        <f>ABS(A21-$D$2)^2*B21</f>
        <v>157165383.484375</v>
      </c>
      <c r="F21" s="1"/>
    </row>
    <row r="22" spans="1:6" x14ac:dyDescent="0.25">
      <c r="B22">
        <f>SUM(B2:B21)</f>
        <v>1000000</v>
      </c>
    </row>
    <row r="24" spans="1:6" x14ac:dyDescent="0.25">
      <c r="A24">
        <v>-120</v>
      </c>
      <c r="B24">
        <v>2</v>
      </c>
      <c r="C24" s="1">
        <f>A24*B24</f>
        <v>-240</v>
      </c>
      <c r="D24" s="1">
        <f>SUM(C24:C43) / SUM(B24:B43)</f>
        <v>4611.9004638009274</v>
      </c>
      <c r="E24" s="1">
        <f>ABS(A24-$D$24)^2 * B24</f>
        <v>44781763.998638861</v>
      </c>
      <c r="F24" s="1">
        <f>SQRT(SUM(E24:E44) / B45)</f>
        <v>1165.9540249040747</v>
      </c>
    </row>
    <row r="25" spans="1:6" x14ac:dyDescent="0.25">
      <c r="A25">
        <v>380</v>
      </c>
      <c r="B25">
        <v>18</v>
      </c>
      <c r="C25" s="1">
        <f>A25*B25</f>
        <v>6840</v>
      </c>
      <c r="D25" s="1"/>
      <c r="E25" s="1">
        <f t="shared" ref="E25:E44" si="0">ABS(A25-$D$24)^2 * B25</f>
        <v>322361667.63933307</v>
      </c>
      <c r="F25" s="1"/>
    </row>
    <row r="26" spans="1:6" x14ac:dyDescent="0.25">
      <c r="A26">
        <v>880</v>
      </c>
      <c r="B26">
        <v>372</v>
      </c>
      <c r="C26" s="1">
        <f>A26*B26</f>
        <v>327360</v>
      </c>
      <c r="D26" s="1"/>
      <c r="E26" s="1">
        <f t="shared" si="0"/>
        <v>5180874158.6789389</v>
      </c>
      <c r="F26" s="1"/>
    </row>
    <row r="27" spans="1:6" x14ac:dyDescent="0.25">
      <c r="A27">
        <v>1380</v>
      </c>
      <c r="B27">
        <v>2360</v>
      </c>
      <c r="C27" s="1">
        <f>A27*B27</f>
        <v>3256800</v>
      </c>
      <c r="D27" s="1"/>
      <c r="E27" s="1">
        <f t="shared" si="0"/>
        <v>24650626234.683292</v>
      </c>
      <c r="F27" s="1"/>
    </row>
    <row r="28" spans="1:6" x14ac:dyDescent="0.25">
      <c r="A28">
        <v>1880</v>
      </c>
      <c r="B28">
        <v>9595</v>
      </c>
      <c r="C28" s="1">
        <f>A28*B28</f>
        <v>18038600</v>
      </c>
      <c r="D28" s="1"/>
      <c r="E28" s="1">
        <f t="shared" si="0"/>
        <v>71610172982.790344</v>
      </c>
      <c r="F28" s="1"/>
    </row>
    <row r="29" spans="1:6" x14ac:dyDescent="0.25">
      <c r="A29">
        <v>2380</v>
      </c>
      <c r="B29">
        <v>27560</v>
      </c>
      <c r="C29" s="1">
        <f>A29*B29</f>
        <v>65592800</v>
      </c>
      <c r="D29" s="1"/>
      <c r="E29" s="1">
        <f t="shared" si="0"/>
        <v>137286823989.47572</v>
      </c>
      <c r="F29" s="1"/>
    </row>
    <row r="30" spans="1:6" x14ac:dyDescent="0.25">
      <c r="A30">
        <v>2880</v>
      </c>
      <c r="B30">
        <v>59955</v>
      </c>
      <c r="C30" s="1">
        <f>A30*B30</f>
        <v>172670400</v>
      </c>
      <c r="D30" s="1"/>
      <c r="E30" s="1">
        <f t="shared" si="0"/>
        <v>179833776426.08893</v>
      </c>
      <c r="F30" s="1"/>
    </row>
    <row r="31" spans="1:6" x14ac:dyDescent="0.25">
      <c r="A31">
        <v>3380</v>
      </c>
      <c r="B31">
        <v>103271</v>
      </c>
      <c r="C31" s="1">
        <f>A31*B31</f>
        <v>349055980</v>
      </c>
      <c r="D31" s="1"/>
      <c r="E31" s="1">
        <f t="shared" si="0"/>
        <v>156721875371.418</v>
      </c>
      <c r="F31" s="1"/>
    </row>
    <row r="32" spans="1:6" x14ac:dyDescent="0.25">
      <c r="A32">
        <v>3880</v>
      </c>
      <c r="B32">
        <v>144218</v>
      </c>
      <c r="C32" s="1">
        <f>A32*B32</f>
        <v>559565840</v>
      </c>
      <c r="D32" s="1"/>
      <c r="E32" s="1">
        <f t="shared" si="0"/>
        <v>77254451470.312637</v>
      </c>
      <c r="F32" s="1"/>
    </row>
    <row r="33" spans="1:6" x14ac:dyDescent="0.25">
      <c r="A33">
        <v>4380</v>
      </c>
      <c r="B33">
        <v>166600</v>
      </c>
      <c r="C33" s="1">
        <f>A33*B33</f>
        <v>729708000</v>
      </c>
      <c r="D33" s="1"/>
      <c r="E33" s="1">
        <f t="shared" si="0"/>
        <v>8959385663.5067978</v>
      </c>
      <c r="F33" s="1"/>
    </row>
    <row r="34" spans="1:6" x14ac:dyDescent="0.25">
      <c r="A34">
        <v>4880</v>
      </c>
      <c r="B34">
        <v>160517</v>
      </c>
      <c r="C34" s="1">
        <f>A34*B34</f>
        <v>783322960</v>
      </c>
      <c r="D34" s="1"/>
      <c r="E34" s="1">
        <f t="shared" si="0"/>
        <v>11537538405.422611</v>
      </c>
      <c r="F34" s="1"/>
    </row>
    <row r="35" spans="1:6" x14ac:dyDescent="0.25">
      <c r="A35">
        <v>5380</v>
      </c>
      <c r="B35">
        <v>132366</v>
      </c>
      <c r="C35" s="1">
        <f>A35*B35</f>
        <v>712129080</v>
      </c>
      <c r="D35" s="1"/>
      <c r="E35" s="1">
        <f t="shared" si="0"/>
        <v>78092882015.706802</v>
      </c>
      <c r="F35" s="1"/>
    </row>
    <row r="36" spans="1:6" x14ac:dyDescent="0.25">
      <c r="A36">
        <v>5880</v>
      </c>
      <c r="B36">
        <v>93650</v>
      </c>
      <c r="C36" s="1">
        <f>A36*B36</f>
        <v>550662000</v>
      </c>
      <c r="D36" s="1"/>
      <c r="E36" s="1">
        <f t="shared" si="0"/>
        <v>150596358016.78259</v>
      </c>
      <c r="F36" s="1"/>
    </row>
    <row r="37" spans="1:6" x14ac:dyDescent="0.25">
      <c r="A37">
        <v>6380</v>
      </c>
      <c r="B37">
        <v>55867</v>
      </c>
      <c r="C37" s="1">
        <f>A37*B37</f>
        <v>356431460</v>
      </c>
      <c r="D37" s="1"/>
      <c r="E37" s="1">
        <f t="shared" si="0"/>
        <v>174650072910.81537</v>
      </c>
      <c r="F37" s="1"/>
    </row>
    <row r="38" spans="1:6" x14ac:dyDescent="0.25">
      <c r="A38">
        <v>6880</v>
      </c>
      <c r="B38">
        <v>27746</v>
      </c>
      <c r="C38" s="1">
        <f>A38*B38</f>
        <v>190892480</v>
      </c>
      <c r="D38" s="1"/>
      <c r="E38" s="1">
        <f t="shared" si="0"/>
        <v>142733068192.4295</v>
      </c>
      <c r="F38" s="1"/>
    </row>
    <row r="39" spans="1:6" x14ac:dyDescent="0.25">
      <c r="A39">
        <v>7380</v>
      </c>
      <c r="B39">
        <v>11341</v>
      </c>
      <c r="C39" s="1">
        <f>A39*B39</f>
        <v>83696580</v>
      </c>
      <c r="D39" s="1"/>
      <c r="E39" s="1">
        <f t="shared" si="0"/>
        <v>86898995354.786911</v>
      </c>
      <c r="F39" s="1"/>
    </row>
    <row r="40" spans="1:6" x14ac:dyDescent="0.25">
      <c r="A40">
        <v>7880</v>
      </c>
      <c r="B40">
        <v>3518</v>
      </c>
      <c r="C40" s="1">
        <f>A40*B40</f>
        <v>27721840</v>
      </c>
      <c r="D40" s="1"/>
      <c r="E40" s="1">
        <f t="shared" si="0"/>
        <v>37573909567.179161</v>
      </c>
      <c r="F40" s="1"/>
    </row>
    <row r="41" spans="1:6" x14ac:dyDescent="0.25">
      <c r="A41">
        <v>8380</v>
      </c>
      <c r="B41">
        <v>888</v>
      </c>
      <c r="C41" s="1">
        <f>A41*B41</f>
        <v>7441440</v>
      </c>
      <c r="D41" s="1"/>
      <c r="E41" s="1">
        <f t="shared" si="0"/>
        <v>12608333813.856855</v>
      </c>
      <c r="F41" s="1"/>
    </row>
    <row r="42" spans="1:6" x14ac:dyDescent="0.25">
      <c r="A42">
        <v>8880</v>
      </c>
      <c r="B42">
        <v>147</v>
      </c>
      <c r="C42" s="1">
        <f>A42*B42</f>
        <v>1305360</v>
      </c>
      <c r="D42" s="1"/>
      <c r="E42" s="1">
        <f t="shared" si="0"/>
        <v>2677851026.682703</v>
      </c>
      <c r="F42" s="1"/>
    </row>
    <row r="43" spans="1:6" x14ac:dyDescent="0.25">
      <c r="A43">
        <v>9380</v>
      </c>
      <c r="B43">
        <v>7</v>
      </c>
      <c r="C43" s="1">
        <f>A43*B43</f>
        <v>65660</v>
      </c>
      <c r="D43" s="1"/>
      <c r="E43" s="1">
        <f t="shared" si="0"/>
        <v>159143412.30971268</v>
      </c>
      <c r="F43" s="1"/>
    </row>
    <row r="44" spans="1:6" x14ac:dyDescent="0.25">
      <c r="A44">
        <v>9880</v>
      </c>
      <c r="B44">
        <v>2</v>
      </c>
      <c r="C44" s="1">
        <f>A44*B44</f>
        <v>19760</v>
      </c>
      <c r="E44" s="1">
        <f t="shared" si="0"/>
        <v>55505745.446601771</v>
      </c>
    </row>
    <row r="45" spans="1:6" x14ac:dyDescent="0.25">
      <c r="B45">
        <f>SUM(B24:B44)</f>
        <v>1000000</v>
      </c>
    </row>
    <row r="47" spans="1:6" x14ac:dyDescent="0.25">
      <c r="A47">
        <v>-100</v>
      </c>
      <c r="B47">
        <v>13</v>
      </c>
      <c r="C47" s="1">
        <f>A47*B47</f>
        <v>-1300</v>
      </c>
      <c r="D47" s="1">
        <f>SUM(C47:C65) / SUM(B47:B65)</f>
        <v>4040.84602</v>
      </c>
      <c r="E47" s="1">
        <f>ABS(A47-$D$47)^2 * B47</f>
        <v>222905874.8975479</v>
      </c>
      <c r="F47" s="1">
        <f>SQRT(SUM(E47:E65) / B66)</f>
        <v>1145.335776730501</v>
      </c>
    </row>
    <row r="48" spans="1:6" x14ac:dyDescent="0.25">
      <c r="A48">
        <v>400</v>
      </c>
      <c r="B48">
        <v>221</v>
      </c>
      <c r="C48" s="1">
        <f>A48*B48</f>
        <v>88400</v>
      </c>
      <c r="D48" s="1"/>
      <c r="E48" s="1">
        <f t="shared" ref="E48:E65" si="1">ABS(A48-$D$47)^2 * B48</f>
        <v>2929522902.8383145</v>
      </c>
      <c r="F48" s="1"/>
    </row>
    <row r="49" spans="1:6" x14ac:dyDescent="0.25">
      <c r="A49">
        <v>900</v>
      </c>
      <c r="B49">
        <v>2091</v>
      </c>
      <c r="C49" s="1">
        <f>A49*B49</f>
        <v>1881900</v>
      </c>
      <c r="D49" s="1"/>
      <c r="E49" s="1">
        <f t="shared" si="1"/>
        <v>20627534591.342518</v>
      </c>
      <c r="F49" s="1"/>
    </row>
    <row r="50" spans="1:6" x14ac:dyDescent="0.25">
      <c r="A50">
        <v>1400</v>
      </c>
      <c r="B50">
        <v>9934</v>
      </c>
      <c r="C50" s="1">
        <f>A50*B50</f>
        <v>13907600</v>
      </c>
      <c r="D50" s="1"/>
      <c r="E50" s="1">
        <f t="shared" si="1"/>
        <v>69280388545.20932</v>
      </c>
      <c r="F50" s="1"/>
    </row>
    <row r="51" spans="1:6" x14ac:dyDescent="0.25">
      <c r="A51">
        <v>1900</v>
      </c>
      <c r="B51">
        <v>30313</v>
      </c>
      <c r="C51" s="1">
        <f>A51*B51</f>
        <v>57594700</v>
      </c>
      <c r="D51" s="1"/>
      <c r="E51" s="1">
        <f t="shared" si="1"/>
        <v>138931198826.75769</v>
      </c>
      <c r="F51" s="1"/>
    </row>
    <row r="52" spans="1:6" x14ac:dyDescent="0.25">
      <c r="A52">
        <v>2400</v>
      </c>
      <c r="B52">
        <v>66565</v>
      </c>
      <c r="C52" s="1">
        <f>A52*B52</f>
        <v>159756000</v>
      </c>
      <c r="D52" s="1"/>
      <c r="E52" s="1">
        <f t="shared" si="1"/>
        <v>179217985897.75214</v>
      </c>
      <c r="F52" s="1"/>
    </row>
    <row r="53" spans="1:6" x14ac:dyDescent="0.25">
      <c r="A53">
        <v>2900</v>
      </c>
      <c r="B53">
        <v>114049</v>
      </c>
      <c r="C53" s="1">
        <f>A53*B53</f>
        <v>330742100</v>
      </c>
      <c r="D53" s="1"/>
      <c r="E53" s="1">
        <f t="shared" si="1"/>
        <v>148438154066.30792</v>
      </c>
      <c r="F53" s="1"/>
    </row>
    <row r="54" spans="1:6" x14ac:dyDescent="0.25">
      <c r="A54">
        <v>3400</v>
      </c>
      <c r="B54">
        <v>154939</v>
      </c>
      <c r="C54" s="1">
        <f>A54*B54</f>
        <v>526792600</v>
      </c>
      <c r="D54" s="1"/>
      <c r="E54" s="1">
        <f t="shared" si="1"/>
        <v>63630909608.322914</v>
      </c>
      <c r="F54" s="1"/>
    </row>
    <row r="55" spans="1:6" x14ac:dyDescent="0.25">
      <c r="A55">
        <v>3900</v>
      </c>
      <c r="B55">
        <v>171274</v>
      </c>
      <c r="C55" s="1">
        <f>A55*B55</f>
        <v>667968600</v>
      </c>
      <c r="D55" s="1"/>
      <c r="E55" s="1">
        <f t="shared" si="1"/>
        <v>3397665333.5925627</v>
      </c>
      <c r="F55" s="1"/>
    </row>
    <row r="56" spans="1:6" x14ac:dyDescent="0.25">
      <c r="A56">
        <v>4400</v>
      </c>
      <c r="B56">
        <v>158309</v>
      </c>
      <c r="C56" s="1">
        <f>A56*B56</f>
        <v>696559600</v>
      </c>
      <c r="D56" s="1"/>
      <c r="E56" s="1">
        <f t="shared" si="1"/>
        <v>20420528251.911888</v>
      </c>
      <c r="F56" s="1"/>
    </row>
    <row r="57" spans="1:6" x14ac:dyDescent="0.25">
      <c r="A57">
        <v>4900</v>
      </c>
      <c r="B57">
        <v>124127</v>
      </c>
      <c r="C57" s="1">
        <f>A57*B57</f>
        <v>608222300</v>
      </c>
      <c r="D57" s="1"/>
      <c r="E57" s="1">
        <f t="shared" si="1"/>
        <v>91623794093.671646</v>
      </c>
      <c r="F57" s="1"/>
    </row>
    <row r="58" spans="1:6" x14ac:dyDescent="0.25">
      <c r="A58">
        <v>5400</v>
      </c>
      <c r="B58">
        <v>83987</v>
      </c>
      <c r="C58" s="1">
        <f>A58*B58</f>
        <v>453529800</v>
      </c>
      <c r="D58" s="1"/>
      <c r="E58" s="1">
        <f t="shared" si="1"/>
        <v>155149146579.34906</v>
      </c>
      <c r="F58" s="1"/>
    </row>
    <row r="59" spans="1:6" x14ac:dyDescent="0.25">
      <c r="A59">
        <v>5900</v>
      </c>
      <c r="B59">
        <v>47773</v>
      </c>
      <c r="C59" s="1">
        <f>A59*B59</f>
        <v>281860700</v>
      </c>
      <c r="D59" s="1"/>
      <c r="E59" s="1">
        <f t="shared" si="1"/>
        <v>165125154075.44595</v>
      </c>
      <c r="F59" s="1"/>
    </row>
    <row r="60" spans="1:6" x14ac:dyDescent="0.25">
      <c r="A60">
        <v>6400</v>
      </c>
      <c r="B60">
        <v>23265</v>
      </c>
      <c r="C60" s="1">
        <f>A60*B60</f>
        <v>148896000</v>
      </c>
      <c r="D60" s="1"/>
      <c r="E60" s="1">
        <f t="shared" si="1"/>
        <v>129483858518.90404</v>
      </c>
      <c r="F60" s="1"/>
    </row>
    <row r="61" spans="1:6" x14ac:dyDescent="0.25">
      <c r="A61">
        <v>6900</v>
      </c>
      <c r="B61">
        <v>9260</v>
      </c>
      <c r="C61" s="1">
        <f>A61*B61</f>
        <v>63894000</v>
      </c>
      <c r="D61" s="1"/>
      <c r="E61" s="1">
        <f t="shared" si="1"/>
        <v>75698291317.29953</v>
      </c>
      <c r="F61" s="1"/>
    </row>
    <row r="62" spans="1:6" x14ac:dyDescent="0.25">
      <c r="A62">
        <v>7400</v>
      </c>
      <c r="B62">
        <v>3000</v>
      </c>
      <c r="C62" s="1">
        <f>A62*B62</f>
        <v>22200000</v>
      </c>
      <c r="D62" s="1"/>
      <c r="E62" s="1">
        <f t="shared" si="1"/>
        <v>33851746384.049522</v>
      </c>
      <c r="F62" s="1"/>
    </row>
    <row r="63" spans="1:6" x14ac:dyDescent="0.25">
      <c r="A63">
        <v>7900</v>
      </c>
      <c r="B63">
        <v>733</v>
      </c>
      <c r="C63" s="1">
        <f>A63*B63</f>
        <v>5790700</v>
      </c>
      <c r="D63" s="1"/>
      <c r="E63" s="1">
        <f t="shared" si="1"/>
        <v>10916619900.509434</v>
      </c>
      <c r="F63" s="1"/>
    </row>
    <row r="64" spans="1:6" x14ac:dyDescent="0.25">
      <c r="A64">
        <v>8400</v>
      </c>
      <c r="B64">
        <v>135</v>
      </c>
      <c r="C64" s="1">
        <f>A64*B64</f>
        <v>1134000</v>
      </c>
      <c r="D64" s="1"/>
      <c r="E64" s="1">
        <f t="shared" si="1"/>
        <v>2565300161.8822289</v>
      </c>
      <c r="F64" s="1"/>
    </row>
    <row r="65" spans="1:6" x14ac:dyDescent="0.25">
      <c r="A65">
        <v>8900</v>
      </c>
      <c r="B65">
        <v>12</v>
      </c>
      <c r="C65" s="1">
        <f>A6*B65</f>
        <v>28320</v>
      </c>
      <c r="D65" s="1"/>
      <c r="E65" s="1">
        <f t="shared" si="1"/>
        <v>283336528.81619811</v>
      </c>
      <c r="F65" s="1"/>
    </row>
    <row r="66" spans="1:6" x14ac:dyDescent="0.25">
      <c r="B66">
        <f>SUM(B47:B65)</f>
        <v>1000000</v>
      </c>
      <c r="C66" s="1"/>
      <c r="D66" s="1"/>
      <c r="E66" s="1"/>
      <c r="F66" s="1"/>
    </row>
    <row r="67" spans="1:6" x14ac:dyDescent="0.25">
      <c r="C67" s="1"/>
      <c r="E67" s="1"/>
    </row>
    <row r="68" spans="1:6" x14ac:dyDescent="0.25">
      <c r="A68">
        <v>-80</v>
      </c>
      <c r="B68">
        <v>99</v>
      </c>
      <c r="C68" s="1">
        <f>A68*B68</f>
        <v>-7920</v>
      </c>
      <c r="D68" s="1">
        <f>SUM(C68:C86) / SUM(B68:B86)</f>
        <v>3407.0869600000001</v>
      </c>
      <c r="E68" s="1">
        <f>ABS(A68-$D$68)^2 * B68</f>
        <v>1203817771.1936021</v>
      </c>
      <c r="F68" s="1">
        <f>SQRT(SUM(E68:E86) / B87)</f>
        <v>1102.9873970842104</v>
      </c>
    </row>
    <row r="69" spans="1:6" x14ac:dyDescent="0.25">
      <c r="A69">
        <v>420</v>
      </c>
      <c r="B69">
        <v>1722</v>
      </c>
      <c r="C69" s="1">
        <f>A69*B69</f>
        <v>723240</v>
      </c>
      <c r="D69" s="1"/>
      <c r="E69" s="1">
        <f t="shared" ref="E69:E86" si="2">ABS(A69-$D$68)^2 * B69</f>
        <v>15364869608.368715</v>
      </c>
      <c r="F69" s="1"/>
    </row>
    <row r="70" spans="1:6" x14ac:dyDescent="0.25">
      <c r="A70">
        <v>920</v>
      </c>
      <c r="B70">
        <v>10553</v>
      </c>
      <c r="C70" s="1">
        <f>A70*B70</f>
        <v>9708760</v>
      </c>
      <c r="D70" s="1"/>
      <c r="E70" s="1">
        <f t="shared" si="2"/>
        <v>65276653121.291351</v>
      </c>
      <c r="F70" s="1"/>
    </row>
    <row r="71" spans="1:6" x14ac:dyDescent="0.25">
      <c r="A71">
        <v>1420</v>
      </c>
      <c r="B71">
        <v>35951</v>
      </c>
      <c r="C71" s="1">
        <f>A71*B71</f>
        <v>51050420</v>
      </c>
      <c r="D71" s="1"/>
      <c r="E71" s="1">
        <f t="shared" si="2"/>
        <v>141953047902.93002</v>
      </c>
      <c r="F71" s="1"/>
    </row>
    <row r="72" spans="1:6" x14ac:dyDescent="0.25">
      <c r="A72">
        <v>1920</v>
      </c>
      <c r="B72">
        <v>80173</v>
      </c>
      <c r="C72" s="1">
        <f>A72*B72</f>
        <v>153932160</v>
      </c>
      <c r="D72" s="1"/>
      <c r="E72" s="1">
        <f t="shared" si="2"/>
        <v>177296787107.56552</v>
      </c>
      <c r="F72" s="1"/>
    </row>
    <row r="73" spans="1:6" x14ac:dyDescent="0.25">
      <c r="A73">
        <v>2420</v>
      </c>
      <c r="B73">
        <v>132210</v>
      </c>
      <c r="C73" s="1">
        <f>A73*B73</f>
        <v>319948200</v>
      </c>
      <c r="D73" s="1"/>
      <c r="E73" s="1">
        <f t="shared" si="2"/>
        <v>128817579531.45595</v>
      </c>
      <c r="F73" s="1"/>
    </row>
    <row r="74" spans="1:6" x14ac:dyDescent="0.25">
      <c r="A74">
        <v>2920</v>
      </c>
      <c r="B74">
        <v>170242</v>
      </c>
      <c r="C74" s="1">
        <f>A74*B74</f>
        <v>497106640</v>
      </c>
      <c r="D74" s="1"/>
      <c r="E74" s="1">
        <f t="shared" si="2"/>
        <v>40390545519.34478</v>
      </c>
      <c r="F74" s="1"/>
    </row>
    <row r="75" spans="1:6" x14ac:dyDescent="0.25">
      <c r="A75">
        <v>3420</v>
      </c>
      <c r="B75">
        <v>177816</v>
      </c>
      <c r="C75" s="1">
        <f>A75*B75</f>
        <v>608130720</v>
      </c>
      <c r="D75" s="1"/>
      <c r="E75" s="1">
        <f t="shared" si="2"/>
        <v>29650213.788628731</v>
      </c>
      <c r="F75" s="1"/>
    </row>
    <row r="76" spans="1:6" x14ac:dyDescent="0.25">
      <c r="A76">
        <v>3920</v>
      </c>
      <c r="B76">
        <v>152511</v>
      </c>
      <c r="C76" s="1">
        <f>A76*B76</f>
        <v>597843120</v>
      </c>
      <c r="D76" s="1"/>
      <c r="E76" s="1">
        <f t="shared" si="2"/>
        <v>40122561334.463951</v>
      </c>
      <c r="F76" s="1"/>
    </row>
    <row r="77" spans="1:6" x14ac:dyDescent="0.25">
      <c r="A77">
        <v>4420</v>
      </c>
      <c r="B77">
        <v>109177</v>
      </c>
      <c r="C77" s="1">
        <f>A77*B77</f>
        <v>482562340</v>
      </c>
      <c r="D77" s="1"/>
      <c r="E77" s="1">
        <f t="shared" si="2"/>
        <v>112014818829.93108</v>
      </c>
      <c r="F77" s="1"/>
    </row>
    <row r="78" spans="1:6" x14ac:dyDescent="0.25">
      <c r="A78">
        <v>4920</v>
      </c>
      <c r="B78">
        <v>68325</v>
      </c>
      <c r="C78" s="1">
        <f>A78*B78</f>
        <v>336159000</v>
      </c>
      <c r="D78" s="1"/>
      <c r="E78" s="1">
        <f t="shared" si="2"/>
        <v>156389493335.58447</v>
      </c>
      <c r="F78" s="1"/>
    </row>
    <row r="79" spans="1:6" x14ac:dyDescent="0.25">
      <c r="A79">
        <v>5420</v>
      </c>
      <c r="B79">
        <v>36509</v>
      </c>
      <c r="C79" s="1">
        <f>A79*B79</f>
        <v>197878780</v>
      </c>
      <c r="D79" s="1"/>
      <c r="E79" s="1">
        <f t="shared" si="2"/>
        <v>147927856461.13394</v>
      </c>
      <c r="F79" s="1"/>
    </row>
    <row r="80" spans="1:6" x14ac:dyDescent="0.25">
      <c r="A80">
        <v>5920</v>
      </c>
      <c r="B80">
        <v>16218</v>
      </c>
      <c r="C80" s="1">
        <f>A80*B80</f>
        <v>96010560</v>
      </c>
      <c r="D80" s="1"/>
      <c r="E80" s="1">
        <f t="shared" si="2"/>
        <v>102412322709.9919</v>
      </c>
      <c r="F80" s="1"/>
    </row>
    <row r="81" spans="1:6" x14ac:dyDescent="0.25">
      <c r="A81">
        <v>6420</v>
      </c>
      <c r="B81">
        <v>6106</v>
      </c>
      <c r="C81" s="1">
        <f>A81*B81</f>
        <v>39200520</v>
      </c>
      <c r="D81" s="1"/>
      <c r="E81" s="1">
        <f t="shared" si="2"/>
        <v>55428100288.19207</v>
      </c>
      <c r="F81" s="1"/>
    </row>
    <row r="82" spans="1:6" x14ac:dyDescent="0.25">
      <c r="A82">
        <v>6920</v>
      </c>
      <c r="B82">
        <v>1839</v>
      </c>
      <c r="C82" s="1">
        <f>A82*B82</f>
        <v>12725880</v>
      </c>
      <c r="D82" s="1"/>
      <c r="E82" s="1">
        <f t="shared" si="2"/>
        <v>22694286210.921154</v>
      </c>
      <c r="F82" s="1"/>
    </row>
    <row r="83" spans="1:6" x14ac:dyDescent="0.25">
      <c r="A83">
        <v>7420</v>
      </c>
      <c r="B83">
        <v>460</v>
      </c>
      <c r="C83" s="1">
        <f>A83*B83</f>
        <v>3413200</v>
      </c>
      <c r="D83" s="1"/>
      <c r="E83" s="1">
        <f t="shared" si="2"/>
        <v>7407596690.6369381</v>
      </c>
      <c r="F83" s="1"/>
    </row>
    <row r="84" spans="1:6" x14ac:dyDescent="0.25">
      <c r="A84">
        <v>7920</v>
      </c>
      <c r="B84">
        <v>82</v>
      </c>
      <c r="C84" s="1">
        <f>A84*B84</f>
        <v>649440</v>
      </c>
      <c r="D84" s="1"/>
      <c r="E84" s="1">
        <f t="shared" si="2"/>
        <v>1670043496.7413669</v>
      </c>
      <c r="F84" s="1"/>
    </row>
    <row r="85" spans="1:6" x14ac:dyDescent="0.25">
      <c r="A85">
        <v>8420</v>
      </c>
      <c r="B85">
        <v>6</v>
      </c>
      <c r="C85" s="1">
        <f>A85*B85</f>
        <v>50520</v>
      </c>
      <c r="D85" s="1"/>
      <c r="E85" s="1">
        <f t="shared" si="2"/>
        <v>150775782.87961221</v>
      </c>
      <c r="F85" s="1"/>
    </row>
    <row r="86" spans="1:6" x14ac:dyDescent="0.25">
      <c r="A86">
        <v>8920</v>
      </c>
      <c r="B86">
        <v>1</v>
      </c>
      <c r="C86" s="1">
        <f>A27*B86</f>
        <v>1380</v>
      </c>
      <c r="D86" s="1"/>
      <c r="E86" s="1">
        <f t="shared" si="2"/>
        <v>30392210.186602037</v>
      </c>
      <c r="F86" s="1"/>
    </row>
    <row r="87" spans="1:6" x14ac:dyDescent="0.25">
      <c r="B87">
        <f>SUM(B68:B86)</f>
        <v>1000000</v>
      </c>
    </row>
    <row r="89" spans="1:6" x14ac:dyDescent="0.25">
      <c r="A89">
        <v>-60</v>
      </c>
      <c r="B89">
        <v>1040</v>
      </c>
      <c r="C89" s="1">
        <f>A89*B89</f>
        <v>-62400</v>
      </c>
      <c r="D89" s="1">
        <f>SUM(C89:C105) / SUM(B89:B105)</f>
        <v>2693.8204999999998</v>
      </c>
      <c r="E89" s="1">
        <f>ABS(A89-$D$89)^2 * B89</f>
        <v>7886868440.0690594</v>
      </c>
      <c r="F89" s="1">
        <f>SQRT(SUM(E89:E105) / B106)</f>
        <v>1027.057157016955</v>
      </c>
    </row>
    <row r="90" spans="1:6" x14ac:dyDescent="0.25">
      <c r="A90">
        <v>440</v>
      </c>
      <c r="B90">
        <v>11458</v>
      </c>
      <c r="C90" s="1">
        <f>A90*B90</f>
        <v>5041520</v>
      </c>
      <c r="D90" s="1"/>
      <c r="E90" s="1">
        <f t="shared" ref="E90:E105" si="3">ABS(A90-$D$89)^2 * B90</f>
        <v>58203281043.991615</v>
      </c>
      <c r="F90" s="1"/>
    </row>
    <row r="91" spans="1:6" x14ac:dyDescent="0.25">
      <c r="A91">
        <v>940</v>
      </c>
      <c r="B91">
        <v>47004</v>
      </c>
      <c r="C91" s="1">
        <f>A91*B91</f>
        <v>44183760</v>
      </c>
      <c r="D91" s="1"/>
      <c r="E91" s="1">
        <f t="shared" si="3"/>
        <v>144578961817.7366</v>
      </c>
      <c r="F91" s="1"/>
    </row>
    <row r="92" spans="1:6" x14ac:dyDescent="0.25">
      <c r="A92">
        <v>1440</v>
      </c>
      <c r="B92">
        <v>106633</v>
      </c>
      <c r="C92" s="1">
        <f>A92*B92</f>
        <v>153551520</v>
      </c>
      <c r="D92" s="1"/>
      <c r="E92" s="1">
        <f t="shared" si="3"/>
        <v>167634097380.00388</v>
      </c>
      <c r="F92" s="1"/>
    </row>
    <row r="93" spans="1:6" x14ac:dyDescent="0.25">
      <c r="A93">
        <v>1940</v>
      </c>
      <c r="B93">
        <v>162829</v>
      </c>
      <c r="C93" s="1">
        <f>A93*B93</f>
        <v>315888260</v>
      </c>
      <c r="D93" s="1"/>
      <c r="E93" s="1">
        <f t="shared" si="3"/>
        <v>92526821479.697037</v>
      </c>
      <c r="F93" s="1"/>
    </row>
    <row r="94" spans="1:6" x14ac:dyDescent="0.25">
      <c r="A94">
        <v>2440</v>
      </c>
      <c r="B94">
        <v>190289</v>
      </c>
      <c r="C94" s="1">
        <f>A94*B94</f>
        <v>464305160</v>
      </c>
      <c r="D94" s="1"/>
      <c r="E94" s="1">
        <f t="shared" si="3"/>
        <v>12259339562.405134</v>
      </c>
      <c r="F94" s="1"/>
    </row>
    <row r="95" spans="1:6" x14ac:dyDescent="0.25">
      <c r="A95">
        <v>2940</v>
      </c>
      <c r="B95">
        <v>179191</v>
      </c>
      <c r="C95" s="1">
        <f>A95*B95</f>
        <v>526821540</v>
      </c>
      <c r="D95" s="1"/>
      <c r="E95" s="1">
        <f t="shared" si="3"/>
        <v>10859753403.552835</v>
      </c>
      <c r="F95" s="1"/>
    </row>
    <row r="96" spans="1:6" x14ac:dyDescent="0.25">
      <c r="A96">
        <v>3440</v>
      </c>
      <c r="B96">
        <v>136960</v>
      </c>
      <c r="C96" s="1">
        <f>A96*B96</f>
        <v>471142400</v>
      </c>
      <c r="D96" s="1"/>
      <c r="E96" s="1">
        <f t="shared" si="3"/>
        <v>76257115578.32547</v>
      </c>
      <c r="F96" s="1"/>
    </row>
    <row r="97" spans="1:6" x14ac:dyDescent="0.25">
      <c r="A97">
        <v>3940</v>
      </c>
      <c r="B97">
        <v>85623</v>
      </c>
      <c r="C97" s="1">
        <f>A97*B97</f>
        <v>337354620</v>
      </c>
      <c r="D97" s="1"/>
      <c r="E97" s="1">
        <f t="shared" si="3"/>
        <v>132969380593.4165</v>
      </c>
      <c r="F97" s="1"/>
    </row>
    <row r="98" spans="1:6" x14ac:dyDescent="0.25">
      <c r="A98">
        <v>4440</v>
      </c>
      <c r="B98">
        <v>45694</v>
      </c>
      <c r="C98" s="1">
        <f>A98*B98</f>
        <v>202881360</v>
      </c>
      <c r="D98" s="1"/>
      <c r="E98" s="1">
        <f t="shared" si="3"/>
        <v>139327533215.18814</v>
      </c>
      <c r="F98" s="1"/>
    </row>
    <row r="99" spans="1:6" x14ac:dyDescent="0.25">
      <c r="A99">
        <v>4940</v>
      </c>
      <c r="B99">
        <v>21265</v>
      </c>
      <c r="C99" s="1">
        <f>A99*B99</f>
        <v>105049100</v>
      </c>
      <c r="D99" s="1"/>
      <c r="E99" s="1">
        <f t="shared" si="3"/>
        <v>107288779692.37364</v>
      </c>
      <c r="F99" s="1"/>
    </row>
    <row r="100" spans="1:6" x14ac:dyDescent="0.25">
      <c r="A100">
        <v>5440</v>
      </c>
      <c r="B100">
        <v>8427</v>
      </c>
      <c r="C100" s="1">
        <f>A100*B100</f>
        <v>45842880</v>
      </c>
      <c r="D100" s="1"/>
      <c r="E100" s="1">
        <f t="shared" si="3"/>
        <v>63552236058.098053</v>
      </c>
      <c r="F100" s="1"/>
    </row>
    <row r="101" spans="1:6" x14ac:dyDescent="0.25">
      <c r="A101">
        <v>5940</v>
      </c>
      <c r="B101">
        <v>2751</v>
      </c>
      <c r="C101" s="1">
        <f>A101*B101</f>
        <v>16340940</v>
      </c>
      <c r="D101" s="1"/>
      <c r="E101" s="1">
        <f t="shared" si="3"/>
        <v>28989161383.451912</v>
      </c>
      <c r="F101" s="1"/>
    </row>
    <row r="102" spans="1:6" x14ac:dyDescent="0.25">
      <c r="A102">
        <v>6440</v>
      </c>
      <c r="B102">
        <v>670</v>
      </c>
      <c r="C102" s="1">
        <f>A102*B102</f>
        <v>4314800</v>
      </c>
      <c r="D102" s="1"/>
      <c r="E102" s="1">
        <f t="shared" si="3"/>
        <v>9402686766.9675674</v>
      </c>
      <c r="F102" s="1"/>
    </row>
    <row r="103" spans="1:6" x14ac:dyDescent="0.25">
      <c r="A103">
        <v>6940</v>
      </c>
      <c r="B103">
        <v>141</v>
      </c>
      <c r="C103" s="1">
        <f>A103*B103</f>
        <v>978540</v>
      </c>
      <c r="D103" s="1"/>
      <c r="E103" s="1">
        <f t="shared" si="3"/>
        <v>2542235688.8170552</v>
      </c>
      <c r="F103" s="1"/>
    </row>
    <row r="104" spans="1:6" x14ac:dyDescent="0.25">
      <c r="A104">
        <v>7440</v>
      </c>
      <c r="B104">
        <v>24</v>
      </c>
      <c r="C104" s="1">
        <f>A104*B104</f>
        <v>178560</v>
      </c>
      <c r="D104" s="1"/>
      <c r="E104" s="1">
        <f t="shared" si="3"/>
        <v>540629276.309286</v>
      </c>
      <c r="F104" s="1"/>
    </row>
    <row r="105" spans="1:6" x14ac:dyDescent="0.25">
      <c r="A105">
        <v>7940</v>
      </c>
      <c r="B105">
        <v>1</v>
      </c>
      <c r="C105" s="1">
        <f>A105*B105</f>
        <v>7940</v>
      </c>
      <c r="D105" s="1"/>
      <c r="E105" s="1">
        <f t="shared" si="3"/>
        <v>27522399.346220251</v>
      </c>
      <c r="F105" s="1"/>
    </row>
    <row r="106" spans="1:6" x14ac:dyDescent="0.25">
      <c r="B106">
        <f>SUM(B89:B105)</f>
        <v>1000000</v>
      </c>
      <c r="C106" s="1"/>
      <c r="D106" s="1"/>
      <c r="E106" s="1"/>
      <c r="F106" s="1"/>
    </row>
    <row r="107" spans="1:6" x14ac:dyDescent="0.25">
      <c r="C107" s="1"/>
      <c r="D107" s="1"/>
      <c r="E107" s="1"/>
      <c r="F107" s="1"/>
    </row>
    <row r="108" spans="1:6" x14ac:dyDescent="0.25">
      <c r="A108">
        <v>-40</v>
      </c>
      <c r="B108">
        <v>10240</v>
      </c>
      <c r="C108" s="1">
        <f>A108*B108</f>
        <v>-409600</v>
      </c>
      <c r="D108" s="1">
        <f>SUM(C108:C122) / SUM(B108:B122)</f>
        <v>1893.1434999999999</v>
      </c>
      <c r="E108" s="1">
        <f>ABS(A108-$D$108)^2 * B108</f>
        <v>38267328425.904633</v>
      </c>
      <c r="F108" s="1">
        <f>SQRT(SUM(E108:E124) / B123)</f>
        <v>900.30936816615997</v>
      </c>
    </row>
    <row r="109" spans="1:6" x14ac:dyDescent="0.25">
      <c r="A109">
        <v>460</v>
      </c>
      <c r="B109">
        <v>68593</v>
      </c>
      <c r="C109" s="1">
        <f>A109*B109</f>
        <v>31552780</v>
      </c>
      <c r="D109" s="1"/>
      <c r="E109" s="1">
        <f t="shared" ref="E109:E122" si="4">ABS(A109-$D$108)^2 * B109</f>
        <v>140883182701.18719</v>
      </c>
      <c r="F109" s="1"/>
    </row>
    <row r="110" spans="1:6" x14ac:dyDescent="0.25">
      <c r="A110">
        <v>960</v>
      </c>
      <c r="B110">
        <v>161689</v>
      </c>
      <c r="C110" s="1">
        <f>A110*B110</f>
        <v>155221440</v>
      </c>
      <c r="D110" s="1"/>
      <c r="E110" s="1">
        <f t="shared" si="4"/>
        <v>140791794875.75928</v>
      </c>
      <c r="F110" s="1"/>
    </row>
    <row r="111" spans="1:6" x14ac:dyDescent="0.25">
      <c r="A111">
        <v>1460</v>
      </c>
      <c r="B111">
        <v>209543</v>
      </c>
      <c r="C111" s="1">
        <f>A111*B111</f>
        <v>305932780</v>
      </c>
      <c r="D111" s="1"/>
      <c r="E111" s="1">
        <f t="shared" si="4"/>
        <v>39313051960.114822</v>
      </c>
      <c r="F111" s="1"/>
    </row>
    <row r="112" spans="1:6" x14ac:dyDescent="0.25">
      <c r="A112">
        <v>1960</v>
      </c>
      <c r="B112">
        <v>207849</v>
      </c>
      <c r="C112" s="1">
        <f>A112*B112</f>
        <v>407384040</v>
      </c>
      <c r="D112" s="1"/>
      <c r="E112" s="1">
        <f t="shared" si="4"/>
        <v>929041712.65757298</v>
      </c>
      <c r="F112" s="1"/>
    </row>
    <row r="113" spans="1:6" x14ac:dyDescent="0.25">
      <c r="A113">
        <v>2460</v>
      </c>
      <c r="B113">
        <v>161235</v>
      </c>
      <c r="C113" s="1">
        <f>A113*B113</f>
        <v>396638100</v>
      </c>
      <c r="D113" s="1"/>
      <c r="E113" s="1">
        <f t="shared" si="4"/>
        <v>51809044624.87645</v>
      </c>
      <c r="F113" s="1"/>
    </row>
    <row r="114" spans="1:6" x14ac:dyDescent="0.25">
      <c r="A114">
        <v>2960</v>
      </c>
      <c r="B114">
        <v>101209</v>
      </c>
      <c r="C114" s="1">
        <f>A114*B114</f>
        <v>299578640</v>
      </c>
      <c r="D114" s="1"/>
      <c r="E114" s="1">
        <f t="shared" si="4"/>
        <v>115194342154.26004</v>
      </c>
      <c r="F114" s="1"/>
    </row>
    <row r="115" spans="1:6" x14ac:dyDescent="0.25">
      <c r="A115">
        <v>3460</v>
      </c>
      <c r="B115">
        <v>49811</v>
      </c>
      <c r="C115" s="1">
        <f>A115*B115</f>
        <v>172346060</v>
      </c>
      <c r="D115" s="1"/>
      <c r="E115" s="1">
        <f t="shared" si="4"/>
        <v>122287962153.50157</v>
      </c>
      <c r="F115" s="1"/>
    </row>
    <row r="116" spans="1:6" x14ac:dyDescent="0.25">
      <c r="A116">
        <v>3960</v>
      </c>
      <c r="B116">
        <v>19925</v>
      </c>
      <c r="C116" s="1">
        <f>A116*B116</f>
        <v>78903000</v>
      </c>
      <c r="D116" s="1"/>
      <c r="E116" s="1">
        <f t="shared" si="4"/>
        <v>85117523647.475571</v>
      </c>
      <c r="F116" s="1"/>
    </row>
    <row r="117" spans="1:6" x14ac:dyDescent="0.25">
      <c r="A117">
        <v>4460</v>
      </c>
      <c r="B117">
        <v>7059</v>
      </c>
      <c r="C117" s="1">
        <f>A117*B117</f>
        <v>31483140</v>
      </c>
      <c r="D117" s="1"/>
      <c r="E117" s="1">
        <f t="shared" si="4"/>
        <v>46510002426.349693</v>
      </c>
      <c r="F117" s="1"/>
    </row>
    <row r="118" spans="1:6" x14ac:dyDescent="0.25">
      <c r="A118">
        <v>4960</v>
      </c>
      <c r="B118">
        <v>2197</v>
      </c>
      <c r="C118" s="1">
        <f>A118*B118</f>
        <v>10897120</v>
      </c>
      <c r="D118" s="1"/>
      <c r="E118" s="1">
        <f t="shared" si="4"/>
        <v>20664122515.128174</v>
      </c>
      <c r="F118" s="1"/>
    </row>
    <row r="119" spans="1:6" x14ac:dyDescent="0.25">
      <c r="A119">
        <v>5460</v>
      </c>
      <c r="B119">
        <v>532</v>
      </c>
      <c r="C119" s="1">
        <f>A119*B119</f>
        <v>2904720</v>
      </c>
      <c r="D119" s="1"/>
      <c r="E119" s="1">
        <f t="shared" si="4"/>
        <v>6768351535.1270771</v>
      </c>
      <c r="F119" s="1"/>
    </row>
    <row r="120" spans="1:6" x14ac:dyDescent="0.25">
      <c r="A120">
        <v>5960</v>
      </c>
      <c r="B120">
        <v>103</v>
      </c>
      <c r="C120" s="1">
        <f>A120*B120</f>
        <v>613880</v>
      </c>
      <c r="D120" s="1"/>
      <c r="E120" s="1">
        <f t="shared" si="4"/>
        <v>1703550144.5340018</v>
      </c>
      <c r="F120" s="1"/>
    </row>
    <row r="121" spans="1:6" x14ac:dyDescent="0.25">
      <c r="A121">
        <v>6460</v>
      </c>
      <c r="B121">
        <v>14</v>
      </c>
      <c r="C121" s="1">
        <f>A121*B121</f>
        <v>90440</v>
      </c>
      <c r="D121" s="1"/>
      <c r="E121" s="1">
        <f t="shared" si="4"/>
        <v>291986496.08229148</v>
      </c>
      <c r="F121" s="1"/>
    </row>
    <row r="122" spans="1:6" x14ac:dyDescent="0.25">
      <c r="A122">
        <v>6960</v>
      </c>
      <c r="B122">
        <v>1</v>
      </c>
      <c r="C122" s="1">
        <f>A122*B122</f>
        <v>6960</v>
      </c>
      <c r="D122" s="1"/>
      <c r="E122" s="1">
        <f t="shared" si="4"/>
        <v>25673034.791592248</v>
      </c>
      <c r="F122" s="1"/>
    </row>
    <row r="123" spans="1:6" x14ac:dyDescent="0.25">
      <c r="B123">
        <f>SUM(B108:B122)</f>
        <v>1000000</v>
      </c>
      <c r="C123" s="1"/>
      <c r="D123" s="1"/>
      <c r="E123" s="1"/>
      <c r="F123" s="1"/>
    </row>
    <row r="124" spans="1:6" x14ac:dyDescent="0.25">
      <c r="C124" s="1"/>
      <c r="D124" s="1"/>
      <c r="E124" s="1"/>
      <c r="F124" s="1"/>
    </row>
    <row r="125" spans="1:6" x14ac:dyDescent="0.25">
      <c r="A125">
        <v>-20</v>
      </c>
      <c r="B125">
        <v>101042</v>
      </c>
      <c r="C125" s="1">
        <f>A125*B125</f>
        <v>-2020840</v>
      </c>
      <c r="D125" s="1">
        <f>SUM(C125:C134) / SUM(B125:B134)</f>
        <v>999.94899999999996</v>
      </c>
      <c r="E125" s="1">
        <f>ABS(A125-$D$125)^2 * B125</f>
        <v>105113584653.13023</v>
      </c>
      <c r="F125" s="1">
        <f>SQRT(SUM(E125:E134) / B135)</f>
        <v>684.69631034422844</v>
      </c>
    </row>
    <row r="126" spans="1:6" x14ac:dyDescent="0.25">
      <c r="A126">
        <v>480</v>
      </c>
      <c r="B126">
        <v>309993</v>
      </c>
      <c r="C126" s="1">
        <f>A126*B126</f>
        <v>148796640</v>
      </c>
      <c r="D126" s="1"/>
      <c r="E126" s="1">
        <f t="shared" ref="E126:E134" si="5">ABS(A126-$D$125)^2 * B126</f>
        <v>83805665977.571793</v>
      </c>
      <c r="F126" s="1"/>
    </row>
    <row r="127" spans="1:6" x14ac:dyDescent="0.25">
      <c r="A127">
        <v>980</v>
      </c>
      <c r="B127">
        <v>259487</v>
      </c>
      <c r="C127" s="1">
        <f>A127*B127</f>
        <v>254297260</v>
      </c>
      <c r="D127" s="1"/>
      <c r="E127" s="1">
        <f t="shared" si="5"/>
        <v>103266121.44568655</v>
      </c>
      <c r="F127" s="1"/>
    </row>
    <row r="128" spans="1:6" x14ac:dyDescent="0.25">
      <c r="A128">
        <v>1480</v>
      </c>
      <c r="B128">
        <v>174109</v>
      </c>
      <c r="C128" s="1">
        <f>A128*B128</f>
        <v>257681320</v>
      </c>
      <c r="D128" s="1"/>
      <c r="E128" s="1">
        <f t="shared" si="5"/>
        <v>40123238429.497513</v>
      </c>
      <c r="F128" s="1"/>
    </row>
    <row r="129" spans="1:6" x14ac:dyDescent="0.25">
      <c r="A129">
        <v>1980</v>
      </c>
      <c r="B129">
        <v>102373</v>
      </c>
      <c r="C129" s="1">
        <f>A129*B129</f>
        <v>202698540</v>
      </c>
      <c r="D129" s="1"/>
      <c r="E129" s="1">
        <f t="shared" si="5"/>
        <v>98329262671.352188</v>
      </c>
      <c r="F129" s="1"/>
    </row>
    <row r="130" spans="1:6" x14ac:dyDescent="0.25">
      <c r="A130">
        <v>2480</v>
      </c>
      <c r="B130">
        <v>40330</v>
      </c>
      <c r="C130" s="1">
        <f>A130*B130</f>
        <v>100018400</v>
      </c>
      <c r="D130" s="1"/>
      <c r="E130" s="1">
        <f t="shared" si="5"/>
        <v>88344920321.698334</v>
      </c>
      <c r="F130" s="1"/>
    </row>
    <row r="131" spans="1:6" x14ac:dyDescent="0.25">
      <c r="A131">
        <v>2980</v>
      </c>
      <c r="B131">
        <v>11315</v>
      </c>
      <c r="C131" s="1">
        <f>A131*B131</f>
        <v>33718700</v>
      </c>
      <c r="D131" s="1"/>
      <c r="E131" s="1">
        <f t="shared" si="5"/>
        <v>44361611206.830307</v>
      </c>
      <c r="F131" s="1"/>
    </row>
    <row r="132" spans="1:6" x14ac:dyDescent="0.25">
      <c r="A132">
        <v>3480</v>
      </c>
      <c r="B132">
        <v>1244</v>
      </c>
      <c r="C132" s="1">
        <f>A132*B132</f>
        <v>4329120</v>
      </c>
      <c r="D132" s="1"/>
      <c r="E132" s="1">
        <f t="shared" si="5"/>
        <v>7651412285.4756432</v>
      </c>
      <c r="F132" s="1"/>
    </row>
    <row r="133" spans="1:6" x14ac:dyDescent="0.25">
      <c r="A133">
        <v>3980</v>
      </c>
      <c r="B133">
        <v>99</v>
      </c>
      <c r="C133" s="1">
        <f>A133*B133</f>
        <v>394020</v>
      </c>
      <c r="D133" s="1"/>
      <c r="E133" s="1">
        <f t="shared" si="5"/>
        <v>879189692.29749906</v>
      </c>
      <c r="F133" s="1"/>
    </row>
    <row r="134" spans="1:6" x14ac:dyDescent="0.25">
      <c r="A134">
        <v>4480</v>
      </c>
      <c r="B134">
        <v>8</v>
      </c>
      <c r="C134" s="1">
        <f>A134*B134</f>
        <v>35840</v>
      </c>
      <c r="D134" s="1"/>
      <c r="E134" s="1">
        <f t="shared" si="5"/>
        <v>96886039.700808004</v>
      </c>
      <c r="F134" s="1"/>
    </row>
    <row r="135" spans="1:6" x14ac:dyDescent="0.25">
      <c r="B135">
        <f>SUM(B125:B134)</f>
        <v>1000000</v>
      </c>
      <c r="C135" s="1"/>
      <c r="D135" s="1"/>
      <c r="E135" s="1"/>
      <c r="F135" s="1"/>
    </row>
    <row r="136" spans="1:6" x14ac:dyDescent="0.25">
      <c r="C136" s="1"/>
      <c r="D136" s="1"/>
      <c r="E136" s="1"/>
      <c r="F136" s="1"/>
    </row>
    <row r="137" spans="1:6" x14ac:dyDescent="0.25">
      <c r="C137" s="1"/>
      <c r="D137" s="1"/>
      <c r="E137" s="1"/>
      <c r="F137" s="1"/>
    </row>
    <row r="138" spans="1:6" x14ac:dyDescent="0.25">
      <c r="C138" s="1"/>
      <c r="D138" s="1"/>
      <c r="E138" s="1"/>
      <c r="F138" s="1"/>
    </row>
    <row r="139" spans="1:6" x14ac:dyDescent="0.25">
      <c r="C139" s="1"/>
      <c r="D139" s="1"/>
      <c r="E139" s="1"/>
      <c r="F1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2017-11-16T21:27:12Z</dcterms:created>
  <dcterms:modified xsi:type="dcterms:W3CDTF">2017-11-16T23:30:41Z</dcterms:modified>
</cp:coreProperties>
</file>