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NI\S2 2020\GENG5511 Engineering Research Project Part 1\Thesis-Ricky-Leman\Microphone Array\"/>
    </mc:Choice>
  </mc:AlternateContent>
  <xr:revisionPtr revIDLastSave="0" documentId="13_ncr:1_{08AC566F-2F1F-4323-A770-398EC4291978}" xr6:coauthVersionLast="45" xr6:coauthVersionMax="45" xr10:uidLastSave="{00000000-0000-0000-0000-000000000000}"/>
  <bookViews>
    <workbookView xWindow="-110" yWindow="-110" windowWidth="22780" windowHeight="14660" xr2:uid="{00000000-000D-0000-FFFF-FFFF00000000}"/>
  </bookViews>
  <sheets>
    <sheet name="BOM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A4" i="1"/>
  <c r="A5" i="1" s="1"/>
  <c r="A6" i="1" s="1"/>
  <c r="A7" i="1" s="1"/>
  <c r="A8" i="1" s="1"/>
  <c r="A9" i="1" s="1"/>
  <c r="A10" i="1" s="1"/>
  <c r="A3" i="1"/>
  <c r="I7" i="1" l="1"/>
  <c r="I8" i="1"/>
  <c r="I9" i="1"/>
  <c r="I10" i="1"/>
  <c r="I6" i="1"/>
  <c r="I4" i="1"/>
  <c r="I5" i="1"/>
  <c r="I3" i="1"/>
  <c r="I2" i="1"/>
</calcChain>
</file>

<file path=xl/sharedStrings.xml><?xml version="1.0" encoding="utf-8"?>
<sst xmlns="http://schemas.openxmlformats.org/spreadsheetml/2006/main" count="63" uniqueCount="47">
  <si>
    <t>Quantity</t>
  </si>
  <si>
    <t>Description</t>
  </si>
  <si>
    <t>Manufacturer</t>
  </si>
  <si>
    <t>KEMET</t>
  </si>
  <si>
    <t>Manufacturer Part Number</t>
  </si>
  <si>
    <t>Digi-Key</t>
  </si>
  <si>
    <t>Supplier Part Number 1</t>
  </si>
  <si>
    <t>Supplier</t>
  </si>
  <si>
    <t>Switch slide SPST 8.5A 125V</t>
  </si>
  <si>
    <t>CW Industries</t>
  </si>
  <si>
    <t>GF-123-0054</t>
  </si>
  <si>
    <t>CWI333-ND</t>
  </si>
  <si>
    <t>Unit Price (AUD)</t>
  </si>
  <si>
    <t>Extended Price (AUD)</t>
  </si>
  <si>
    <t>IC Reg Boost 5V 9USIP</t>
  </si>
  <si>
    <t>Texas Instruments</t>
  </si>
  <si>
    <t>TPS81256SIPR</t>
  </si>
  <si>
    <t>296-30558-1-ND</t>
  </si>
  <si>
    <t>Ceramic Capacitor 0.1 uF 16V Y5V 0402</t>
  </si>
  <si>
    <t>C0402C104Z4VAC7867</t>
  </si>
  <si>
    <t>399-1043-1-ND</t>
  </si>
  <si>
    <t>Ceramic Capacitor 4.7 uF 16V X7R 1206</t>
  </si>
  <si>
    <t>Samsung Electro-Mechanics</t>
  </si>
  <si>
    <t xml:space="preserve">	CL31B475KOHNNNE</t>
  </si>
  <si>
    <t>1276-3182-1-ND</t>
  </si>
  <si>
    <t>LED Green Clear 2SMD</t>
  </si>
  <si>
    <t>Kingbright</t>
  </si>
  <si>
    <t>APT2012LZGCK</t>
  </si>
  <si>
    <t>754-1939-1-ND</t>
  </si>
  <si>
    <t>Resistor 330 Ohm SMD 1% 1/8W 0805</t>
  </si>
  <si>
    <t>Bourns Inc.</t>
  </si>
  <si>
    <t>CR0805-FX-3300ELF</t>
  </si>
  <si>
    <t>118-CR0805-FX-3300ELFCT-ND</t>
  </si>
  <si>
    <t>Battery Contact Clip 18650 PC Pin</t>
  </si>
  <si>
    <t>Keystone Electronics</t>
  </si>
  <si>
    <t>36-54-ND</t>
  </si>
  <si>
    <t>GPIO Female Header Raspberry Pi</t>
  </si>
  <si>
    <t>Adafruit Industries LLC</t>
  </si>
  <si>
    <t>1528-1785-ND</t>
  </si>
  <si>
    <t>GPIO Male Header Raspberry Pi</t>
  </si>
  <si>
    <t>SparkFun Electronics</t>
  </si>
  <si>
    <t xml:space="preserve">	PRT-14275</t>
  </si>
  <si>
    <t xml:space="preserve">	1568-1675-ND</t>
  </si>
  <si>
    <t>Total Price (AUD)</t>
  </si>
  <si>
    <t>Availibility</t>
  </si>
  <si>
    <t>Immediate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</si>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</sst>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2" fillId="4" borderId="2" xfId="0" quotePrefix="1" applyFont="1" applyFill="1" applyBorder="1" applyAlignment="1">
      <alignment horizontal="center" vertical="top" wrapText="1"/>
    </xf>
    <xf numFmtId="0" fontId="2" fillId="4" borderId="1" xfId="0" quotePrefix="1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3" fillId="2" borderId="1" xfId="0" quotePrefix="1" applyFont="1" applyFill="1" applyBorder="1" applyAlignment="1">
      <alignment horizontal="center" vertical="top" wrapText="1"/>
    </xf>
    <xf numFmtId="0" fontId="3" fillId="0" borderId="1" xfId="0" quotePrefix="1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3"/>
  <sheetViews>
    <sheetView showGridLines="0" tabSelected="1" zoomScale="85" zoomScaleNormal="85" workbookViewId="0">
      <pane ySplit="1" topLeftCell="A2" activePane="bottomLeft" state="frozen"/>
      <selection pane="bottomLeft" activeCell="D16" sqref="D16"/>
    </sheetView>
  </sheetViews>
  <sheetFormatPr defaultColWidth="9.1796875" defaultRowHeight="12.5" x14ac:dyDescent="0.25"/>
  <cols>
    <col min="1" max="1" width="4.453125" style="4" bestFit="1" customWidth="1"/>
    <col min="2" max="2" width="34.1796875" style="3" bestFit="1" customWidth="1"/>
    <col min="3" max="3" width="26.6328125" style="5" customWidth="1"/>
    <col min="4" max="4" width="22" style="5" bestFit="1" customWidth="1"/>
    <col min="5" max="5" width="7.81640625" style="3" bestFit="1" customWidth="1"/>
    <col min="6" max="6" width="35.7265625" style="3" customWidth="1"/>
    <col min="7" max="7" width="7.54296875" style="3" bestFit="1" customWidth="1"/>
    <col min="8" max="8" width="18.08984375" style="3" customWidth="1"/>
    <col min="9" max="9" width="18.26953125" style="3" bestFit="1" customWidth="1"/>
    <col min="10" max="10" width="9.1796875" style="3" bestFit="1" customWidth="1"/>
    <col min="11" max="11" width="9.1796875" style="4" customWidth="1"/>
    <col min="12" max="16384" width="9.1796875" style="4"/>
  </cols>
  <sheetData>
    <row r="1" spans="1:10" s="1" customFormat="1" ht="15.5" customHeight="1" x14ac:dyDescent="0.25">
      <c r="A1" s="12" t="s">
        <v>46</v>
      </c>
      <c r="B1" s="6" t="s">
        <v>1</v>
      </c>
      <c r="C1" s="6" t="s">
        <v>2</v>
      </c>
      <c r="D1" s="6" t="s">
        <v>4</v>
      </c>
      <c r="E1" s="6" t="s">
        <v>7</v>
      </c>
      <c r="F1" s="6" t="s">
        <v>6</v>
      </c>
      <c r="G1" s="6" t="s">
        <v>0</v>
      </c>
      <c r="H1" s="6" t="s">
        <v>12</v>
      </c>
      <c r="I1" s="6" t="s">
        <v>13</v>
      </c>
      <c r="J1" s="7" t="s">
        <v>44</v>
      </c>
    </row>
    <row r="2" spans="1:10" s="2" customFormat="1" x14ac:dyDescent="0.25">
      <c r="A2" s="9">
        <v>1</v>
      </c>
      <c r="B2" s="10" t="s">
        <v>8</v>
      </c>
      <c r="C2" s="11" t="s">
        <v>9</v>
      </c>
      <c r="D2" s="11" t="s">
        <v>10</v>
      </c>
      <c r="E2" s="10" t="s">
        <v>5</v>
      </c>
      <c r="F2" s="10" t="s">
        <v>11</v>
      </c>
      <c r="G2" s="10">
        <v>5</v>
      </c>
      <c r="H2" s="10">
        <v>1.81</v>
      </c>
      <c r="I2" s="10">
        <f>G2*H2</f>
        <v>9.0500000000000007</v>
      </c>
      <c r="J2" s="10" t="s">
        <v>45</v>
      </c>
    </row>
    <row r="3" spans="1:10" s="2" customFormat="1" x14ac:dyDescent="0.25">
      <c r="A3" s="9">
        <f>A2+1</f>
        <v>2</v>
      </c>
      <c r="B3" s="10" t="s">
        <v>14</v>
      </c>
      <c r="C3" s="11" t="s">
        <v>15</v>
      </c>
      <c r="D3" s="11" t="s">
        <v>16</v>
      </c>
      <c r="E3" s="10" t="s">
        <v>5</v>
      </c>
      <c r="F3" s="10" t="s">
        <v>17</v>
      </c>
      <c r="G3" s="10">
        <v>5</v>
      </c>
      <c r="H3" s="10">
        <v>3.64</v>
      </c>
      <c r="I3" s="10">
        <f>G3*H3</f>
        <v>18.2</v>
      </c>
      <c r="J3" s="10" t="s">
        <v>45</v>
      </c>
    </row>
    <row r="4" spans="1:10" s="2" customFormat="1" ht="16" customHeight="1" x14ac:dyDescent="0.25">
      <c r="A4" s="9">
        <f t="shared" ref="A4:A10" si="0">A3+1</f>
        <v>3</v>
      </c>
      <c r="B4" s="10" t="s">
        <v>18</v>
      </c>
      <c r="C4" s="11" t="s">
        <v>3</v>
      </c>
      <c r="D4" s="11" t="s">
        <v>19</v>
      </c>
      <c r="E4" s="10" t="s">
        <v>5</v>
      </c>
      <c r="F4" s="10" t="s">
        <v>20</v>
      </c>
      <c r="G4" s="10">
        <v>10</v>
      </c>
      <c r="H4" s="10">
        <v>2.3E-2</v>
      </c>
      <c r="I4" s="10">
        <f t="shared" ref="I4:I6" si="1">G4*H4</f>
        <v>0.22999999999999998</v>
      </c>
      <c r="J4" s="10" t="s">
        <v>45</v>
      </c>
    </row>
    <row r="5" spans="1:10" s="2" customFormat="1" ht="15" customHeight="1" x14ac:dyDescent="0.25">
      <c r="A5" s="9">
        <f t="shared" si="0"/>
        <v>4</v>
      </c>
      <c r="B5" s="10" t="s">
        <v>21</v>
      </c>
      <c r="C5" s="11" t="s">
        <v>22</v>
      </c>
      <c r="D5" s="11" t="s">
        <v>23</v>
      </c>
      <c r="E5" s="10" t="s">
        <v>5</v>
      </c>
      <c r="F5" s="10" t="s">
        <v>24</v>
      </c>
      <c r="G5" s="10">
        <v>10</v>
      </c>
      <c r="H5" s="10">
        <v>0.246</v>
      </c>
      <c r="I5" s="10">
        <f t="shared" si="1"/>
        <v>2.46</v>
      </c>
      <c r="J5" s="10" t="s">
        <v>45</v>
      </c>
    </row>
    <row r="6" spans="1:10" s="2" customFormat="1" x14ac:dyDescent="0.25">
      <c r="A6" s="9">
        <f t="shared" si="0"/>
        <v>5</v>
      </c>
      <c r="B6" s="10" t="s">
        <v>25</v>
      </c>
      <c r="C6" s="11" t="s">
        <v>26</v>
      </c>
      <c r="D6" s="11" t="s">
        <v>27</v>
      </c>
      <c r="E6" s="10" t="s">
        <v>5</v>
      </c>
      <c r="F6" s="10" t="s">
        <v>28</v>
      </c>
      <c r="G6" s="10">
        <v>5</v>
      </c>
      <c r="H6" s="10">
        <v>0.81</v>
      </c>
      <c r="I6" s="10">
        <f t="shared" si="1"/>
        <v>4.0500000000000007</v>
      </c>
      <c r="J6" s="10" t="s">
        <v>45</v>
      </c>
    </row>
    <row r="7" spans="1:10" x14ac:dyDescent="0.25">
      <c r="A7" s="9">
        <f t="shared" si="0"/>
        <v>6</v>
      </c>
      <c r="B7" s="10" t="s">
        <v>29</v>
      </c>
      <c r="C7" s="11" t="s">
        <v>30</v>
      </c>
      <c r="D7" s="11" t="s">
        <v>31</v>
      </c>
      <c r="E7" s="10" t="s">
        <v>5</v>
      </c>
      <c r="F7" s="10" t="s">
        <v>32</v>
      </c>
      <c r="G7" s="10">
        <v>5</v>
      </c>
      <c r="H7" s="10">
        <v>0.14000000000000001</v>
      </c>
      <c r="I7" s="10">
        <f t="shared" ref="I7:I10" si="2">G7*H7</f>
        <v>0.70000000000000007</v>
      </c>
      <c r="J7" s="10" t="s">
        <v>45</v>
      </c>
    </row>
    <row r="8" spans="1:10" x14ac:dyDescent="0.25">
      <c r="A8" s="9">
        <f t="shared" si="0"/>
        <v>7</v>
      </c>
      <c r="B8" s="10" t="s">
        <v>33</v>
      </c>
      <c r="C8" s="11" t="s">
        <v>34</v>
      </c>
      <c r="D8" s="11">
        <v>54</v>
      </c>
      <c r="E8" s="10" t="s">
        <v>5</v>
      </c>
      <c r="F8" s="10" t="s">
        <v>35</v>
      </c>
      <c r="G8" s="10">
        <v>10</v>
      </c>
      <c r="H8" s="10">
        <v>0.91</v>
      </c>
      <c r="I8" s="10">
        <f t="shared" si="2"/>
        <v>9.1</v>
      </c>
      <c r="J8" s="10" t="s">
        <v>45</v>
      </c>
    </row>
    <row r="9" spans="1:10" x14ac:dyDescent="0.25">
      <c r="A9" s="9">
        <f t="shared" si="0"/>
        <v>8</v>
      </c>
      <c r="B9" s="10" t="s">
        <v>36</v>
      </c>
      <c r="C9" s="11" t="s">
        <v>37</v>
      </c>
      <c r="D9" s="11">
        <v>2222</v>
      </c>
      <c r="E9" s="10" t="s">
        <v>5</v>
      </c>
      <c r="F9" s="10" t="s">
        <v>38</v>
      </c>
      <c r="G9" s="10">
        <v>5</v>
      </c>
      <c r="H9" s="10">
        <v>2.17</v>
      </c>
      <c r="I9" s="10">
        <f t="shared" si="2"/>
        <v>10.85</v>
      </c>
      <c r="J9" s="10" t="s">
        <v>45</v>
      </c>
    </row>
    <row r="10" spans="1:10" x14ac:dyDescent="0.25">
      <c r="A10" s="9">
        <f t="shared" si="0"/>
        <v>9</v>
      </c>
      <c r="B10" s="10" t="s">
        <v>39</v>
      </c>
      <c r="C10" s="11" t="s">
        <v>40</v>
      </c>
      <c r="D10" s="11" t="s">
        <v>41</v>
      </c>
      <c r="E10" s="10" t="s">
        <v>5</v>
      </c>
      <c r="F10" s="10" t="s">
        <v>42</v>
      </c>
      <c r="G10" s="10">
        <v>4</v>
      </c>
      <c r="H10" s="10">
        <v>1.37</v>
      </c>
      <c r="I10" s="10">
        <f t="shared" si="2"/>
        <v>5.48</v>
      </c>
      <c r="J10" s="10" t="s">
        <v>45</v>
      </c>
    </row>
    <row r="12" spans="1:10" ht="13" x14ac:dyDescent="0.25">
      <c r="H12" s="8" t="s">
        <v>43</v>
      </c>
      <c r="I12" s="8">
        <f>SUM(I2:I10)</f>
        <v>60.120000000000005</v>
      </c>
    </row>
    <row r="13" spans="1:10" ht="13" x14ac:dyDescent="0.25">
      <c r="A13" s="13"/>
      <c r="B13" s="13"/>
      <c r="C13" s="13"/>
    </row>
  </sheetData>
  <phoneticPr fontId="0" type="noConversion"/>
  <printOptions gridLines="1"/>
  <pageMargins left="0.51181102362204722" right="0.4" top="0.78740157480314965" bottom="0.62992125984251968" header="0.35433070866141736" footer="0.31496062992125984"/>
  <pageSetup paperSize="9" scale="82" fitToHeight="3" orientation="landscape" r:id="rId1"/>
  <headerFooter alignWithMargins="0">
    <oddHeader>&amp;C&amp;"Arial,Bold"&amp;16MASTER BOM UPLOAD TEMPLATE</oddHeader>
    <oddFooter>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Davison</dc:creator>
  <cp:lastModifiedBy>Ricky Leman</cp:lastModifiedBy>
  <cp:lastPrinted>2013-12-06T09:07:57Z</cp:lastPrinted>
  <dcterms:created xsi:type="dcterms:W3CDTF">2000-10-27T00:30:29Z</dcterms:created>
  <dcterms:modified xsi:type="dcterms:W3CDTF">2020-09-29T02:27:08Z</dcterms:modified>
</cp:coreProperties>
</file>