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 activeTab="1"/>
  </bookViews>
  <sheets>
    <sheet name="角色被动技改动" sheetId="4" r:id="rId1"/>
    <sheet name="角色被动buff" sheetId="13" r:id="rId2"/>
    <sheet name="战斗属性表" sheetId="9" r:id="rId3"/>
    <sheet name="技能属性表" sheetId="2" r:id="rId4"/>
    <sheet name="技能表" sheetId="5" r:id="rId5"/>
    <sheet name="特效表" sheetId="6" r:id="rId6"/>
    <sheet name="效果表" sheetId="7" r:id="rId7"/>
    <sheet name="buff表" sheetId="8" r:id="rId8"/>
    <sheet name="t_role_skill" sheetId="1" r:id="rId9"/>
    <sheet name="皮肤" sheetId="10" r:id="rId10"/>
    <sheet name="角色表" sheetId="11" r:id="rId11"/>
    <sheet name="攻防配置" sheetId="12" r:id="rId12"/>
  </sheets>
  <definedNames>
    <definedName name="_xlnm._FilterDatabase" localSheetId="0" hidden="1">角色被动技改动!$A$2:$W$2</definedName>
  </definedNames>
  <calcPr calcId="125725"/>
</workbook>
</file>

<file path=xl/calcChain.xml><?xml version="1.0" encoding="utf-8"?>
<calcChain xmlns="http://schemas.openxmlformats.org/spreadsheetml/2006/main">
  <c r="V17" i="4"/>
  <c r="W17" s="1"/>
  <c r="V18"/>
  <c r="W18" s="1"/>
  <c r="V19"/>
  <c r="W19"/>
  <c r="V20"/>
  <c r="W20" s="1"/>
  <c r="V21"/>
  <c r="W21"/>
  <c r="V22"/>
  <c r="W22" s="1"/>
  <c r="N9" i="12"/>
  <c r="M9"/>
  <c r="N8"/>
  <c r="M8"/>
  <c r="I9"/>
  <c r="H9"/>
  <c r="I8"/>
  <c r="H8"/>
  <c r="C9"/>
  <c r="D8"/>
  <c r="D9"/>
  <c r="G10"/>
  <c r="C8"/>
  <c r="B16"/>
  <c r="B15"/>
  <c r="C25" s="1"/>
  <c r="L9"/>
  <c r="L10"/>
  <c r="L8"/>
  <c r="G9"/>
  <c r="G8"/>
  <c r="L4" i="10"/>
  <c r="L5"/>
  <c r="L6"/>
  <c r="L7"/>
  <c r="L8"/>
  <c r="L9"/>
  <c r="L10"/>
  <c r="L11"/>
  <c r="L12"/>
  <c r="L13"/>
  <c r="L14"/>
  <c r="L15"/>
  <c r="L16"/>
  <c r="L17"/>
  <c r="L3"/>
  <c r="N17"/>
  <c r="N4"/>
  <c r="N5"/>
  <c r="N6"/>
  <c r="N7"/>
  <c r="N8"/>
  <c r="N9"/>
  <c r="N10"/>
  <c r="N11"/>
  <c r="N12"/>
  <c r="N13"/>
  <c r="N14"/>
  <c r="N15"/>
  <c r="N16"/>
  <c r="N3"/>
  <c r="C4"/>
  <c r="C5"/>
  <c r="C6"/>
  <c r="C7"/>
  <c r="C8"/>
  <c r="C9"/>
  <c r="C10"/>
  <c r="C11"/>
  <c r="C12"/>
  <c r="C13"/>
  <c r="C14"/>
  <c r="C15"/>
  <c r="C16"/>
  <c r="C17"/>
  <c r="C3"/>
  <c r="V8" i="4"/>
  <c r="W8" s="1"/>
  <c r="V14"/>
  <c r="W14" s="1"/>
  <c r="V10"/>
  <c r="W10" s="1"/>
  <c r="V9"/>
  <c r="W9" s="1"/>
  <c r="V15"/>
  <c r="W15" s="1"/>
  <c r="V16"/>
  <c r="W16" s="1"/>
  <c r="V6"/>
  <c r="W6" s="1"/>
  <c r="V3"/>
  <c r="W3" s="1"/>
  <c r="V12"/>
  <c r="W12" s="1"/>
  <c r="V7"/>
  <c r="W7" s="1"/>
  <c r="V5"/>
  <c r="W5" s="1"/>
  <c r="V4"/>
  <c r="W4" s="1"/>
  <c r="V11"/>
  <c r="W11" s="1"/>
  <c r="V13"/>
  <c r="W13" s="1"/>
  <c r="D31" i="12" l="1"/>
  <c r="E25"/>
  <c r="C31"/>
  <c r="E31"/>
  <c r="G15"/>
  <c r="C26" s="1"/>
  <c r="L15"/>
  <c r="C27" s="1"/>
  <c r="D25"/>
  <c r="L16"/>
  <c r="G16"/>
  <c r="D26" l="1"/>
  <c r="E26"/>
  <c r="E27"/>
  <c r="D27"/>
  <c r="C33"/>
  <c r="D33"/>
  <c r="E33"/>
  <c r="E32"/>
  <c r="C32"/>
  <c r="D32"/>
</calcChain>
</file>

<file path=xl/sharedStrings.xml><?xml version="1.0" encoding="utf-8"?>
<sst xmlns="http://schemas.openxmlformats.org/spreadsheetml/2006/main" count="1637" uniqueCount="1111">
  <si>
    <t>INT</t>
  </si>
  <si>
    <t>STRING</t>
  </si>
  <si>
    <t>id</t>
  </si>
  <si>
    <t>name</t>
  </si>
  <si>
    <t>desc</t>
  </si>
  <si>
    <t>月光庇护</t>
  </si>
  <si>
    <t>t_role_skill_name_1010</t>
  </si>
  <si>
    <t>嫦娥获得月光的祝福，每秒回复[ff8a00]{N1}[-]（升星[f4e45d]+{N2}[-]）点生命值。</t>
  </si>
  <si>
    <t>t_role_skill_desc_1010</t>
  </si>
  <si>
    <t>真爱试炼</t>
  </si>
  <si>
    <t>t_role_skill_name_1020</t>
  </si>
  <si>
    <t>遇到真命天子之前，紫霞不会停止跋涉。击杀敌人后，回复[ff8a00]{N1}%[-]（升星[f4e45d]+{N2}%[-]）最大生命值。</t>
  </si>
  <si>
    <t>t_role_skill_desc_1020</t>
  </si>
  <si>
    <t>卓尔不凡</t>
  </si>
  <si>
    <t>t_role_skill_name_1023</t>
  </si>
  <si>
    <t>周瑜大都督平日里喜爱钻研各类奇谋良策，这令他的所有技能减少[ff8a00]{N1}%[-]（升星[f4e45d]+{N2}%[-]）冷却时间。</t>
  </si>
  <si>
    <t>t_role_skill_desc_1023</t>
  </si>
  <si>
    <t>伪装高手</t>
  </si>
  <si>
    <t>t_role_skill_name_1024</t>
  </si>
  <si>
    <t>也许是因为名字里有雪吧，小雪变雪人的冷却时间总是比其他人少[ff8a00]{N1}%[-]（升星[f4e45d]+{N2}%[-]）哦。</t>
  </si>
  <si>
    <t>t_role_skill_desc_1024</t>
  </si>
  <si>
    <t>多多益善</t>
  </si>
  <si>
    <t>t_role_skill_name_1032</t>
  </si>
  <si>
    <t>心情决定一切，嗨翻全场的乐乐拾取晶体增加[ff8a00]{N1}%[-]（升星[f4e45d]+{N2}%[-]）的额外积分。</t>
  </si>
  <si>
    <t>t_role_skill_desc_1032</t>
  </si>
  <si>
    <t>无字碑歌</t>
  </si>
  <si>
    <t>t_role_skill_name_1038</t>
  </si>
  <si>
    <t>身为女王，任性你也得宠着。武则天死亡后可保留[ff8a00]{N1}%[-]（升星[f4e45d]+{N2}%[-]）的得分。</t>
  </si>
  <si>
    <t>t_role_skill_desc_1038</t>
  </si>
  <si>
    <t>天下无双</t>
  </si>
  <si>
    <t>t_role_skill_name_1039</t>
  </si>
  <si>
    <t>t_role_skill_desc_1039</t>
  </si>
  <si>
    <t>精准打击</t>
  </si>
  <si>
    <t>t_role_skill_name_1042</t>
  </si>
  <si>
    <t>浣浣擅长远距离击杀对手，她的普通雪球每飞行3米增加[ff8a00]{N1}%[-]（升星[f4e45d]+{N2}%[-]）的伤害。</t>
  </si>
  <si>
    <t>t_role_skill_desc_1042</t>
  </si>
  <si>
    <t>赏金猎人</t>
  </si>
  <si>
    <t>t_role_skill_name_1071</t>
  </si>
  <si>
    <t>“丰厚的报酬才是高手存在的理由！”酷酷如是说。击杀敌人增加额外[ff8a00]{N1}%[-]（升星[f4e45d]+{N2}%[-]）的积分。</t>
  </si>
  <si>
    <t>t_role_skill_desc_1071</t>
  </si>
  <si>
    <t>齐天大圣</t>
  </si>
  <si>
    <t>t_role_skill_name_1072</t>
  </si>
  <si>
    <t>大圣归来，神挡杀神，佛挡杀佛，悟空的普通雪球对敌人造成[ff8a00]{N1}[-]（升星[f4e45d]+{N2}[-]）点额外伤害。</t>
  </si>
  <si>
    <t>t_role_skill_desc_1072</t>
  </si>
  <si>
    <t>老当益壮</t>
  </si>
  <si>
    <t>t_role_skill_name_1073</t>
  </si>
  <si>
    <t>黄盖忍受了苦肉计，生命值越低，攻击越高，每损失20%生命增加[ff8a00]{N1}[-]（升星[f4e45d]+{N2}[-]）点攻击。</t>
  </si>
  <si>
    <t>t_role_skill_desc_1073</t>
  </si>
  <si>
    <t>自给自足</t>
  </si>
  <si>
    <t>t_role_skill_name_1077</t>
  </si>
  <si>
    <t>虽然牛牛看上去一脸稚气，但是他可不需要别人的施舍，牛牛拾取能力雪球回复[ff8a00]{N1}[-]（升星[f4e45d]+{N2}[-]）点生命。</t>
  </si>
  <si>
    <t>t_role_skill_desc_1077</t>
  </si>
  <si>
    <t>翻滚吧雪球</t>
  </si>
  <si>
    <t>t_role_skill_name_2001</t>
  </si>
  <si>
    <t>比起频繁的丢雪球，小狸更倾向于使用大雪球快速碾碎敌人，增加滚雪球[ff8a00]{N1}%[-]（升星[f4e45d]+{N2}%[-]）的滚动速度。</t>
  </si>
  <si>
    <t>t_role_skill_desc_2001</t>
  </si>
  <si>
    <t>飞上天吧</t>
  </si>
  <si>
    <t>t_role_skill_name_2002</t>
  </si>
  <si>
    <t>妮妮很乐意帮别人飞得更远，妮妮释放的龙卷风增加[ff8a00]{N1}%[-]（升星[f4e45d]+{N2}%[-]）的吹飞距离。</t>
  </si>
  <si>
    <t>t_role_skill_desc_2002</t>
  </si>
  <si>
    <t>暗影突袭</t>
  </si>
  <si>
    <t>t_role_skill_name_2003</t>
  </si>
  <si>
    <t>喵酱偷袭的本领得益于她对墨水球的熟练使用，喵酱释放墨水球增加[ff8a00]{N1}%[-]（升星[f4e45d]+{N2}%[-]）的作用范围。</t>
  </si>
  <si>
    <t>t_role_skill_desc_2003</t>
  </si>
  <si>
    <t>流风回雪</t>
  </si>
  <si>
    <t>t_role_skill_name_3001</t>
  </si>
  <si>
    <t>甄姬的美貌让别人变得迟钝，普通雪球命中敌人后[ff8a00]{N1}%[-]（升星[f4e45d]+{N2}%[-]）概率使目标减速。</t>
  </si>
  <si>
    <t>t_role_skill_desc_3001</t>
  </si>
  <si>
    <t>意乱神迷</t>
  </si>
  <si>
    <t>t_role_skill_name_3002</t>
  </si>
  <si>
    <t>面对貂蝉的诱惑，任何人都难免神魂颠倒，普通雪球命中敌人后[ff8a00]{N1}%[-]（升星[f4e45d]+{N2}%[-]）概率使目标混乱。</t>
  </si>
  <si>
    <t>t_role_skill_desc_3002</t>
  </si>
  <si>
    <t>ID</t>
  </si>
  <si>
    <t>属性说明</t>
  </si>
  <si>
    <t>技能伤害百分比</t>
  </si>
  <si>
    <t>技能射程百分比</t>
  </si>
  <si>
    <t>技能范围百分比</t>
  </si>
  <si>
    <t>技能飞行速度百分比</t>
  </si>
  <si>
    <t>技能buff时间百分比</t>
  </si>
  <si>
    <t>技能击飞距离百分比</t>
  </si>
  <si>
    <t>技能冷却时间减少百分比</t>
  </si>
  <si>
    <t>普攻攻击</t>
  </si>
  <si>
    <t>冰霜球1</t>
  </si>
  <si>
    <t>冰霜球2</t>
  </si>
  <si>
    <t>冰霜球3</t>
  </si>
  <si>
    <t>冰霜球4</t>
  </si>
  <si>
    <t>冰霜球5</t>
  </si>
  <si>
    <t>雷电球1</t>
  </si>
  <si>
    <t>雷电球2</t>
  </si>
  <si>
    <t>雷电球3</t>
  </si>
  <si>
    <t>雷电球4</t>
  </si>
  <si>
    <t>雷电球5</t>
  </si>
  <si>
    <t>大雪球1</t>
  </si>
  <si>
    <t>大雪球2</t>
  </si>
  <si>
    <t>大雪球3</t>
  </si>
  <si>
    <t>大雪球4</t>
  </si>
  <si>
    <t>大雪球5</t>
  </si>
  <si>
    <t>墨水球1</t>
  </si>
  <si>
    <t>墨水球2</t>
  </si>
  <si>
    <t>墨水球3</t>
  </si>
  <si>
    <t>墨水球4</t>
  </si>
  <si>
    <t>墨水球5</t>
  </si>
  <si>
    <t>恶魔球1</t>
  </si>
  <si>
    <t>恶魔球2</t>
  </si>
  <si>
    <t>恶魔球3</t>
  </si>
  <si>
    <t>恶魔球4</t>
  </si>
  <si>
    <t>恶魔球5</t>
  </si>
  <si>
    <t>暴风雪1</t>
  </si>
  <si>
    <t>暴风雪2</t>
  </si>
  <si>
    <t>暴风雪3</t>
  </si>
  <si>
    <t>暴风雪4</t>
  </si>
  <si>
    <t>暴风雪5</t>
  </si>
  <si>
    <t>龙卷风1</t>
  </si>
  <si>
    <t>龙卷风2</t>
  </si>
  <si>
    <t>龙卷风3</t>
  </si>
  <si>
    <t>龙卷风4</t>
  </si>
  <si>
    <t>龙卷风5</t>
  </si>
  <si>
    <t>陨石球1</t>
  </si>
  <si>
    <t>陨石球2</t>
  </si>
  <si>
    <t>陨石球3</t>
  </si>
  <si>
    <t>陨石球4</t>
  </si>
  <si>
    <t>陨石球5</t>
  </si>
  <si>
    <t>变雪人</t>
  </si>
  <si>
    <t>暴风雪</t>
  </si>
  <si>
    <t>恶魔球</t>
  </si>
  <si>
    <t>墨水球</t>
  </si>
  <si>
    <t>雷电球</t>
  </si>
  <si>
    <t>冰霜球</t>
  </si>
  <si>
    <t>吕布的武艺天衣无缝，绝世无双。普通雪球命中敌人后，回复伤害值[ff8a00]{N1}%[-]（升星[f4e45d]+{N2}%[-]）的生命值。</t>
    <phoneticPr fontId="27" type="noConversion"/>
  </si>
  <si>
    <t>角色</t>
    <phoneticPr fontId="27" type="noConversion"/>
  </si>
  <si>
    <t>嫦娥</t>
    <phoneticPr fontId="27" type="noConversion"/>
  </si>
  <si>
    <t>紫霞</t>
    <phoneticPr fontId="27" type="noConversion"/>
  </si>
  <si>
    <t>雪儿</t>
    <phoneticPr fontId="27" type="noConversion"/>
  </si>
  <si>
    <t>乐乐</t>
    <phoneticPr fontId="27" type="noConversion"/>
  </si>
  <si>
    <t>武则天</t>
    <phoneticPr fontId="27" type="noConversion"/>
  </si>
  <si>
    <t>吕布</t>
    <phoneticPr fontId="27" type="noConversion"/>
  </si>
  <si>
    <t>浣浣</t>
    <phoneticPr fontId="27" type="noConversion"/>
  </si>
  <si>
    <t>酷酷</t>
    <phoneticPr fontId="27" type="noConversion"/>
  </si>
  <si>
    <t>悟空</t>
    <phoneticPr fontId="27" type="noConversion"/>
  </si>
  <si>
    <t>黄盖</t>
    <phoneticPr fontId="27" type="noConversion"/>
  </si>
  <si>
    <t>牛牛</t>
    <phoneticPr fontId="27" type="noConversion"/>
  </si>
  <si>
    <t>小狸</t>
    <phoneticPr fontId="27" type="noConversion"/>
  </si>
  <si>
    <t>妮妮</t>
    <phoneticPr fontId="27" type="noConversion"/>
  </si>
  <si>
    <t>喵酱</t>
    <phoneticPr fontId="27" type="noConversion"/>
  </si>
  <si>
    <t>貂蝉</t>
    <phoneticPr fontId="27" type="noConversion"/>
  </si>
  <si>
    <t>甄姬</t>
    <phoneticPr fontId="27" type="noConversion"/>
  </si>
  <si>
    <t>特色</t>
    <phoneticPr fontId="27" type="noConversion"/>
  </si>
  <si>
    <t>射程加伤害</t>
    <phoneticPr fontId="27" type="noConversion"/>
  </si>
  <si>
    <t>击杀得分高</t>
    <phoneticPr fontId="27" type="noConversion"/>
  </si>
  <si>
    <t>初始值</t>
    <phoneticPr fontId="27" type="noConversion"/>
  </si>
  <si>
    <t>星数</t>
    <phoneticPr fontId="27" type="noConversion"/>
  </si>
  <si>
    <t>满星</t>
    <phoneticPr fontId="27" type="noConversion"/>
  </si>
  <si>
    <r>
      <rPr>
        <sz val="11"/>
        <color theme="1"/>
        <rFont val="宋体"/>
        <family val="3"/>
        <charset val="134"/>
      </rPr>
      <t>周瑜</t>
    </r>
    <phoneticPr fontId="27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</si>
  <si>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</si>
  <si>
    <t>等级</t>
  </si>
  <si>
    <t>类型1普攻 2技能 3变雪人</t>
  </si>
  <si>
    <t>冷却</t>
  </si>
  <si>
    <t>释放类型
1扇形
2直线
3抛物
4选目标
5原地</t>
  </si>
  <si>
    <t>范围</t>
  </si>
  <si>
    <t>参数
1角度
2宽度
3范围
4无
5无</t>
  </si>
  <si>
    <t>动作</t>
  </si>
  <si>
    <t>施法前摇时间（0为无前摇）</t>
  </si>
  <si>
    <t>施法后摇时间（0为无后摇）</t>
  </si>
  <si>
    <t>放出特效id</t>
  </si>
  <si>
    <t>图标</t>
  </si>
  <si>
    <t>attack01</t>
  </si>
  <si>
    <t>sfic_ptgj</t>
  </si>
  <si>
    <t>sfic_bdq1</t>
  </si>
  <si>
    <t>sfic_sdq1</t>
  </si>
  <si>
    <t>sfic_dxq1</t>
  </si>
  <si>
    <t>sfic_msq1</t>
  </si>
  <si>
    <t>sfic_emq1</t>
  </si>
  <si>
    <t>sfic_bfx1</t>
  </si>
  <si>
    <t>sfic_ljf1</t>
  </si>
  <si>
    <t>sfic_ysq1</t>
  </si>
  <si>
    <t>sfic_bxr</t>
  </si>
  <si>
    <r>
      <t>S</t>
    </r>
    <r>
      <rPr>
        <sz val="11"/>
        <color theme="1"/>
        <rFont val="宋体"/>
        <family val="3"/>
        <charset val="134"/>
        <scheme val="minor"/>
      </rPr>
      <t>TRING</t>
    </r>
  </si>
  <si>
    <t>技能id</t>
  </si>
  <si>
    <t>类型1普攻 2技能</t>
  </si>
  <si>
    <t>技能类型
1直线飞行类
2抛物飞行类
3跟踪飞行类
4扇形打击类
5扇形飞行类
6弹射飞行类
7地面效果类</t>
  </si>
  <si>
    <t>参数
1宽度
2宽度
3宽度
4角度
5角度
6宽度
7半径</t>
  </si>
  <si>
    <t>特效</t>
  </si>
  <si>
    <t>最远消失特效</t>
  </si>
  <si>
    <t>遇到障碍是否消失</t>
  </si>
  <si>
    <t>障碍消失特效</t>
  </si>
  <si>
    <t>击中是否消失</t>
  </si>
  <si>
    <t>击中消失特效</t>
  </si>
  <si>
    <t>特效缩放</t>
  </si>
  <si>
    <t>飞行位移速度（0为直接到达）</t>
  </si>
  <si>
    <t>飞行高度</t>
  </si>
  <si>
    <t>飞行高度1</t>
  </si>
  <si>
    <t>飞行高度2</t>
  </si>
  <si>
    <t>伤害持续时间</t>
  </si>
  <si>
    <t>持续时间</t>
  </si>
  <si>
    <t>目标类型
0无
1敌人
2敌人和普攻</t>
  </si>
  <si>
    <t>多段类型 0单次 1多段</t>
  </si>
  <si>
    <t>多段伤害间隔</t>
  </si>
  <si>
    <t>是否震屏</t>
  </si>
  <si>
    <t>效果id</t>
  </si>
  <si>
    <t>链接特效</t>
  </si>
  <si>
    <t>链接抛物特效</t>
  </si>
  <si>
    <t>Unit_cast_Snowball</t>
  </si>
  <si>
    <t>Unit_Area_SnowSplash</t>
  </si>
  <si>
    <t>Unit_hit_Snowball</t>
  </si>
  <si>
    <t>Unit_cast_popsicle</t>
  </si>
  <si>
    <t>Unit_cast_LightningBall</t>
  </si>
  <si>
    <t>雷电球11</t>
  </si>
  <si>
    <t>雷电球12</t>
  </si>
  <si>
    <t>雷电球地面1</t>
  </si>
  <si>
    <t>Unit_hitArea_LightningBall</t>
  </si>
  <si>
    <t>雷电球21</t>
  </si>
  <si>
    <t>雷电球22</t>
  </si>
  <si>
    <t>雷电球地面2</t>
  </si>
  <si>
    <t>雷电球31</t>
  </si>
  <si>
    <t>雷电球32</t>
  </si>
  <si>
    <t>雷电球33</t>
  </si>
  <si>
    <t>雷电球地面3</t>
  </si>
  <si>
    <t>雷电球41</t>
  </si>
  <si>
    <t>雷电球42</t>
  </si>
  <si>
    <t>雷电球43</t>
  </si>
  <si>
    <t>雷电球地面4</t>
  </si>
  <si>
    <t>雷电球51</t>
  </si>
  <si>
    <t>雷电球52</t>
  </si>
  <si>
    <t>雷电球53</t>
  </si>
  <si>
    <t>雷电球54</t>
  </si>
  <si>
    <t>雷电球地面5</t>
  </si>
  <si>
    <t>Unit_cast_BigSnowball</t>
  </si>
  <si>
    <t>Unit_hit_BigSnowball</t>
  </si>
  <si>
    <t>Unit_cast_InkBall</t>
  </si>
  <si>
    <t>墨水球地面1</t>
  </si>
  <si>
    <t>Unit_hitArea_ink</t>
  </si>
  <si>
    <t>墨水球地面2</t>
  </si>
  <si>
    <t>墨水球地面3</t>
  </si>
  <si>
    <t>墨水球地面4</t>
  </si>
  <si>
    <t>墨水球地面5</t>
  </si>
  <si>
    <t>Unit_Release_Devil</t>
  </si>
  <si>
    <t>Unit_Area_blizzard</t>
  </si>
  <si>
    <t>Unit_cast_tornado</t>
  </si>
  <si>
    <t>Unit_Release_meteorite</t>
  </si>
  <si>
    <t>陨石球地面1</t>
  </si>
  <si>
    <t>Unit_hit_meteorite</t>
  </si>
  <si>
    <t>陨石球地面2</t>
  </si>
  <si>
    <t>陨石球地面3</t>
  </si>
  <si>
    <t>陨石球地面4</t>
  </si>
  <si>
    <t>陨石球地面5</t>
  </si>
  <si>
    <t>受击特效</t>
  </si>
  <si>
    <t>伤害百分比（n2）</t>
  </si>
  <si>
    <t>固定伤害值（n1）</t>
  </si>
  <si>
    <t>击飞点
0不击飞
1击飞</t>
  </si>
  <si>
    <t>击飞距离</t>
  </si>
  <si>
    <t>击飞速度</t>
  </si>
  <si>
    <t>触发buff</t>
  </si>
  <si>
    <t>Unit_hit_LightningBall</t>
  </si>
  <si>
    <t>Unit_hit_ink</t>
  </si>
  <si>
    <r>
      <t>S</t>
    </r>
    <r>
      <rPr>
        <sz val="11"/>
        <color theme="1"/>
        <rFont val="宋体"/>
        <family val="2"/>
        <charset val="134"/>
        <scheme val="minor"/>
      </rPr>
      <t>TRING</t>
    </r>
  </si>
  <si>
    <r>
      <t>b</t>
    </r>
    <r>
      <rPr>
        <sz val="11"/>
        <color theme="1"/>
        <rFont val="宋体"/>
        <family val="2"/>
        <charset val="134"/>
        <scheme val="minor"/>
      </rPr>
      <t>uff特效</t>
    </r>
  </si>
  <si>
    <t>结束特效</t>
  </si>
  <si>
    <t>骨骼</t>
  </si>
  <si>
    <t>效果类型
1属性修改</t>
  </si>
  <si>
    <t>参数1</t>
  </si>
  <si>
    <t>参数2</t>
  </si>
  <si>
    <t>持续时间 -1为无限</t>
  </si>
  <si>
    <t>Unit_hit_iceCube03_freeze</t>
  </si>
  <si>
    <t>Unit_hit_iceCube03_crush</t>
  </si>
  <si>
    <t>Unit_DebuffLoop_stun</t>
  </si>
  <si>
    <t>Bip001 HeadNub</t>
  </si>
  <si>
    <t>Unit_DebuffLoop_blind</t>
  </si>
  <si>
    <t>Unit_DebuffLoop_chaos</t>
  </si>
  <si>
    <t>Unit_DebuffLoop_SlowDown</t>
  </si>
  <si>
    <t>减速达人</t>
  </si>
  <si>
    <t>混乱达人</t>
  </si>
  <si>
    <t>冰冻达人</t>
  </si>
  <si>
    <t>致盲达人</t>
  </si>
  <si>
    <t>晕眩达人</t>
  </si>
  <si>
    <t>无敌</t>
  </si>
  <si>
    <t>Unit_buff_Invincible</t>
  </si>
  <si>
    <t>Unit_buff_Invincible_end</t>
  </si>
  <si>
    <t>盾</t>
  </si>
  <si>
    <t>Unit_buff_shield</t>
  </si>
  <si>
    <t>Unit_hit_ShieldCollapse</t>
  </si>
  <si>
    <t>无敌冷却</t>
  </si>
  <si>
    <t>属性描述</t>
  </si>
  <si>
    <t>属性描述lang</t>
  </si>
  <si>
    <t>异常状态</t>
  </si>
  <si>
    <t>ICON1</t>
  </si>
  <si>
    <t>ICON2</t>
  </si>
  <si>
    <t>生命</t>
  </si>
  <si>
    <t>生命 +{N1}</t>
  </si>
  <si>
    <t>t_battle_attr_desc_1</t>
  </si>
  <si>
    <t>生命百分比</t>
  </si>
  <si>
    <t>生命 +{N1}%</t>
  </si>
  <si>
    <t>t_battle_attr_desc_2</t>
  </si>
  <si>
    <t>攻击</t>
  </si>
  <si>
    <t>攻击 +{N1}</t>
  </si>
  <si>
    <t>t_battle_attr_desc_3</t>
  </si>
  <si>
    <t>攻击百分比</t>
  </si>
  <si>
    <t>攻击 +{N1}%</t>
  </si>
  <si>
    <t>t_battle_attr_desc_4</t>
  </si>
  <si>
    <t>防御</t>
  </si>
  <si>
    <t>防御 +{N1}</t>
  </si>
  <si>
    <t>t_battle_attr_desc_5</t>
  </si>
  <si>
    <t>防御百分比</t>
  </si>
  <si>
    <t>防御 +{N1}%</t>
  </si>
  <si>
    <t>t_battle_attr_desc_6</t>
  </si>
  <si>
    <t>移速</t>
  </si>
  <si>
    <t>移速 +{N1}</t>
  </si>
  <si>
    <t>t_battle_attr_desc_7</t>
  </si>
  <si>
    <t>移速百分比</t>
  </si>
  <si>
    <t>移速 +{N1}%</t>
  </si>
  <si>
    <t>t_battle_attr_desc_8</t>
  </si>
  <si>
    <t>js_01</t>
  </si>
  <si>
    <t>js_02</t>
  </si>
  <si>
    <t>暴击百分比</t>
  </si>
  <si>
    <t>暴击率 +{N1}%</t>
  </si>
  <si>
    <t>t_battle_attr_desc_9</t>
  </si>
  <si>
    <t>每秒回血</t>
  </si>
  <si>
    <t>每秒回复生命 +{N1}</t>
  </si>
  <si>
    <t>t_battle_attr_desc_10</t>
  </si>
  <si>
    <t>每秒回血百分比</t>
  </si>
  <si>
    <t>每秒回复生命 +{N1}%</t>
  </si>
  <si>
    <t>t_battle_attr_desc_11</t>
  </si>
  <si>
    <t>射程</t>
  </si>
  <si>
    <t>普通雪球射程 +{N1}</t>
  </si>
  <si>
    <t>t_battle_attr_desc_12</t>
  </si>
  <si>
    <t>射程百分比</t>
  </si>
  <si>
    <t>普通雪球射程 +{N1}%</t>
  </si>
  <si>
    <t>t_battle_attr_desc_13</t>
  </si>
  <si>
    <t>增伤百分比</t>
  </si>
  <si>
    <t>对敌人造成伤害 +{N1}%</t>
  </si>
  <si>
    <t>t_battle_attr_desc_14</t>
  </si>
  <si>
    <t>减伤百分比</t>
  </si>
  <si>
    <t>伤害减免 +{N1}%</t>
  </si>
  <si>
    <t>t_battle_attr_desc_15</t>
  </si>
  <si>
    <t>技能增伤百分比</t>
  </si>
  <si>
    <t>技能伤害增加 +{N1}%</t>
  </si>
  <si>
    <t>t_battle_attr_desc_16</t>
  </si>
  <si>
    <t>技能减伤百分比</t>
  </si>
  <si>
    <t>对技能减伤 +{N1}%</t>
  </si>
  <si>
    <t>t_battle_attr_desc_17</t>
  </si>
  <si>
    <t>无视防御概率</t>
  </si>
  <si>
    <t>无视防御概率 +{N1}%</t>
  </si>
  <si>
    <t>t_battle_attr_desc_18</t>
  </si>
  <si>
    <t>杀敌回血</t>
  </si>
  <si>
    <t>击杀回复生命 +{N1}</t>
  </si>
  <si>
    <t>t_battle_attr_desc_19</t>
  </si>
  <si>
    <t>杀敌回血百分比</t>
  </si>
  <si>
    <t>击杀回复生命 +{N1}%</t>
  </si>
  <si>
    <t>t_battle_attr_desc_20</t>
  </si>
  <si>
    <t>免疫负面buff概率</t>
  </si>
  <si>
    <t>免疫控制概率 +{N1}%</t>
  </si>
  <si>
    <t>t_battle_attr_desc_21</t>
  </si>
  <si>
    <t>免疫普攻概率</t>
  </si>
  <si>
    <t>免疫普攻概率 +{N1}%</t>
  </si>
  <si>
    <t>t_battle_attr_desc_22</t>
  </si>
  <si>
    <t>技能冷却减少百分比</t>
  </si>
  <si>
    <t>技能冷却时间减少 +{N1}%</t>
  </si>
  <si>
    <t>t_battle_attr_desc_23</t>
  </si>
  <si>
    <t>变雪人冷却减少百分比</t>
  </si>
  <si>
    <t>变雪人冷却时间减少 +{N1}%</t>
  </si>
  <si>
    <t>t_battle_attr_desc_24</t>
  </si>
  <si>
    <t>buff时间延长百分比</t>
  </si>
  <si>
    <t>控制敌人时间延长 +{N1}%</t>
  </si>
  <si>
    <t>t_battle_attr_desc_25</t>
  </si>
  <si>
    <t>释放技能回血</t>
  </si>
  <si>
    <t>释放技能回复生命 +{N1}</t>
  </si>
  <si>
    <t>t_battle_attr_desc_26</t>
  </si>
  <si>
    <t>释放技能回满血概率</t>
  </si>
  <si>
    <t>释放技能回复至满生命值概率 +{N1}%</t>
  </si>
  <si>
    <t>t_battle_attr_desc_27</t>
  </si>
  <si>
    <t>技能冷却期间减伤百分比</t>
  </si>
  <si>
    <t>技能冷却期间减伤 +{N1}%</t>
  </si>
  <si>
    <t>t_battle_attr_desc_28</t>
  </si>
  <si>
    <t>技能命中反弹百分比</t>
  </si>
  <si>
    <t>对技能释放者反弹伤害 +{N1}%</t>
  </si>
  <si>
    <t>t_battle_attr_desc_29</t>
  </si>
  <si>
    <t>释放技能不计算冷却概率</t>
  </si>
  <si>
    <t>释放技能免除冷却概率 +{N1}%</t>
  </si>
  <si>
    <t>t_battle_attr_desc_30</t>
  </si>
  <si>
    <t>拾取水晶额外增加积分</t>
  </si>
  <si>
    <t>拾取水晶额外积分 +{N1}</t>
  </si>
  <si>
    <t>t_battle_attr_desc_31</t>
  </si>
  <si>
    <t>拾取水晶额外增加积分百分比</t>
  </si>
  <si>
    <t>拾取水晶额外积分 +{N1}%</t>
  </si>
  <si>
    <t>t_battle_attr_desc_32</t>
  </si>
  <si>
    <t>物品吸附范围百分比</t>
  </si>
  <si>
    <t>物品拾取范围 +{N1}%</t>
  </si>
  <si>
    <t>t_battle_attr_desc_33</t>
  </si>
  <si>
    <t>拾取水晶回血</t>
  </si>
  <si>
    <t>拾取水晶回复生命 +{N1}</t>
  </si>
  <si>
    <t>t_battle_attr_desc_34</t>
  </si>
  <si>
    <t>血瓶回复量百分比</t>
  </si>
  <si>
    <t>血瓶回复量 +{N1}%</t>
  </si>
  <si>
    <t>t_battle_attr_desc_35</t>
  </si>
  <si>
    <t>拾取能力球增加积分</t>
  </si>
  <si>
    <t>拾取能力球增加积分 +{N1}</t>
  </si>
  <si>
    <t>t_battle_attr_desc_36</t>
  </si>
  <si>
    <t>能力球最大等级</t>
  </si>
  <si>
    <t>能力雪球最大等级提升 +{N1}</t>
  </si>
  <si>
    <t>t_battle_attr_desc_37</t>
  </si>
  <si>
    <t>死亡后保留积分百分比</t>
  </si>
  <si>
    <t>死亡后积分保留 +{N1}%</t>
  </si>
  <si>
    <t>t_battle_attr_desc_38</t>
  </si>
  <si>
    <t>普攻吸血百分比</t>
  </si>
  <si>
    <t>普攻生命偷取 +{N1}%</t>
  </si>
  <si>
    <t>t_battle_attr_desc_39</t>
  </si>
  <si>
    <t>技能吸血百分比</t>
  </si>
  <si>
    <t>技能生命偷取 +{N1}%</t>
  </si>
  <si>
    <t>t_battle_attr_desc_40</t>
  </si>
  <si>
    <t>每损失20%生命攻击增加百分比</t>
  </si>
  <si>
    <t>每损失20%生命攻击增加 +{N1}%</t>
  </si>
  <si>
    <t>t_battle_attr_desc_41</t>
  </si>
  <si>
    <t>技能每飞行1米增加伤害百分比</t>
  </si>
  <si>
    <t>技能每飞行1米伤害增加 +{N1}%</t>
  </si>
  <si>
    <t>t_battle_attr_desc_42</t>
  </si>
  <si>
    <t>拾取能力球升2级概率</t>
  </si>
  <si>
    <t>拾取能力球升2级概率 +{N1}%</t>
  </si>
  <si>
    <t>t_battle_attr_desc_43</t>
  </si>
  <si>
    <t>拾取技能球升2级概率</t>
  </si>
  <si>
    <t>拾取技能球升2级概率 +{N1}%</t>
  </si>
  <si>
    <t>t_battle_attr_desc_44</t>
  </si>
  <si>
    <t>拾取水晶2倍积分概率</t>
  </si>
  <si>
    <t>拾取水晶2倍积分概率 +{N1}%</t>
  </si>
  <si>
    <t>t_battle_attr_desc_45</t>
  </si>
  <si>
    <t>普攻伤害增加百分比</t>
  </si>
  <si>
    <t>普通雪球伤害增加 +{N1}%</t>
  </si>
  <si>
    <t>t_battle_attr_desc_46</t>
  </si>
  <si>
    <t>男性生命</t>
  </si>
  <si>
    <t>男性生命 +{N1}</t>
  </si>
  <si>
    <t>t_battle_attr_desc_47</t>
  </si>
  <si>
    <t>女性生命</t>
  </si>
  <si>
    <t>女性生命 +{N1}</t>
  </si>
  <si>
    <t>t_battle_attr_desc_48</t>
  </si>
  <si>
    <t>男性生命百分比</t>
  </si>
  <si>
    <t>男性生命 +{N1}%</t>
  </si>
  <si>
    <t>t_battle_attr_desc_49</t>
  </si>
  <si>
    <t>女性生命百分比</t>
  </si>
  <si>
    <t>女性生命 +{N1}%</t>
  </si>
  <si>
    <t>t_battle_attr_desc_50</t>
  </si>
  <si>
    <t>男性攻击</t>
  </si>
  <si>
    <t>男性攻击 +{N1}</t>
  </si>
  <si>
    <t>t_battle_attr_desc_51</t>
  </si>
  <si>
    <t>女性攻击</t>
  </si>
  <si>
    <t>女性攻击 +{N1}</t>
  </si>
  <si>
    <t>t_battle_attr_desc_52</t>
  </si>
  <si>
    <t>男性攻击百分比</t>
  </si>
  <si>
    <t>男性攻击 +{N1}%</t>
  </si>
  <si>
    <t>t_battle_attr_desc_53</t>
  </si>
  <si>
    <t>女性攻击百分比</t>
  </si>
  <si>
    <t>女性攻击 +{N1}%</t>
  </si>
  <si>
    <t>t_battle_attr_desc_54</t>
  </si>
  <si>
    <t>男性防御</t>
  </si>
  <si>
    <t>男性防御 +{N1}</t>
  </si>
  <si>
    <t>t_battle_attr_desc_55</t>
  </si>
  <si>
    <t>女性防御</t>
  </si>
  <si>
    <t>女性防御 +{N1}</t>
  </si>
  <si>
    <t>t_battle_attr_desc_56</t>
  </si>
  <si>
    <t>男性防御百分比</t>
  </si>
  <si>
    <t>男性防御 +{N1}%</t>
  </si>
  <si>
    <t>t_battle_attr_desc_57</t>
  </si>
  <si>
    <t>女性防御百分比</t>
  </si>
  <si>
    <t>女性防御 +{N1}%</t>
  </si>
  <si>
    <t>t_battle_attr_desc_58</t>
  </si>
  <si>
    <t>男性移速</t>
  </si>
  <si>
    <t>男性移速 +{N1}</t>
  </si>
  <si>
    <t>t_battle_attr_desc_59</t>
  </si>
  <si>
    <t>女性移速</t>
  </si>
  <si>
    <t>女性移速 +{N1}</t>
  </si>
  <si>
    <t>t_battle_attr_desc_60</t>
  </si>
  <si>
    <t>男性移速百分比</t>
  </si>
  <si>
    <t>男性移速 +{N1}%</t>
  </si>
  <si>
    <t>t_battle_attr_desc_61</t>
  </si>
  <si>
    <t>女性移速百分比</t>
  </si>
  <si>
    <t>女性移速 +{N1}%</t>
  </si>
  <si>
    <t>t_battle_attr_desc_62</t>
  </si>
  <si>
    <t>男性射程</t>
  </si>
  <si>
    <t>男性射程 +{N1}</t>
  </si>
  <si>
    <t>t_battle_attr_desc_63</t>
  </si>
  <si>
    <t>女性射程</t>
  </si>
  <si>
    <t>女性射程 +{N1}</t>
  </si>
  <si>
    <t>t_battle_attr_desc_64</t>
  </si>
  <si>
    <t>男性射程百分比</t>
  </si>
  <si>
    <t>男性射程 +{N1}%</t>
  </si>
  <si>
    <t>t_battle_attr_desc_65</t>
  </si>
  <si>
    <t>女性射程百分比</t>
  </si>
  <si>
    <t>女性射程 +{N1}%</t>
  </si>
  <si>
    <t>t_battle_attr_desc_66</t>
  </si>
  <si>
    <t>男性增伤</t>
  </si>
  <si>
    <t>男性增伤 +{N1}</t>
  </si>
  <si>
    <t>t_battle_attr_desc_67</t>
  </si>
  <si>
    <t>女性增伤</t>
  </si>
  <si>
    <t>女性增伤 +{N1}</t>
  </si>
  <si>
    <t>t_battle_attr_desc_68</t>
  </si>
  <si>
    <t>男性减伤</t>
  </si>
  <si>
    <t>男性减伤 +{N1}</t>
  </si>
  <si>
    <t>t_battle_attr_desc_69</t>
  </si>
  <si>
    <t>女性减伤</t>
  </si>
  <si>
    <t>女性减伤 +{N1}</t>
  </si>
  <si>
    <t>t_battle_attr_desc_70</t>
  </si>
  <si>
    <t>杀敌增加积分百分比</t>
  </si>
  <si>
    <t>击杀所得积分 +{N1}%</t>
  </si>
  <si>
    <t>t_battle_attr_desc_71</t>
  </si>
  <si>
    <t>普攻伤害增加</t>
  </si>
  <si>
    <t>普通雪球伤害 +{N1}</t>
  </si>
  <si>
    <t>t_battle_attr_desc_72</t>
  </si>
  <si>
    <t>每损失20%生命攻击增加</t>
  </si>
  <si>
    <t>每损失20%生命攻击 +{N1}</t>
  </si>
  <si>
    <t>t_battle_attr_desc_73</t>
  </si>
  <si>
    <t>普通雪球命中回复生命</t>
  </si>
  <si>
    <t>普通雪球命中回复生命 +{N1}</t>
  </si>
  <si>
    <t>t_battle_attr_desc_74</t>
  </si>
  <si>
    <t>每10000积分攻击增加</t>
  </si>
  <si>
    <t>每10000积分攻击 +{N1}</t>
  </si>
  <si>
    <t>t_battle_attr_desc_75</t>
  </si>
  <si>
    <t>每10000积分生命增加</t>
  </si>
  <si>
    <t>每10000积分生命 +{N1}</t>
  </si>
  <si>
    <t>t_battle_attr_desc_76</t>
  </si>
  <si>
    <t>拾取能力球回复生命</t>
  </si>
  <si>
    <t>拾取能力雪球回复生命 +{N1}</t>
  </si>
  <si>
    <t>t_battle_attr_desc_77</t>
  </si>
  <si>
    <t>护盾抵挡伤害次数</t>
  </si>
  <si>
    <t>护盾抵挡伤害次数 +{N1}</t>
  </si>
  <si>
    <t>t_battle_attr_desc_78</t>
  </si>
  <si>
    <t>拾取能力雪球获得护盾概率</t>
  </si>
  <si>
    <t>拾取能力雪球获得护盾概率 +{N1}%</t>
  </si>
  <si>
    <t>t_battle_attr_desc_79</t>
  </si>
  <si>
    <t>对方携带相同技能，伤害增加百分比</t>
  </si>
  <si>
    <t>攻击与自己拥有相同技能的目标伤害 +{N1}%</t>
  </si>
  <si>
    <t>t_battle_attr_desc_80</t>
  </si>
  <si>
    <t>击杀加生命</t>
  </si>
  <si>
    <t>每击杀一名敌人生命 +{N1}</t>
  </si>
  <si>
    <t>t_battle_attr_desc_81</t>
  </si>
  <si>
    <t>击杀加生命百分比</t>
  </si>
  <si>
    <t>每击杀一名敌人生命 +{N1}%</t>
  </si>
  <si>
    <t>t_battle_attr_desc_82</t>
  </si>
  <si>
    <t>击杀加攻击</t>
  </si>
  <si>
    <t>每击杀一名敌人攻击 +{N1}</t>
  </si>
  <si>
    <t>t_battle_attr_desc_83</t>
  </si>
  <si>
    <t>击杀加攻击百分比</t>
  </si>
  <si>
    <t>每击杀一名敌人攻击 +{N1}%</t>
  </si>
  <si>
    <t>t_battle_attr_desc_84</t>
  </si>
  <si>
    <t>击杀加防御</t>
  </si>
  <si>
    <t>每击杀一名敌人防御 +{N1}</t>
  </si>
  <si>
    <t>t_battle_attr_desc_85</t>
  </si>
  <si>
    <t>击杀加防御百分比</t>
  </si>
  <si>
    <t>每击杀一名敌人防御 +{N1}%</t>
  </si>
  <si>
    <t>t_battle_attr_desc_86</t>
  </si>
  <si>
    <t>击杀加移速</t>
  </si>
  <si>
    <t>每击杀一名敌人移速 +{N1}</t>
  </si>
  <si>
    <t>t_battle_attr_desc_87</t>
  </si>
  <si>
    <t>击杀加移速百分比</t>
  </si>
  <si>
    <t>每击杀一名敌人移速 +{N1}%</t>
  </si>
  <si>
    <t>t_battle_attr_desc_88</t>
  </si>
  <si>
    <t>对身上携带的技能免疫概率</t>
  </si>
  <si>
    <t>对自己当前的技能免疫概率 +{N1}%</t>
  </si>
  <si>
    <t>t_battle_attr_desc_89</t>
  </si>
  <si>
    <t>致盲</t>
  </si>
  <si>
    <t>t_battle_attr_desc_101</t>
  </si>
  <si>
    <t>zm_01</t>
  </si>
  <si>
    <t>zm_02</t>
  </si>
  <si>
    <t>晕眩</t>
  </si>
  <si>
    <t>t_battle_attr_desc_102</t>
  </si>
  <si>
    <t>xy_01</t>
  </si>
  <si>
    <t>xy_02</t>
  </si>
  <si>
    <t>混乱</t>
  </si>
  <si>
    <t>t_battle_attr_desc_103</t>
  </si>
  <si>
    <t>hl_01</t>
  </si>
  <si>
    <t>hl_02</t>
  </si>
  <si>
    <t>冻结</t>
  </si>
  <si>
    <t>t_battle_attr_desc_104</t>
  </si>
  <si>
    <t>bd_01</t>
  </si>
  <si>
    <t>bd_02</t>
  </si>
  <si>
    <t>t_battle_attr_desc_105</t>
  </si>
  <si>
    <t>t_battle_attr_desc_106</t>
  </si>
  <si>
    <t>雪人冷却缩短</t>
    <phoneticPr fontId="27" type="noConversion"/>
  </si>
  <si>
    <t>击杀回复</t>
    <phoneticPr fontId="27" type="noConversion"/>
  </si>
  <si>
    <t>普攻额外伤害</t>
    <phoneticPr fontId="27" type="noConversion"/>
  </si>
  <si>
    <t>击杀加移速</t>
    <phoneticPr fontId="27" type="noConversion"/>
  </si>
  <si>
    <t>烈性炸药，点燃，目标易损</t>
    <phoneticPr fontId="27" type="noConversion"/>
  </si>
  <si>
    <t>陨石，地面岩浆，减速伤害</t>
    <phoneticPr fontId="27" type="noConversion"/>
  </si>
  <si>
    <t>特效</t>
    <phoneticPr fontId="27" type="noConversion"/>
  </si>
  <si>
    <t>TNT投掷特效更改</t>
    <phoneticPr fontId="27" type="noConversion"/>
  </si>
  <si>
    <t>点燃特效</t>
    <phoneticPr fontId="27" type="noConversion"/>
  </si>
  <si>
    <t>通用减速特效</t>
    <phoneticPr fontId="27" type="noConversion"/>
  </si>
  <si>
    <t>地面岩浆特效</t>
    <phoneticPr fontId="27" type="noConversion"/>
  </si>
  <si>
    <t>墨水球颜色变为紫色</t>
    <phoneticPr fontId="27" type="noConversion"/>
  </si>
  <si>
    <t>毒雾特效</t>
    <phoneticPr fontId="27" type="noConversion"/>
  </si>
  <si>
    <t>龙卷风，旋风，吸引</t>
    <phoneticPr fontId="27" type="noConversion"/>
  </si>
  <si>
    <t>滚雪球，穿越地形，命中眩晕</t>
    <phoneticPr fontId="27" type="noConversion"/>
  </si>
  <si>
    <t>加强版滚动雪球</t>
    <phoneticPr fontId="27" type="noConversion"/>
  </si>
  <si>
    <t>旋风特效1~1.5秒</t>
    <phoneticPr fontId="27" type="noConversion"/>
  </si>
  <si>
    <t>雷电球，投掷到目标区域产生雷暴</t>
    <phoneticPr fontId="27" type="noConversion"/>
  </si>
  <si>
    <t>雷暴特效</t>
    <phoneticPr fontId="27" type="noConversion"/>
  </si>
  <si>
    <t>火雨特效</t>
    <phoneticPr fontId="27" type="noConversion"/>
  </si>
  <si>
    <t>墨水球，地面毒雾，持续伤害</t>
    <phoneticPr fontId="27" type="noConversion"/>
  </si>
  <si>
    <t>拾取水晶回复</t>
    <phoneticPr fontId="27" type="noConversion"/>
  </si>
  <si>
    <t>点燃</t>
    <phoneticPr fontId="27" type="noConversion"/>
  </si>
  <si>
    <t>特效
0没有
1减速
2加速
3致盲
4晕眩
5混乱
6冻结
7盾
8无敌
9点燃</t>
    <phoneticPr fontId="27" type="noConversion"/>
  </si>
  <si>
    <t>死亡留分</t>
    <phoneticPr fontId="27" type="noConversion"/>
  </si>
  <si>
    <t>type 雪球1 蓄力2</t>
  </si>
  <si>
    <t>icon</t>
  </si>
  <si>
    <t>color</t>
  </si>
  <si>
    <t>模型</t>
  </si>
  <si>
    <t>击中</t>
  </si>
  <si>
    <t>落地</t>
  </si>
  <si>
    <t>展示</t>
  </si>
  <si>
    <t>desc1</t>
  </si>
  <si>
    <t>desc2</t>
  </si>
  <si>
    <t>type</t>
  </si>
  <si>
    <t>param1</t>
  </si>
  <si>
    <t>param2</t>
  </si>
  <si>
    <t>param3</t>
  </si>
  <si>
    <t>粽子</t>
  </si>
  <si>
    <t>xqpf_zhz</t>
  </si>
  <si>
    <t>castObj_zongzi</t>
  </si>
  <si>
    <t>Unit_hit_zongzi</t>
  </si>
  <si>
    <t>Unit_hitArea_zongzi</t>
  </si>
  <si>
    <t>show_castObj_zongzi</t>
  </si>
  <si>
    <t>[c2e5ed]装备后将投掷的雪球变为粽子</t>
  </si>
  <si>
    <t>骨头</t>
  </si>
  <si>
    <t>xqpf_gt</t>
  </si>
  <si>
    <t>castObj_bone</t>
  </si>
  <si>
    <t>Unit_hit_bone</t>
  </si>
  <si>
    <t>Unit_hitArea_bone</t>
  </si>
  <si>
    <t>show_castObj_bone</t>
  </si>
  <si>
    <t>[c2e5ed]装备后将投掷的雪球变为骨头</t>
  </si>
  <si>
    <t>[c2e5ed]额外效果：拥有此皮肤后即使不装备，所有角色在战斗时增加[ff8a00]1[-]点攻击</t>
  </si>
  <si>
    <t>酒瓶</t>
  </si>
  <si>
    <t>xqpf_jp</t>
  </si>
  <si>
    <t>castObj_bottle</t>
  </si>
  <si>
    <t>Unit_hit_bottle</t>
  </si>
  <si>
    <t>Unit_hitArea_bottle</t>
  </si>
  <si>
    <t>show_castObj_bottle</t>
  </si>
  <si>
    <t>[c2e5ed]装备后将投掷的雪球变为酒瓶</t>
  </si>
  <si>
    <t>板砖</t>
  </si>
  <si>
    <t>xqpf_zt</t>
  </si>
  <si>
    <t>castObj_brick</t>
  </si>
  <si>
    <t>Unit_hit_brick</t>
  </si>
  <si>
    <t>Unit_hitArea_brick</t>
  </si>
  <si>
    <t>show_castObj_brick</t>
  </si>
  <si>
    <t>[c2e5ed]装备后将投掷的雪球变为板砖</t>
  </si>
  <si>
    <t>小丑鱼</t>
  </si>
  <si>
    <t>xqpf_xcy</t>
  </si>
  <si>
    <t>castObj_fish01</t>
  </si>
  <si>
    <t>Unit_hit_fish01</t>
  </si>
  <si>
    <t>Unit_hitArea_fish01</t>
  </si>
  <si>
    <t>show_castObj_fish01</t>
  </si>
  <si>
    <t>[c2e5ed]装备后将投掷的雪球变为小丑鱼</t>
  </si>
  <si>
    <t>河豚</t>
  </si>
  <si>
    <t>xqpf_hty</t>
  </si>
  <si>
    <t>castObj_fish02</t>
  </si>
  <si>
    <t>Unit_hit_fish02</t>
  </si>
  <si>
    <t>Unit_hitArea_fish02</t>
  </si>
  <si>
    <t>show_castObj_fish02</t>
  </si>
  <si>
    <t>[c2e5ed]装备后将投掷的雪球变为河豚</t>
  </si>
  <si>
    <t>能量球</t>
  </si>
  <si>
    <t>xqpf_ccq</t>
  </si>
  <si>
    <t>castObj_lightningBall</t>
  </si>
  <si>
    <t>Unit_hit_electric01</t>
  </si>
  <si>
    <t>Unit_hitArea_electric01</t>
  </si>
  <si>
    <t>show_castObj_lightningBall</t>
  </si>
  <si>
    <t>[c2e5ed]装备后将投掷的雪球变为能量球</t>
  </si>
  <si>
    <t>人字拖</t>
  </si>
  <si>
    <t>xqpf_tx</t>
  </si>
  <si>
    <t>castObj_slipper</t>
  </si>
  <si>
    <t>Unit_hit_slipper</t>
  </si>
  <si>
    <t>Unit_hitArea_slipper</t>
  </si>
  <si>
    <t>show_castObj_slipper</t>
  </si>
  <si>
    <t>[c2e5ed]装备后将投掷的雪球变为人字拖</t>
  </si>
  <si>
    <t>手里剑</t>
  </si>
  <si>
    <t>xqpf_slb</t>
  </si>
  <si>
    <t>castObj_shuriken</t>
  </si>
  <si>
    <t>Unit_hit_shuriken</t>
  </si>
  <si>
    <t>Unit_hitArea_shuriken</t>
  </si>
  <si>
    <t>show_castObj_shuriken</t>
  </si>
  <si>
    <t>[c2e5ed]装备后将投掷的雪球变为手里剑</t>
  </si>
  <si>
    <t>闪电</t>
  </si>
  <si>
    <t>xqpf_sd</t>
  </si>
  <si>
    <t>castObj_thunder</t>
  </si>
  <si>
    <t>Unit_hit_thunder01</t>
  </si>
  <si>
    <t>Unit_hitArea_thunder01</t>
  </si>
  <si>
    <t>show_castObj_thunder</t>
  </si>
  <si>
    <t>章鱼</t>
  </si>
  <si>
    <t>xqpf_zy</t>
  </si>
  <si>
    <t>castObj_octopus</t>
  </si>
  <si>
    <t>Unit_hit_poison01</t>
  </si>
  <si>
    <t>Unit_hitArea_poison01</t>
  </si>
  <si>
    <t>show_castObj_octopus</t>
  </si>
  <si>
    <t>[c2e5ed]装备后将投掷的雪球变为章鱼</t>
  </si>
  <si>
    <t>火焰恶魔</t>
  </si>
  <si>
    <t>xqpf_emo</t>
  </si>
  <si>
    <t>castObj_demon</t>
  </si>
  <si>
    <t>Unit_hit_explode01</t>
  </si>
  <si>
    <t>Unit_hitArea_explode01</t>
  </si>
  <si>
    <t>show_castObj_demon</t>
  </si>
  <si>
    <t>[c2e5ed]装备后将投掷的雪球变为火焰恶魔</t>
  </si>
  <si>
    <t>[c2e5ed]额外效果：拥有此皮肤后即使不装备，所有角色在战斗时增加[ff8a00]1[-]点攻击</t>
    <phoneticPr fontId="27" type="noConversion"/>
  </si>
  <si>
    <t>隐身，生命回复</t>
    <phoneticPr fontId="27" type="noConversion"/>
  </si>
  <si>
    <t>业火</t>
    <phoneticPr fontId="27" type="noConversion"/>
  </si>
  <si>
    <t>惊雷</t>
    <phoneticPr fontId="27" type="noConversion"/>
  </si>
  <si>
    <t>五芒星</t>
    <phoneticPr fontId="27" type="noConversion"/>
  </si>
  <si>
    <t>[c2e5ed]装备后将投掷的雪球变为闪电</t>
    <phoneticPr fontId="27" type="noConversion"/>
  </si>
  <si>
    <r>
      <t>[c2e5ed]</t>
    </r>
    <r>
      <rPr>
        <sz val="11"/>
        <color theme="1"/>
        <rFont val="宋体"/>
        <family val="3"/>
        <charset val="134"/>
      </rPr>
      <t>装备后将蓄力特效变为业火</t>
    </r>
    <phoneticPr fontId="27" type="noConversion"/>
  </si>
  <si>
    <r>
      <t>[c2e5ed]</t>
    </r>
    <r>
      <rPr>
        <sz val="11"/>
        <color theme="1"/>
        <rFont val="宋体"/>
        <family val="3"/>
        <charset val="134"/>
      </rPr>
      <t>装备后将蓄力特效变为惊雷</t>
    </r>
    <phoneticPr fontId="27" type="noConversion"/>
  </si>
  <si>
    <r>
      <t>[c2e5ed]</t>
    </r>
    <r>
      <rPr>
        <sz val="11"/>
        <color theme="1"/>
        <rFont val="宋体"/>
        <family val="3"/>
        <charset val="134"/>
      </rPr>
      <t>装备后将蓄力特效变为五芒星</t>
    </r>
    <phoneticPr fontId="27" type="noConversion"/>
  </si>
  <si>
    <t>[c2e5ed]装备效果：增加隐身时的生命回复##额外效果：拥有此皮肤后即使不装备，所有角色在战斗时普攻命中回复[ff8a00]1[-]点生</t>
    <phoneticPr fontId="27" type="noConversion"/>
  </si>
  <si>
    <t>[c2e5ed]装备效果：增加旋风伤害##额外效果：拥有此皮肤后即使不装备，所有角色在战斗时增加[ff8a00]15[-]射程</t>
    <phoneticPr fontId="27" type="noConversion"/>
  </si>
  <si>
    <t>[c2e5ed]装备效果：增加毒雾伤害##额外效果：拥有此皮肤后即使不装备，所有角色在战斗时增加[ff8a00]1[-]点普攻伤害</t>
    <phoneticPr fontId="27" type="noConversion"/>
  </si>
  <si>
    <t>[c2e5ed]装备效果：增加雷暴伤害##额外效果：拥有此皮肤后即使不装备，所有角色在战斗时增加[ff8a00]1%[-]雷电球伤害</t>
    <phoneticPr fontId="27" type="noConversion"/>
  </si>
  <si>
    <t>[c2e5ed]装备效果：增加墨水球伤害##额外效果：拥有此皮肤后即使不装备，所有角色在战斗时增加[ff8a00]2[-]点普攻伤害</t>
    <phoneticPr fontId="27" type="noConversion"/>
  </si>
  <si>
    <t>[c2e5ed]装备效果：增加火雨伤害##额外效果：拥有此皮肤后即使不装备，所有角色在战斗时增加[ff8a00]1%[-]暴击率</t>
    <phoneticPr fontId="27" type="noConversion"/>
  </si>
  <si>
    <t>Unit_chargeAttack_fire</t>
  </si>
  <si>
    <t>Unit_chargeAttack_fire_complete</t>
  </si>
  <si>
    <t>Unit_chargeAttack_lightning</t>
  </si>
  <si>
    <t>Unit_chargeAttack_lightning_complete</t>
  </si>
  <si>
    <t>Unit_chargeAttack_pentagram</t>
  </si>
  <si>
    <t>Unit_chargeAttack_pentagram_complete</t>
  </si>
  <si>
    <t>[c2e5ed]装备效果：增加岩浆伤害##额外效果：拥有此皮肤后即使不装备，所有角色在战斗时增加[ff8a00]1[-]点攻击</t>
    <phoneticPr fontId="27" type="noConversion"/>
  </si>
  <si>
    <t>[c2e5ed]额外效果：拥有此皮肤后即使不装备，所有角色在战斗时增加[ff8a00]5[-]移速</t>
    <phoneticPr fontId="27" type="noConversion"/>
  </si>
  <si>
    <t>[c2e5ed]装备效果：增加火雨伤害##额外效果：拥有此皮肤后即使不装备，所有角色在战斗时增加[ff8a00]5[-]移速</t>
    <phoneticPr fontId="27" type="noConversion"/>
  </si>
  <si>
    <t>[c2e5ed]额外效果：拥有此皮肤后即使不装备，所有角色在战斗时增加[ff8a00]5%[-]技能冷却缩减</t>
    <phoneticPr fontId="27" type="noConversion"/>
  </si>
  <si>
    <t>冰棍，扇形三向，增加冻结时间</t>
    <phoneticPr fontId="27" type="noConversion"/>
  </si>
  <si>
    <t>受伤增加</t>
  </si>
  <si>
    <t>受到伤害增加 +{N1}%</t>
  </si>
  <si>
    <t>t_battle_attr_desc_90</t>
  </si>
  <si>
    <t>type</t>
    <phoneticPr fontId="27" type="noConversion"/>
  </si>
  <si>
    <t>param1</t>
    <phoneticPr fontId="27" type="noConversion"/>
  </si>
  <si>
    <t>param4</t>
  </si>
  <si>
    <t>甄姬这样的冰雪美人对冰棍可是情有独钟呢，释放[3defff]冰棍[-]分裂为多支，并增加[ff8a00]{N1}%[-]（升星[f4e45d]+{N2}%[-]）冰棍射程</t>
  </si>
  <si>
    <t>嫦娥获得月光的祝福，[3defff]隐身[-]技能期间每秒回复生命值，并增加[ff8a00]{N1}%[-]（升星[f4e45d]+{N2}%[-]）隐身时间</t>
  </si>
  <si>
    <t>周瑜都督将它擅长的火攻融合进现代化武器中，释放[3defff]烈性炸药[-]落地后立即爆炸，对敌人施加燃烧状态（被攻击时受到更高伤害），并增加[ff8a00]{N1}%[-]（升星[f4e45d]+{N2}%[-]）爆炸范围</t>
  </si>
  <si>
    <t>武则天是真命天女，释放[3defff]陨石[-]时会在地面先引起一片岩浆地带，减速区域内敌人，每秒造成伤害，并增加[ff8a00]{N1}%[-]（升星[f4e45d]+{N2}%[-]）陨石范围</t>
  </si>
  <si>
    <t>吕布武艺天下无双，威风凛凛，释放[3defff]龙卷风[-]变为一阵威力强劲的旋风，旋风中的敌人收到减速效果，并被气压吸引至中心，旋风造成[ff8a00]{N1}%[-]（升星[f4e45d]+{N2}%[-]）额外伤害</t>
  </si>
  <si>
    <t>貂蝉小姐姐释放[3defff]墨水球[-]会在地面留下一团毒雾，对毒雾内敌人持续造成伤害，并增加[ff8a00]{N1}%[-]（升星[f4e45d]+{N2}%[-]）毒雾范围</t>
  </si>
  <si>
    <t>大圣归来，神挡杀神，佛挡杀佛，悟空释放[3defff]雷电球[-]在地面形成一片雷暴区域，并增加[ff8a00]{N1}%[-]（升星[f4e45d]+{N2}%[-]）雷暴范围</t>
  </si>
  <si>
    <t>紫霞使用仙术将天火引导至雪地，释放[3defff]暴风雪[-]变为区域内的火雨降临，对敌人施加燃烧状态（被攻击时受到更高伤害），火雨造成[ff8a00]{N1}%[-]（升星[f4e45d]+{N2}%[-]）额外伤害</t>
  </si>
  <si>
    <t>名字</t>
  </si>
  <si>
    <t>品质 1蓝 2紫 3金</t>
  </si>
  <si>
    <t>性别 0男 1女</t>
  </si>
  <si>
    <t>角色图标</t>
  </si>
  <si>
    <t>角色模型</t>
  </si>
  <si>
    <t>人物介绍</t>
  </si>
  <si>
    <t>角色语音1</t>
  </si>
  <si>
    <t>角色语音2</t>
  </si>
  <si>
    <t>角色语音3</t>
  </si>
  <si>
    <t>角色语音4</t>
  </si>
  <si>
    <t>初始防御</t>
  </si>
  <si>
    <t>成长防御</t>
  </si>
  <si>
    <t>攻击距离</t>
  </si>
  <si>
    <t>攻击速度</t>
  </si>
  <si>
    <t>移动速度</t>
  </si>
  <si>
    <t>光环1</t>
  </si>
  <si>
    <t>光环2</t>
  </si>
  <si>
    <t>光环3</t>
  </si>
  <si>
    <t>专属被动1</t>
  </si>
  <si>
    <t>专属被动2</t>
  </si>
  <si>
    <t>专属被动3</t>
  </si>
  <si>
    <t>碎片id</t>
  </si>
  <si>
    <t>碎片需求/等级</t>
  </si>
  <si>
    <t>酷酷</t>
  </si>
  <si>
    <t>t_role_name_1001</t>
  </si>
  <si>
    <t>ic_m002</t>
  </si>
  <si>
    <t>snow_m002</t>
  </si>
  <si>
    <t>t_role_desc_1001</t>
  </si>
  <si>
    <t>m002_1</t>
  </si>
  <si>
    <t>m002_2</t>
  </si>
  <si>
    <t>m002_3</t>
  </si>
  <si>
    <t>m002_4</t>
  </si>
  <si>
    <t>妮妮</t>
  </si>
  <si>
    <t>t_role_name_1002</t>
  </si>
  <si>
    <t>ic_f002</t>
  </si>
  <si>
    <t>snow_f002</t>
  </si>
  <si>
    <t>t_role_desc_1002</t>
  </si>
  <si>
    <t>f002_1</t>
  </si>
  <si>
    <t>f002_2</t>
  </si>
  <si>
    <t>f002_3</t>
  </si>
  <si>
    <t>f002_4</t>
  </si>
  <si>
    <t>小狸</t>
  </si>
  <si>
    <t>t_role_name_1003</t>
  </si>
  <si>
    <t>ic_m003</t>
  </si>
  <si>
    <t>snow_m003</t>
  </si>
  <si>
    <t>t_role_desc_1003</t>
  </si>
  <si>
    <t>m003_1</t>
  </si>
  <si>
    <t>m003_2</t>
  </si>
  <si>
    <t>m003_3</t>
  </si>
  <si>
    <t>m003_4</t>
  </si>
  <si>
    <t>浣浣</t>
  </si>
  <si>
    <t>t_role_name_1004</t>
  </si>
  <si>
    <t>ic_f003</t>
  </si>
  <si>
    <t>snow_f003</t>
  </si>
  <si>
    <t>t_role_desc_1004</t>
  </si>
  <si>
    <t>f003_1</t>
  </si>
  <si>
    <t>f003_2</t>
  </si>
  <si>
    <t>f003_3</t>
  </si>
  <si>
    <t>f003_4</t>
  </si>
  <si>
    <t>牛牛</t>
  </si>
  <si>
    <t>t_role_name_1005</t>
  </si>
  <si>
    <t>ic_m004</t>
  </si>
  <si>
    <t>snow_m004</t>
  </si>
  <si>
    <t>t_role_desc_1005</t>
  </si>
  <si>
    <t>m004_1</t>
  </si>
  <si>
    <t>m004_2</t>
  </si>
  <si>
    <t>m004_3</t>
  </si>
  <si>
    <t>m004_4</t>
  </si>
  <si>
    <t>喵酱</t>
  </si>
  <si>
    <t>t_role_name_1006</t>
  </si>
  <si>
    <t>ic_f004</t>
  </si>
  <si>
    <t>snow_f004</t>
  </si>
  <si>
    <t>t_role_desc_1006</t>
  </si>
  <si>
    <t>f004_1</t>
  </si>
  <si>
    <t>f004_2</t>
  </si>
  <si>
    <t>f004_3</t>
  </si>
  <si>
    <t>f004_4</t>
  </si>
  <si>
    <t>乐乐</t>
  </si>
  <si>
    <t>t_role_name_1007</t>
  </si>
  <si>
    <t>ic_m005</t>
  </si>
  <si>
    <t>snow_m005</t>
  </si>
  <si>
    <t>t_role_desc_1007</t>
  </si>
  <si>
    <t>m005_1</t>
  </si>
  <si>
    <t>m005_2</t>
  </si>
  <si>
    <t>m005_3</t>
  </si>
  <si>
    <t>m005_4</t>
  </si>
  <si>
    <t>雪儿</t>
  </si>
  <si>
    <t>t_role_name_1008</t>
  </si>
  <si>
    <t>ic_f005</t>
  </si>
  <si>
    <t>snow_f005</t>
  </si>
  <si>
    <t>t_role_desc_1008</t>
  </si>
  <si>
    <t>f005_1</t>
  </si>
  <si>
    <t>f005_2</t>
  </si>
  <si>
    <t>f005_3</t>
  </si>
  <si>
    <t>f005_4</t>
  </si>
  <si>
    <t>甄姬</t>
  </si>
  <si>
    <t>t_role_name_2001</t>
  </si>
  <si>
    <t>ic_f001</t>
  </si>
  <si>
    <t>snow_f001</t>
  </si>
  <si>
    <t>t_role_desc_2001</t>
  </si>
  <si>
    <t>f001_1</t>
  </si>
  <si>
    <t>f001_2</t>
  </si>
  <si>
    <t>f001_3</t>
  </si>
  <si>
    <t>f001_4</t>
  </si>
  <si>
    <t>黄盖</t>
  </si>
  <si>
    <t>t_role_name_2002</t>
  </si>
  <si>
    <t>ic_m008</t>
  </si>
  <si>
    <t>snow_m008</t>
  </si>
  <si>
    <t>t_role_desc_2002</t>
  </si>
  <si>
    <t>m008_1</t>
  </si>
  <si>
    <t>m008_2</t>
  </si>
  <si>
    <t>m008_3</t>
  </si>
  <si>
    <t>m008_4</t>
  </si>
  <si>
    <t>嫦娥</t>
  </si>
  <si>
    <t>t_role_name_2003</t>
  </si>
  <si>
    <t>ic_f008</t>
  </si>
  <si>
    <t>snow_f008</t>
  </si>
  <si>
    <t>t_role_desc_2003</t>
  </si>
  <si>
    <t>f008_1</t>
  </si>
  <si>
    <t>f008_2</t>
  </si>
  <si>
    <t>f008_3</t>
  </si>
  <si>
    <t>f008_4</t>
  </si>
  <si>
    <t>周瑜</t>
  </si>
  <si>
    <t>t_role_name_2004</t>
  </si>
  <si>
    <t>ic_m007</t>
  </si>
  <si>
    <t>snow_m007</t>
  </si>
  <si>
    <t>t_role_desc_2004</t>
  </si>
  <si>
    <t>m007_1</t>
  </si>
  <si>
    <t>m007_2</t>
  </si>
  <si>
    <t>m007_3</t>
  </si>
  <si>
    <t>m007_4</t>
  </si>
  <si>
    <t>武则天</t>
  </si>
  <si>
    <t>t_role_name_2005</t>
  </si>
  <si>
    <t>ic_f007</t>
  </si>
  <si>
    <t>snow_f007</t>
  </si>
  <si>
    <t>t_role_desc_2005</t>
  </si>
  <si>
    <t>f007_1</t>
  </si>
  <si>
    <t>f007_2</t>
  </si>
  <si>
    <t>f007_3</t>
  </si>
  <si>
    <t>f007_4</t>
  </si>
  <si>
    <t>吕布</t>
  </si>
  <si>
    <t>t_role_name_3001</t>
  </si>
  <si>
    <t>ic_m001</t>
  </si>
  <si>
    <t>snow_m001</t>
  </si>
  <si>
    <t>t_role_desc_3001</t>
  </si>
  <si>
    <t>m001_1</t>
  </si>
  <si>
    <t>m001_2</t>
  </si>
  <si>
    <t>m001_3</t>
  </si>
  <si>
    <t>m001_4</t>
  </si>
  <si>
    <t>貂蝉</t>
  </si>
  <si>
    <t>t_role_name_3002</t>
  </si>
  <si>
    <t>ic_f006</t>
  </si>
  <si>
    <t>snow_f006</t>
  </si>
  <si>
    <t>t_role_desc_3002</t>
  </si>
  <si>
    <t>f006_1</t>
  </si>
  <si>
    <t>f006_2</t>
  </si>
  <si>
    <t>f006_3</t>
  </si>
  <si>
    <t>f006_4</t>
  </si>
  <si>
    <t>孙悟空</t>
  </si>
  <si>
    <t>t_role_name_3003</t>
  </si>
  <si>
    <t>ic_m006</t>
  </si>
  <si>
    <t>snow_m006</t>
  </si>
  <si>
    <t>t_role_desc_3003</t>
  </si>
  <si>
    <t>m006_1</t>
  </si>
  <si>
    <t>m006_2</t>
  </si>
  <si>
    <t>m006_3</t>
  </si>
  <si>
    <t>m006_4</t>
  </si>
  <si>
    <t>紫霞</t>
  </si>
  <si>
    <t>t_role_name_3004</t>
  </si>
  <si>
    <t>ic_f009</t>
  </si>
  <si>
    <t>snow_f009</t>
  </si>
  <si>
    <t>t_role_desc_3004</t>
  </si>
  <si>
    <t>f009_1</t>
  </si>
  <si>
    <t>f009_2</t>
  </si>
  <si>
    <t>f009_3</t>
  </si>
  <si>
    <t>f009_4</t>
  </si>
  <si>
    <t>生命</t>
    <phoneticPr fontId="27" type="noConversion"/>
  </si>
  <si>
    <t>攻击</t>
    <phoneticPr fontId="27" type="noConversion"/>
  </si>
  <si>
    <t>防御</t>
    <phoneticPr fontId="27" type="noConversion"/>
  </si>
  <si>
    <t>攻速</t>
    <phoneticPr fontId="27" type="noConversion"/>
  </si>
  <si>
    <t>DPS</t>
    <phoneticPr fontId="27" type="noConversion"/>
  </si>
  <si>
    <t>蓄力</t>
    <phoneticPr fontId="27" type="noConversion"/>
  </si>
  <si>
    <t>蓄力2s</t>
    <phoneticPr fontId="27" type="noConversion"/>
  </si>
  <si>
    <t>平衡</t>
    <phoneticPr fontId="27" type="noConversion"/>
  </si>
  <si>
    <t>力量</t>
    <phoneticPr fontId="27" type="noConversion"/>
  </si>
  <si>
    <t>敏捷</t>
    <phoneticPr fontId="27" type="noConversion"/>
  </si>
  <si>
    <t>生命增益</t>
    <phoneticPr fontId="27" type="noConversion"/>
  </si>
  <si>
    <t>攻击增益</t>
    <phoneticPr fontId="27" type="noConversion"/>
  </si>
  <si>
    <t>防御增益</t>
    <phoneticPr fontId="27" type="noConversion"/>
  </si>
  <si>
    <t>蓄力系数</t>
    <phoneticPr fontId="27" type="noConversion"/>
  </si>
  <si>
    <t>普攻系数</t>
    <phoneticPr fontId="27" type="noConversion"/>
  </si>
  <si>
    <t>射程</t>
    <phoneticPr fontId="27" type="noConversion"/>
  </si>
  <si>
    <t>生存时间</t>
    <phoneticPr fontId="27" type="noConversion"/>
  </si>
  <si>
    <t>连续普攻</t>
    <phoneticPr fontId="27" type="noConversion"/>
  </si>
  <si>
    <t>移速</t>
    <phoneticPr fontId="27" type="noConversion"/>
  </si>
  <si>
    <t>升星</t>
    <phoneticPr fontId="27" type="noConversion"/>
  </si>
  <si>
    <t>品质</t>
    <phoneticPr fontId="27" type="noConversion"/>
  </si>
  <si>
    <t>品质系数</t>
    <phoneticPr fontId="27" type="noConversion"/>
  </si>
  <si>
    <t>升星系数</t>
    <phoneticPr fontId="27" type="noConversion"/>
  </si>
  <si>
    <t>雪怪</t>
  </si>
  <si>
    <t>t_role_name_101</t>
  </si>
  <si>
    <t>boss01</t>
  </si>
  <si>
    <t>boss_attack</t>
  </si>
  <si>
    <t>boss_die</t>
  </si>
  <si>
    <t>驼驼</t>
  </si>
  <si>
    <t>t_role_name_2006</t>
  </si>
  <si>
    <t>t_role_desc_2006</t>
  </si>
  <si>
    <t>冷风</t>
  </si>
  <si>
    <t>t_role_name_3005</t>
  </si>
  <si>
    <t>snow_m010</t>
  </si>
  <si>
    <t>t_role_desc_3005</t>
  </si>
  <si>
    <t>m010_1</t>
  </si>
  <si>
    <t>m010_2</t>
  </si>
  <si>
    <t>m010_3</t>
  </si>
  <si>
    <t>龙儿</t>
  </si>
  <si>
    <t>t_role_name_3006</t>
  </si>
  <si>
    <t>snow_m011</t>
  </si>
  <si>
    <t>t_role_desc_3006</t>
  </si>
  <si>
    <t>m011_1</t>
  </si>
  <si>
    <t>m011_2</t>
  </si>
  <si>
    <t>m011_3</t>
  </si>
  <si>
    <t>初始生命</t>
  </si>
  <si>
    <t>成长生命</t>
  </si>
  <si>
    <t>初始攻击</t>
  </si>
  <si>
    <t>成长攻击</t>
  </si>
  <si>
    <t xml:space="preserve">类型0角色  1boss </t>
  </si>
  <si>
    <t>合成规则 0碎片合成 1等级解锁 2商城购买 3首充 4会员福利</t>
  </si>
  <si>
    <t>snow_m009</t>
  </si>
  <si>
    <t>m009_1</t>
  </si>
  <si>
    <t>m009_2</t>
  </si>
  <si>
    <t>m009_3</t>
  </si>
  <si>
    <t>【赏金猎人】</t>
  </si>
  <si>
    <t>t_role_skill_name_1001</t>
  </si>
  <si>
    <t>“丰厚的报酬才是高手存在的理由！”酷酷如是说。拾取水晶增加额外[ff8a00]{N1}%[-]（升星[f4e45d]+{N2}%[-]）的能量</t>
  </si>
  <si>
    <t>t_role_skill_desc_1001</t>
  </si>
  <si>
    <t>【天真烂漫】</t>
  </si>
  <si>
    <t>t_role_skill_name_1002</t>
  </si>
  <si>
    <t>妮妮是雪地里的小可爱，活蹦乱跳的她拾取水晶回复[ff8a00]{N1}[-]（升星[f4e45d]+{N2}[-]）生命值</t>
  </si>
  <si>
    <t>t_role_skill_desc_1002</t>
  </si>
  <si>
    <t>【深藏不露】</t>
  </si>
  <si>
    <t>t_role_skill_name_1003</t>
  </si>
  <si>
    <t>别被小狸慵懒的样子迷惑了，他可是钻空子好手，小狸释放道具技能回复[ff8a00]{N1}%[-]（升星[f4e45d]+{N2}%[-]）的生命值</t>
  </si>
  <si>
    <t>t_role_skill_desc_1003</t>
  </si>
  <si>
    <t>【精准打击】</t>
  </si>
  <si>
    <t>t_role_skill_name_1004</t>
  </si>
  <si>
    <t>浣浣擅长远距离击败对手，她的普通雪球每飞行3米增加[ff8a00]{N1}%[-]（升星[f4e45d]+{N2}%[-]）的伤害</t>
  </si>
  <si>
    <t>t_role_skill_desc_1004</t>
  </si>
  <si>
    <t>【自给自足】</t>
  </si>
  <si>
    <t>t_role_skill_name_1005</t>
  </si>
  <si>
    <t>虽然牛牛看上去一脸稚气，但是他可不好惹，牛牛击败敌人后，回复[ff8a00]{N1}[-]（升星[f4e45d]+{N2}[-]）生命值</t>
  </si>
  <si>
    <t>t_role_skill_desc_1005</t>
  </si>
  <si>
    <t>【愈战愈勇】</t>
  </si>
  <si>
    <t>t_role_skill_name_1006</t>
  </si>
  <si>
    <t>喵酱是为了挑战强者而来，一旦有所突破便势如破竹，每次击败敌人都会为她带来[ff8a00]{N1}[-]（升星[f4e45d]+{N2}[-]）移速提升</t>
  </si>
  <si>
    <t>t_role_skill_desc_1006</t>
  </si>
  <si>
    <t>【欢快节奏】</t>
  </si>
  <si>
    <t>t_role_skill_name_1007</t>
  </si>
  <si>
    <t>乐乐嗨翻全场，普攻命中敌人后造成额外的[ff8a00]{N1}[-]（升星[f4e45d]+{N2}[-]）伤害</t>
  </si>
  <si>
    <t>t_role_skill_desc_1007</t>
  </si>
  <si>
    <t>【伪装高手】</t>
  </si>
  <si>
    <t>t_role_skill_name_1008</t>
  </si>
  <si>
    <t>也许是因为名字里有雪吧，雪儿变雪人的冷却时间总是比其他人少[ff8a00]{N1}%[-]（升星[f4e45d]+{N2}%[-]）哦</t>
  </si>
  <si>
    <t>t_role_skill_desc_1008</t>
  </si>
  <si>
    <t>【洛神寒冰】</t>
  </si>
  <si>
    <t>【老当益壮】</t>
  </si>
  <si>
    <t>黄盖推动的可不是简单的雪球，释放[3defff]滚雪球[-]变成一个能穿越地面障碍的大铁球，并增加[ff8a00]{N1}%[-]（升星[f4e45d]+{N2}%[-]）铁球滚动速度</t>
  </si>
  <si>
    <t>【月光庇护】</t>
  </si>
  <si>
    <t>【卓尔不凡】</t>
  </si>
  <si>
    <t>t_role_skill_name_2004</t>
  </si>
  <si>
    <t>t_role_skill_desc_2004</t>
  </si>
  <si>
    <t>【女帝天威】</t>
  </si>
  <si>
    <t>t_role_skill_name_2005</t>
  </si>
  <si>
    <t>t_role_skill_desc_2005</t>
  </si>
  <si>
    <t>【卧乐割草】</t>
  </si>
  <si>
    <t>t_role_skill_name_2006</t>
  </si>
  <si>
    <t>释放[3defff]恶魔球[-]时对身边范围内所有敌人造成混乱，并造成额外的[ff8a00]{N1}%[-]（升星[f4e45d]+{N2}%[-]）伤害</t>
  </si>
  <si>
    <t>t_role_skill_desc_2006</t>
  </si>
  <si>
    <t>【天下无双】</t>
  </si>
  <si>
    <t>【夺命红颜】</t>
  </si>
  <si>
    <t>【齐天大圣】</t>
  </si>
  <si>
    <t>t_role_skill_name_3003</t>
  </si>
  <si>
    <t>t_role_skill_desc_3003</t>
  </si>
  <si>
    <t>【逍遥仙女】</t>
  </si>
  <si>
    <t>t_role_skill_name_3004</t>
  </si>
  <si>
    <t>t_role_skill_desc_3004</t>
  </si>
  <si>
    <t>【使命必达】</t>
  </si>
  <si>
    <t>t_role_skill_name_3005</t>
  </si>
  <si>
    <t>冷风将[3defff]烈性炸药[-]改装成一颗会附着在敌人身上的定时炸弹，数秒后在敌人身上引爆，并增加[ff8a00]{N1}%[-]（升星[f4e45d]+{N2}%[-]）爆炸范围</t>
  </si>
  <si>
    <t>t_role_skill_desc_3005</t>
  </si>
  <si>
    <t>【龙息之风】</t>
  </si>
  <si>
    <t>t_role_skill_name_3006</t>
  </si>
  <si>
    <t>释放[3defff]龙卷风[-]时将身边敌人吹散并造成伤害，在地面形成持续数秒的回复区域，对自己和友军进行治疗，并增加[ff8a00]{N1}%[-]（升星[f4e45d]+{N2}%[-]）回复范围</t>
  </si>
  <si>
    <t>t_role_skill_desc_3006</t>
  </si>
  <si>
    <t>天火风暴，点燃目标</t>
    <phoneticPr fontId="27" type="noConversion"/>
  </si>
  <si>
    <t>槽里马</t>
    <phoneticPr fontId="27" type="noConversion"/>
  </si>
  <si>
    <t>恶魔球，全周攻击</t>
    <phoneticPr fontId="27" type="noConversion"/>
  </si>
  <si>
    <t>冷风</t>
    <phoneticPr fontId="27" type="noConversion"/>
  </si>
  <si>
    <t>敖饼</t>
    <phoneticPr fontId="27" type="noConversion"/>
  </si>
  <si>
    <t>烈性炸药，变为粘性炸药</t>
    <phoneticPr fontId="27" type="noConversion"/>
  </si>
  <si>
    <t>龙卷风，吹散身边和回复生命</t>
    <phoneticPr fontId="27" type="noConversion"/>
  </si>
  <si>
    <t>【月神赐福】</t>
  </si>
  <si>
    <t>t_role_buff_name_1001</t>
  </si>
  <si>
    <t>所有角色在战斗时增加[ff8a00]{N1}[-]（升星[f4e45d]+{N2}[-]）点生命</t>
  </si>
  <si>
    <t>t_role_buff_desc_1001</t>
  </si>
  <si>
    <t>【筋斗云】</t>
  </si>
  <si>
    <t>t_role_buff_name_1008</t>
  </si>
  <si>
    <t>所有角色在战斗时增加[ff8a00]{N1}%[-]（升星[f4e45d]+{N2}%[-]）移动速度</t>
  </si>
  <si>
    <t>t_role_buff_desc_1008</t>
  </si>
  <si>
    <t>【聚精会神】</t>
  </si>
  <si>
    <t>t_role_buff_name_1013</t>
  </si>
  <si>
    <t>所有角色在战斗时增加[ff8a00]{N1}%[-]（升星[f4e45d]+{N2}%[-]）普通雪球的射程</t>
  </si>
  <si>
    <t>t_role_buff_desc_1013</t>
  </si>
  <si>
    <t>【洛神】</t>
  </si>
  <si>
    <t>t_role_buff_name_1016</t>
  </si>
  <si>
    <t>所有角色在战斗时增加[ff8a00]{N1}%[-]（升星[f4e45d]+{N2}%[-]）技能伤害</t>
  </si>
  <si>
    <t>t_role_buff_desc_1016</t>
  </si>
  <si>
    <t>【事半功倍】</t>
  </si>
  <si>
    <t>t_role_buff_name_1031</t>
  </si>
  <si>
    <t>所有角色在战斗时增加[ff8a00]{N1}[-]（升星[f4e45d]+{N2}[-]）拾取水晶的能量</t>
  </si>
  <si>
    <t>t_role_buff_desc_1031</t>
  </si>
  <si>
    <t>t_role_buff_name_1035</t>
  </si>
  <si>
    <t>所有角色在战斗时增加[ff8a00]{N1}%[-]（升星[f4e45d]+{N2}%[-]）技能减伤</t>
  </si>
  <si>
    <t>t_role_buff_desc_1035</t>
  </si>
  <si>
    <t>【人中吕布】</t>
  </si>
  <si>
    <t>t_role_buff_name_1046</t>
  </si>
  <si>
    <t>所有角色在战斗时增加[ff8a00]{N1}%[-]（升星[f4e45d]+{N2}%[-]）普通雪球伤害</t>
  </si>
  <si>
    <t>t_role_buff_desc_1046</t>
  </si>
  <si>
    <t>【女权至上】</t>
  </si>
  <si>
    <t>t_role_buff_name_1052</t>
  </si>
  <si>
    <t>女性角色在战斗时增加[ff8a00]{N1}[-]（升星[f4e45d]+{N2}[-]）点攻击</t>
  </si>
  <si>
    <t>t_role_buff_desc_1052</t>
  </si>
  <si>
    <t>【倾国倾城】</t>
  </si>
  <si>
    <t>t_role_buff_name_1069</t>
  </si>
  <si>
    <t>所有角色在战斗时减少[ff8a00]{N1}%[-]（升星[f4e45d]+{N2}%[-]）来自男性角色造成的伤害</t>
  </si>
  <si>
    <t>t_role_buff_desc_1069</t>
  </si>
  <si>
    <t>【活蹦乱跳】</t>
  </si>
  <si>
    <t>t_role_buff_name_1007</t>
  </si>
  <si>
    <t>所有角色在战斗时增加[ff8a00]{N1}[-]（升星[f4e45d]+{N2}[-]）移动速度</t>
  </si>
  <si>
    <t>t_role_buff_desc_1007</t>
  </si>
  <si>
    <t>【背水一战】</t>
  </si>
  <si>
    <t>t_role_buff_name_1073</t>
  </si>
  <si>
    <t>所有角色在战斗时每损失20%生命增加[ff8a00]{N1}[-]（升星[f4e45d]+{N2}[-]）攻击</t>
  </si>
  <si>
    <t>t_role_buff_desc_1073</t>
  </si>
  <si>
    <t>【飞龙乘云】</t>
  </si>
  <si>
    <t>t_role_buff_name_1026</t>
  </si>
  <si>
    <t>所有角色在战斗时释放技能回复[ff8a00]{N1}[-]（升星[f4e45d]+{N2}[-]）点生命</t>
  </si>
  <si>
    <t>t_role_buff_desc_1026</t>
  </si>
  <si>
    <t>【寻宝学徒】</t>
  </si>
  <si>
    <t>t_role_buff_name_3001</t>
  </si>
  <si>
    <t>增加战斗后紫金宝箱[ff8a00]{N1}%[-]（升星[f4e45d]+{N2}%[-]）的获得概率</t>
  </si>
  <si>
    <t>t_role_buff_desc_3001</t>
  </si>
  <si>
    <t>【寻宝精英】</t>
  </si>
  <si>
    <t>t_role_buff_name_3002</t>
  </si>
  <si>
    <t>增加战斗后赤金宝箱[ff8a00]{N1}%[-]（升星[f4e45d]+{N2}%[-]）的获得概率</t>
  </si>
  <si>
    <t>t_role_buff_desc_3002</t>
  </si>
  <si>
    <t>【星之学徒】</t>
  </si>
  <si>
    <t>t_role_buff_name_3003</t>
  </si>
  <si>
    <t>减少所有稀有角色[ff8a00]{N1}%[-]（升星[f4e45d]+{N2}%[-]）升星时所需的金币</t>
  </si>
  <si>
    <t>t_role_buff_desc_3003</t>
  </si>
  <si>
    <t>【星之精英】</t>
  </si>
  <si>
    <t>t_role_buff_name_3004</t>
  </si>
  <si>
    <t>减少所有史诗角色[ff8a00]{N1}%[-]（升星[f4e45d]+{N2}%[-]）升星时所需的金币</t>
  </si>
  <si>
    <t>t_role_buff_desc_3004</t>
  </si>
  <si>
    <t>【鉴宝专家】</t>
  </si>
  <si>
    <t>t_role_buff_name_3005</t>
  </si>
  <si>
    <t>所有宝箱打开可获得额外[ff8a00]{N1}[-]（升星[f4e45d]+{N2}[-]）枚金币</t>
  </si>
  <si>
    <t>t_role_buff_desc_3005</t>
  </si>
  <si>
    <t>【时空使者】</t>
  </si>
  <si>
    <t>t_role_buff_name_3006</t>
  </si>
  <si>
    <t>所有宝箱减少[ff8a00]{N1}%[-]（升星[f4e45d]+{N2}%[-]）的解锁时间</t>
  </si>
  <si>
    <t>t_role_buff_desc_3006</t>
  </si>
  <si>
    <t>【战场之星】</t>
  </si>
  <si>
    <t>t_role_buff_name_3007</t>
  </si>
  <si>
    <t>所有角色在战斗结算时增加[ff8a00]{N1}[-]（升星[f4e45d]+{N2}[-]）枚金币</t>
  </si>
  <si>
    <t>t_role_buff_desc_3007</t>
  </si>
  <si>
    <t>【法术抵抗】</t>
    <phoneticPr fontId="27" type="noConversion"/>
  </si>
</sst>
</file>

<file path=xl/styles.xml><?xml version="1.0" encoding="utf-8"?>
<styleSheet xmlns="http://schemas.openxmlformats.org/spreadsheetml/2006/main">
  <fonts count="37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sz val="11"/>
      <name val="宋体"/>
      <family val="3"/>
      <charset val="134"/>
    </font>
    <font>
      <b/>
      <sz val="11"/>
      <color theme="1"/>
      <name val="Tahoma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14">
    <xf numFmtId="0" fontId="0" fillId="0" borderId="0"/>
    <xf numFmtId="0" fontId="11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5" borderId="4" applyNumberFormat="0" applyAlignment="0" applyProtection="0">
      <alignment vertical="center"/>
    </xf>
    <xf numFmtId="0" fontId="19" fillId="6" borderId="5" applyNumberFormat="0" applyAlignment="0" applyProtection="0">
      <alignment vertical="center"/>
    </xf>
    <xf numFmtId="0" fontId="20" fillId="6" borderId="4" applyNumberFormat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10" fillId="0" borderId="0">
      <alignment vertical="center"/>
    </xf>
    <xf numFmtId="0" fontId="31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31" fillId="0" borderId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34" fillId="0" borderId="0"/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4" fillId="0" borderId="0"/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1" fillId="0" borderId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66">
    <xf numFmtId="0" fontId="0" fillId="0" borderId="0" xfId="0"/>
    <xf numFmtId="0" fontId="30" fillId="0" borderId="10" xfId="0" applyFont="1" applyBorder="1"/>
    <xf numFmtId="0" fontId="28" fillId="0" borderId="0" xfId="0" applyFont="1"/>
    <xf numFmtId="0" fontId="29" fillId="0" borderId="0" xfId="0" applyFont="1"/>
    <xf numFmtId="0" fontId="10" fillId="0" borderId="0" xfId="41">
      <alignment vertical="center"/>
    </xf>
    <xf numFmtId="0" fontId="0" fillId="0" borderId="10" xfId="0" applyBorder="1"/>
    <xf numFmtId="0" fontId="10" fillId="0" borderId="0" xfId="41" applyFill="1">
      <alignment vertical="center"/>
    </xf>
    <xf numFmtId="0" fontId="28" fillId="0" borderId="10" xfId="0" applyFont="1" applyBorder="1"/>
    <xf numFmtId="0" fontId="29" fillId="0" borderId="10" xfId="0" applyFont="1" applyBorder="1"/>
    <xf numFmtId="0" fontId="10" fillId="0" borderId="0" xfId="41">
      <alignment vertical="center"/>
    </xf>
    <xf numFmtId="0" fontId="10" fillId="0" borderId="0" xfId="41">
      <alignment vertical="center"/>
    </xf>
    <xf numFmtId="0" fontId="31" fillId="0" borderId="0" xfId="42">
      <alignment vertical="center"/>
    </xf>
    <xf numFmtId="0" fontId="31" fillId="0" borderId="0" xfId="42" applyAlignment="1">
      <alignment vertical="center" wrapText="1"/>
    </xf>
    <xf numFmtId="0" fontId="31" fillId="0" borderId="0" xfId="42" applyFont="1">
      <alignment vertical="center"/>
    </xf>
    <xf numFmtId="0" fontId="31" fillId="0" borderId="0" xfId="42" applyFont="1" applyAlignment="1">
      <alignment vertical="center" wrapText="1"/>
    </xf>
    <xf numFmtId="0" fontId="32" fillId="0" borderId="0" xfId="42" applyFont="1">
      <alignment vertical="center"/>
    </xf>
    <xf numFmtId="0" fontId="33" fillId="0" borderId="0" xfId="42" applyFont="1">
      <alignment vertical="center"/>
    </xf>
    <xf numFmtId="0" fontId="10" fillId="0" borderId="0" xfId="41">
      <alignment vertical="center"/>
    </xf>
    <xf numFmtId="0" fontId="10" fillId="0" borderId="0" xfId="41" applyFill="1">
      <alignment vertical="center"/>
    </xf>
    <xf numFmtId="0" fontId="10" fillId="0" borderId="0" xfId="89">
      <alignment vertical="center"/>
    </xf>
    <xf numFmtId="0" fontId="10" fillId="0" borderId="0" xfId="89" applyFont="1">
      <alignment vertical="center"/>
    </xf>
    <xf numFmtId="0" fontId="31" fillId="0" borderId="0" xfId="72">
      <alignment vertical="center"/>
    </xf>
    <xf numFmtId="0" fontId="31" fillId="0" borderId="0" xfId="72" applyAlignment="1">
      <alignment vertical="center" wrapText="1"/>
    </xf>
    <xf numFmtId="0" fontId="31" fillId="0" borderId="0" xfId="72" applyFont="1">
      <alignment vertical="center"/>
    </xf>
    <xf numFmtId="0" fontId="31" fillId="0" borderId="0" xfId="72" applyFont="1" applyAlignment="1">
      <alignment vertical="center" wrapText="1"/>
    </xf>
    <xf numFmtId="0" fontId="32" fillId="0" borderId="0" xfId="72" applyFont="1">
      <alignment vertical="center"/>
    </xf>
    <xf numFmtId="0" fontId="31" fillId="0" borderId="0" xfId="72">
      <alignment vertical="center"/>
    </xf>
    <xf numFmtId="0" fontId="31" fillId="0" borderId="0" xfId="72" applyAlignment="1">
      <alignment vertical="center" wrapText="1"/>
    </xf>
    <xf numFmtId="0" fontId="31" fillId="0" borderId="0" xfId="72" applyFont="1">
      <alignment vertical="center"/>
    </xf>
    <xf numFmtId="0" fontId="31" fillId="0" borderId="0" xfId="72" applyFont="1" applyAlignment="1">
      <alignment vertical="center" wrapText="1"/>
    </xf>
    <xf numFmtId="0" fontId="32" fillId="0" borderId="0" xfId="72" applyFont="1">
      <alignment vertical="center"/>
    </xf>
    <xf numFmtId="0" fontId="31" fillId="0" borderId="0" xfId="72">
      <alignment vertical="center"/>
    </xf>
    <xf numFmtId="0" fontId="31" fillId="0" borderId="0" xfId="72">
      <alignment vertical="center"/>
    </xf>
    <xf numFmtId="0" fontId="31" fillId="0" borderId="0" xfId="72" applyAlignment="1">
      <alignment vertical="center" wrapText="1"/>
    </xf>
    <xf numFmtId="0" fontId="31" fillId="0" borderId="0" xfId="72" applyFont="1">
      <alignment vertical="center"/>
    </xf>
    <xf numFmtId="0" fontId="31" fillId="0" borderId="0" xfId="72" applyFont="1" applyAlignment="1">
      <alignment vertical="center" wrapText="1"/>
    </xf>
    <xf numFmtId="0" fontId="10" fillId="0" borderId="0" xfId="44" applyFill="1">
      <alignment vertical="center"/>
    </xf>
    <xf numFmtId="0" fontId="28" fillId="0" borderId="0" xfId="72" applyFont="1" applyAlignment="1"/>
    <xf numFmtId="0" fontId="10" fillId="0" borderId="0" xfId="44">
      <alignment vertical="center"/>
    </xf>
    <xf numFmtId="0" fontId="10" fillId="0" borderId="0" xfId="73">
      <alignment vertical="center"/>
    </xf>
    <xf numFmtId="0" fontId="10" fillId="0" borderId="0" xfId="44" applyFont="1">
      <alignment vertical="center"/>
    </xf>
    <xf numFmtId="0" fontId="10" fillId="0" borderId="0" xfId="44" applyFont="1" applyAlignment="1">
      <alignment vertical="center" wrapText="1"/>
    </xf>
    <xf numFmtId="0" fontId="10" fillId="0" borderId="0" xfId="73" applyFill="1">
      <alignment vertical="center"/>
    </xf>
    <xf numFmtId="0" fontId="28" fillId="0" borderId="12" xfId="0" applyFont="1" applyBorder="1"/>
    <xf numFmtId="0" fontId="30" fillId="0" borderId="11" xfId="0" applyFont="1" applyBorder="1"/>
    <xf numFmtId="0" fontId="35" fillId="0" borderId="10" xfId="0" applyFont="1" applyBorder="1"/>
    <xf numFmtId="0" fontId="0" fillId="0" borderId="0" xfId="0" applyBorder="1"/>
    <xf numFmtId="0" fontId="29" fillId="0" borderId="0" xfId="0" applyFont="1" applyBorder="1"/>
    <xf numFmtId="0" fontId="28" fillId="0" borderId="0" xfId="0" applyFont="1" applyBorder="1"/>
    <xf numFmtId="0" fontId="35" fillId="0" borderId="0" xfId="0" applyFont="1" applyBorder="1"/>
    <xf numFmtId="0" fontId="30" fillId="0" borderId="0" xfId="0" applyFont="1" applyBorder="1"/>
    <xf numFmtId="0" fontId="9" fillId="0" borderId="0" xfId="73" applyFont="1" applyFill="1">
      <alignment vertical="center"/>
    </xf>
    <xf numFmtId="0" fontId="9" fillId="0" borderId="0" xfId="44" applyFont="1" applyAlignment="1">
      <alignment vertical="center" wrapText="1"/>
    </xf>
    <xf numFmtId="0" fontId="9" fillId="0" borderId="0" xfId="103" applyFill="1">
      <alignment vertical="center"/>
    </xf>
    <xf numFmtId="0" fontId="9" fillId="0" borderId="0" xfId="103">
      <alignment vertical="center"/>
    </xf>
    <xf numFmtId="0" fontId="9" fillId="0" borderId="0" xfId="103">
      <alignment vertical="center"/>
    </xf>
    <xf numFmtId="0" fontId="28" fillId="0" borderId="11" xfId="0" applyFont="1" applyBorder="1"/>
    <xf numFmtId="0" fontId="8" fillId="0" borderId="0" xfId="41" applyFont="1" applyFill="1">
      <alignment vertical="center"/>
    </xf>
    <xf numFmtId="0" fontId="7" fillId="0" borderId="0" xfId="178">
      <alignment vertical="center"/>
    </xf>
    <xf numFmtId="0" fontId="6" fillId="0" borderId="0" xfId="41" applyFont="1">
      <alignment vertical="center"/>
    </xf>
    <xf numFmtId="0" fontId="36" fillId="0" borderId="0" xfId="0" applyFont="1"/>
    <xf numFmtId="0" fontId="0" fillId="0" borderId="12" xfId="0" applyBorder="1"/>
    <xf numFmtId="0" fontId="0" fillId="0" borderId="0" xfId="0"/>
    <xf numFmtId="0" fontId="3" fillId="0" borderId="0" xfId="472">
      <alignment vertical="center"/>
    </xf>
    <xf numFmtId="0" fontId="2" fillId="0" borderId="0" xfId="486">
      <alignment vertical="center"/>
    </xf>
    <xf numFmtId="0" fontId="1" fillId="0" borderId="0" xfId="500">
      <alignment vertical="center"/>
    </xf>
  </cellXfs>
  <cellStyles count="514">
    <cellStyle name="20% - 强调文字颜色 1" xfId="18" builtinId="30" customBuiltin="1"/>
    <cellStyle name="20% - 强调文字颜色 1 10" xfId="220"/>
    <cellStyle name="20% - 强调文字颜色 1 11" xfId="474"/>
    <cellStyle name="20% - 强调文字颜色 1 12" xfId="488"/>
    <cellStyle name="20% - 强调文字颜色 1 13" xfId="502"/>
    <cellStyle name="20% - 强调文字颜色 1 2" xfId="46"/>
    <cellStyle name="20% - 强调文字颜色 1 2 2" xfId="77"/>
    <cellStyle name="20% - 强调文字颜色 1 2 2 2" xfId="152"/>
    <cellStyle name="20% - 强调文字颜色 1 2 2 2 2" xfId="404"/>
    <cellStyle name="20% - 强调文字颜色 1 2 2 3" xfId="330"/>
    <cellStyle name="20% - 强调文字颜色 1 2 2 4" xfId="269"/>
    <cellStyle name="20% - 强调文字颜色 1 2 3" xfId="122"/>
    <cellStyle name="20% - 强调文字颜色 1 2 3 2" xfId="374"/>
    <cellStyle name="20% - 强调文字颜色 1 2 4" xfId="299"/>
    <cellStyle name="20% - 强调文字颜色 1 2 5" xfId="236"/>
    <cellStyle name="20% - 强调文字颜色 1 3" xfId="60"/>
    <cellStyle name="20% - 强调文字颜色 1 3 2" xfId="136"/>
    <cellStyle name="20% - 强调文字颜色 1 3 2 2" xfId="388"/>
    <cellStyle name="20% - 强调文字颜色 1 3 3" xfId="313"/>
    <cellStyle name="20% - 强调文字颜色 1 3 4" xfId="252"/>
    <cellStyle name="20% - 强调文字颜色 1 4" xfId="91"/>
    <cellStyle name="20% - 强调文字颜色 1 4 2" xfId="166"/>
    <cellStyle name="20% - 强调文字颜色 1 4 2 2" xfId="418"/>
    <cellStyle name="20% - 强调文字颜色 1 4 3" xfId="344"/>
    <cellStyle name="20% - 强调文字颜色 1 5" xfId="105"/>
    <cellStyle name="20% - 强调文字颜色 1 5 2" xfId="358"/>
    <cellStyle name="20% - 强调文字颜色 1 6" xfId="180"/>
    <cellStyle name="20% - 强调文字颜色 1 6 2" xfId="432"/>
    <cellStyle name="20% - 强调文字颜色 1 7" xfId="194"/>
    <cellStyle name="20% - 强调文字颜色 1 7 2" xfId="446"/>
    <cellStyle name="20% - 强调文字颜色 1 8" xfId="208"/>
    <cellStyle name="20% - 强调文字颜色 1 8 2" xfId="460"/>
    <cellStyle name="20% - 强调文字颜色 1 9" xfId="283"/>
    <cellStyle name="20% - 强调文字颜色 2" xfId="22" builtinId="34" customBuiltin="1"/>
    <cellStyle name="20% - 强调文字颜色 2 10" xfId="222"/>
    <cellStyle name="20% - 强调文字颜色 2 11" xfId="476"/>
    <cellStyle name="20% - 强调文字颜色 2 12" xfId="490"/>
    <cellStyle name="20% - 强调文字颜色 2 13" xfId="504"/>
    <cellStyle name="20% - 强调文字颜色 2 2" xfId="48"/>
    <cellStyle name="20% - 强调文字颜色 2 2 2" xfId="79"/>
    <cellStyle name="20% - 强调文字颜色 2 2 2 2" xfId="154"/>
    <cellStyle name="20% - 强调文字颜色 2 2 2 2 2" xfId="406"/>
    <cellStyle name="20% - 强调文字颜色 2 2 2 3" xfId="332"/>
    <cellStyle name="20% - 强调文字颜色 2 2 2 4" xfId="271"/>
    <cellStyle name="20% - 强调文字颜色 2 2 3" xfId="124"/>
    <cellStyle name="20% - 强调文字颜色 2 2 3 2" xfId="376"/>
    <cellStyle name="20% - 强调文字颜色 2 2 4" xfId="301"/>
    <cellStyle name="20% - 强调文字颜色 2 2 5" xfId="238"/>
    <cellStyle name="20% - 强调文字颜色 2 3" xfId="62"/>
    <cellStyle name="20% - 强调文字颜色 2 3 2" xfId="138"/>
    <cellStyle name="20% - 强调文字颜色 2 3 2 2" xfId="390"/>
    <cellStyle name="20% - 强调文字颜色 2 3 3" xfId="315"/>
    <cellStyle name="20% - 强调文字颜色 2 3 4" xfId="254"/>
    <cellStyle name="20% - 强调文字颜色 2 4" xfId="93"/>
    <cellStyle name="20% - 强调文字颜色 2 4 2" xfId="168"/>
    <cellStyle name="20% - 强调文字颜色 2 4 2 2" xfId="420"/>
    <cellStyle name="20% - 强调文字颜色 2 4 3" xfId="346"/>
    <cellStyle name="20% - 强调文字颜色 2 5" xfId="107"/>
    <cellStyle name="20% - 强调文字颜色 2 5 2" xfId="360"/>
    <cellStyle name="20% - 强调文字颜色 2 6" xfId="182"/>
    <cellStyle name="20% - 强调文字颜色 2 6 2" xfId="434"/>
    <cellStyle name="20% - 强调文字颜色 2 7" xfId="196"/>
    <cellStyle name="20% - 强调文字颜色 2 7 2" xfId="448"/>
    <cellStyle name="20% - 强调文字颜色 2 8" xfId="210"/>
    <cellStyle name="20% - 强调文字颜色 2 8 2" xfId="462"/>
    <cellStyle name="20% - 强调文字颜色 2 9" xfId="285"/>
    <cellStyle name="20% - 强调文字颜色 3" xfId="26" builtinId="38" customBuiltin="1"/>
    <cellStyle name="20% - 强调文字颜色 3 10" xfId="224"/>
    <cellStyle name="20% - 强调文字颜色 3 11" xfId="478"/>
    <cellStyle name="20% - 强调文字颜色 3 12" xfId="492"/>
    <cellStyle name="20% - 强调文字颜色 3 13" xfId="506"/>
    <cellStyle name="20% - 强调文字颜色 3 2" xfId="50"/>
    <cellStyle name="20% - 强调文字颜色 3 2 2" xfId="81"/>
    <cellStyle name="20% - 强调文字颜色 3 2 2 2" xfId="156"/>
    <cellStyle name="20% - 强调文字颜色 3 2 2 2 2" xfId="408"/>
    <cellStyle name="20% - 强调文字颜色 3 2 2 3" xfId="334"/>
    <cellStyle name="20% - 强调文字颜色 3 2 2 4" xfId="273"/>
    <cellStyle name="20% - 强调文字颜色 3 2 3" xfId="126"/>
    <cellStyle name="20% - 强调文字颜色 3 2 3 2" xfId="378"/>
    <cellStyle name="20% - 强调文字颜色 3 2 4" xfId="303"/>
    <cellStyle name="20% - 强调文字颜色 3 2 5" xfId="240"/>
    <cellStyle name="20% - 强调文字颜色 3 3" xfId="64"/>
    <cellStyle name="20% - 强调文字颜色 3 3 2" xfId="140"/>
    <cellStyle name="20% - 强调文字颜色 3 3 2 2" xfId="392"/>
    <cellStyle name="20% - 强调文字颜色 3 3 3" xfId="317"/>
    <cellStyle name="20% - 强调文字颜色 3 3 4" xfId="256"/>
    <cellStyle name="20% - 强调文字颜色 3 4" xfId="95"/>
    <cellStyle name="20% - 强调文字颜色 3 4 2" xfId="170"/>
    <cellStyle name="20% - 强调文字颜色 3 4 2 2" xfId="422"/>
    <cellStyle name="20% - 强调文字颜色 3 4 3" xfId="348"/>
    <cellStyle name="20% - 强调文字颜色 3 5" xfId="109"/>
    <cellStyle name="20% - 强调文字颜色 3 5 2" xfId="362"/>
    <cellStyle name="20% - 强调文字颜色 3 6" xfId="184"/>
    <cellStyle name="20% - 强调文字颜色 3 6 2" xfId="436"/>
    <cellStyle name="20% - 强调文字颜色 3 7" xfId="198"/>
    <cellStyle name="20% - 强调文字颜色 3 7 2" xfId="450"/>
    <cellStyle name="20% - 强调文字颜色 3 8" xfId="212"/>
    <cellStyle name="20% - 强调文字颜色 3 8 2" xfId="464"/>
    <cellStyle name="20% - 强调文字颜色 3 9" xfId="287"/>
    <cellStyle name="20% - 强调文字颜色 4" xfId="30" builtinId="42" customBuiltin="1"/>
    <cellStyle name="20% - 强调文字颜色 4 10" xfId="226"/>
    <cellStyle name="20% - 强调文字颜色 4 11" xfId="480"/>
    <cellStyle name="20% - 强调文字颜色 4 12" xfId="494"/>
    <cellStyle name="20% - 强调文字颜色 4 13" xfId="508"/>
    <cellStyle name="20% - 强调文字颜色 4 2" xfId="52"/>
    <cellStyle name="20% - 强调文字颜色 4 2 2" xfId="83"/>
    <cellStyle name="20% - 强调文字颜色 4 2 2 2" xfId="158"/>
    <cellStyle name="20% - 强调文字颜色 4 2 2 2 2" xfId="410"/>
    <cellStyle name="20% - 强调文字颜色 4 2 2 3" xfId="336"/>
    <cellStyle name="20% - 强调文字颜色 4 2 2 4" xfId="275"/>
    <cellStyle name="20% - 强调文字颜色 4 2 3" xfId="128"/>
    <cellStyle name="20% - 强调文字颜色 4 2 3 2" xfId="380"/>
    <cellStyle name="20% - 强调文字颜色 4 2 4" xfId="305"/>
    <cellStyle name="20% - 强调文字颜色 4 2 5" xfId="242"/>
    <cellStyle name="20% - 强调文字颜色 4 3" xfId="66"/>
    <cellStyle name="20% - 强调文字颜色 4 3 2" xfId="142"/>
    <cellStyle name="20% - 强调文字颜色 4 3 2 2" xfId="394"/>
    <cellStyle name="20% - 强调文字颜色 4 3 3" xfId="319"/>
    <cellStyle name="20% - 强调文字颜色 4 3 4" xfId="258"/>
    <cellStyle name="20% - 强调文字颜色 4 4" xfId="97"/>
    <cellStyle name="20% - 强调文字颜色 4 4 2" xfId="172"/>
    <cellStyle name="20% - 强调文字颜色 4 4 2 2" xfId="424"/>
    <cellStyle name="20% - 强调文字颜色 4 4 3" xfId="350"/>
    <cellStyle name="20% - 强调文字颜色 4 5" xfId="111"/>
    <cellStyle name="20% - 强调文字颜色 4 5 2" xfId="364"/>
    <cellStyle name="20% - 强调文字颜色 4 6" xfId="186"/>
    <cellStyle name="20% - 强调文字颜色 4 6 2" xfId="438"/>
    <cellStyle name="20% - 强调文字颜色 4 7" xfId="200"/>
    <cellStyle name="20% - 强调文字颜色 4 7 2" xfId="452"/>
    <cellStyle name="20% - 强调文字颜色 4 8" xfId="214"/>
    <cellStyle name="20% - 强调文字颜色 4 8 2" xfId="466"/>
    <cellStyle name="20% - 强调文字颜色 4 9" xfId="289"/>
    <cellStyle name="20% - 强调文字颜色 5" xfId="34" builtinId="46" customBuiltin="1"/>
    <cellStyle name="20% - 强调文字颜色 5 10" xfId="228"/>
    <cellStyle name="20% - 强调文字颜色 5 11" xfId="482"/>
    <cellStyle name="20% - 强调文字颜色 5 12" xfId="496"/>
    <cellStyle name="20% - 强调文字颜色 5 13" xfId="510"/>
    <cellStyle name="20% - 强调文字颜色 5 2" xfId="54"/>
    <cellStyle name="20% - 强调文字颜色 5 2 2" xfId="85"/>
    <cellStyle name="20% - 强调文字颜色 5 2 2 2" xfId="160"/>
    <cellStyle name="20% - 强调文字颜色 5 2 2 2 2" xfId="412"/>
    <cellStyle name="20% - 强调文字颜色 5 2 2 3" xfId="338"/>
    <cellStyle name="20% - 强调文字颜色 5 2 2 4" xfId="277"/>
    <cellStyle name="20% - 强调文字颜色 5 2 3" xfId="130"/>
    <cellStyle name="20% - 强调文字颜色 5 2 3 2" xfId="382"/>
    <cellStyle name="20% - 强调文字颜色 5 2 4" xfId="307"/>
    <cellStyle name="20% - 强调文字颜色 5 2 5" xfId="244"/>
    <cellStyle name="20% - 强调文字颜色 5 3" xfId="68"/>
    <cellStyle name="20% - 强调文字颜色 5 3 2" xfId="144"/>
    <cellStyle name="20% - 强调文字颜色 5 3 2 2" xfId="396"/>
    <cellStyle name="20% - 强调文字颜色 5 3 3" xfId="321"/>
    <cellStyle name="20% - 强调文字颜色 5 3 4" xfId="260"/>
    <cellStyle name="20% - 强调文字颜色 5 4" xfId="99"/>
    <cellStyle name="20% - 强调文字颜色 5 4 2" xfId="174"/>
    <cellStyle name="20% - 强调文字颜色 5 4 2 2" xfId="426"/>
    <cellStyle name="20% - 强调文字颜色 5 4 3" xfId="352"/>
    <cellStyle name="20% - 强调文字颜色 5 5" xfId="113"/>
    <cellStyle name="20% - 强调文字颜色 5 5 2" xfId="366"/>
    <cellStyle name="20% - 强调文字颜色 5 6" xfId="188"/>
    <cellStyle name="20% - 强调文字颜色 5 6 2" xfId="440"/>
    <cellStyle name="20% - 强调文字颜色 5 7" xfId="202"/>
    <cellStyle name="20% - 强调文字颜色 5 7 2" xfId="454"/>
    <cellStyle name="20% - 强调文字颜色 5 8" xfId="216"/>
    <cellStyle name="20% - 强调文字颜色 5 8 2" xfId="468"/>
    <cellStyle name="20% - 强调文字颜色 5 9" xfId="291"/>
    <cellStyle name="20% - 强调文字颜色 6" xfId="38" builtinId="50" customBuiltin="1"/>
    <cellStyle name="20% - 强调文字颜色 6 10" xfId="230"/>
    <cellStyle name="20% - 强调文字颜色 6 11" xfId="484"/>
    <cellStyle name="20% - 强调文字颜色 6 12" xfId="498"/>
    <cellStyle name="20% - 强调文字颜色 6 13" xfId="512"/>
    <cellStyle name="20% - 强调文字颜色 6 2" xfId="56"/>
    <cellStyle name="20% - 强调文字颜色 6 2 2" xfId="87"/>
    <cellStyle name="20% - 强调文字颜色 6 2 2 2" xfId="162"/>
    <cellStyle name="20% - 强调文字颜色 6 2 2 2 2" xfId="414"/>
    <cellStyle name="20% - 强调文字颜色 6 2 2 3" xfId="340"/>
    <cellStyle name="20% - 强调文字颜色 6 2 2 4" xfId="279"/>
    <cellStyle name="20% - 强调文字颜色 6 2 3" xfId="132"/>
    <cellStyle name="20% - 强调文字颜色 6 2 3 2" xfId="384"/>
    <cellStyle name="20% - 强调文字颜色 6 2 4" xfId="309"/>
    <cellStyle name="20% - 强调文字颜色 6 2 5" xfId="246"/>
    <cellStyle name="20% - 强调文字颜色 6 3" xfId="70"/>
    <cellStyle name="20% - 强调文字颜色 6 3 2" xfId="146"/>
    <cellStyle name="20% - 强调文字颜色 6 3 2 2" xfId="398"/>
    <cellStyle name="20% - 强调文字颜色 6 3 3" xfId="323"/>
    <cellStyle name="20% - 强调文字颜色 6 3 4" xfId="262"/>
    <cellStyle name="20% - 强调文字颜色 6 4" xfId="101"/>
    <cellStyle name="20% - 强调文字颜色 6 4 2" xfId="176"/>
    <cellStyle name="20% - 强调文字颜色 6 4 2 2" xfId="428"/>
    <cellStyle name="20% - 强调文字颜色 6 4 3" xfId="354"/>
    <cellStyle name="20% - 强调文字颜色 6 5" xfId="115"/>
    <cellStyle name="20% - 强调文字颜色 6 5 2" xfId="368"/>
    <cellStyle name="20% - 强调文字颜色 6 6" xfId="190"/>
    <cellStyle name="20% - 强调文字颜色 6 6 2" xfId="442"/>
    <cellStyle name="20% - 强调文字颜色 6 7" xfId="204"/>
    <cellStyle name="20% - 强调文字颜色 6 7 2" xfId="456"/>
    <cellStyle name="20% - 强调文字颜色 6 8" xfId="218"/>
    <cellStyle name="20% - 强调文字颜色 6 8 2" xfId="470"/>
    <cellStyle name="20% - 强调文字颜色 6 9" xfId="293"/>
    <cellStyle name="40% - 强调文字颜色 1" xfId="19" builtinId="31" customBuiltin="1"/>
    <cellStyle name="40% - 强调文字颜色 1 10" xfId="221"/>
    <cellStyle name="40% - 强调文字颜色 1 11" xfId="475"/>
    <cellStyle name="40% - 强调文字颜色 1 12" xfId="489"/>
    <cellStyle name="40% - 强调文字颜色 1 13" xfId="503"/>
    <cellStyle name="40% - 强调文字颜色 1 2" xfId="47"/>
    <cellStyle name="40% - 强调文字颜色 1 2 2" xfId="78"/>
    <cellStyle name="40% - 强调文字颜色 1 2 2 2" xfId="153"/>
    <cellStyle name="40% - 强调文字颜色 1 2 2 2 2" xfId="405"/>
    <cellStyle name="40% - 强调文字颜色 1 2 2 3" xfId="331"/>
    <cellStyle name="40% - 强调文字颜色 1 2 2 4" xfId="270"/>
    <cellStyle name="40% - 强调文字颜色 1 2 3" xfId="123"/>
    <cellStyle name="40% - 强调文字颜色 1 2 3 2" xfId="375"/>
    <cellStyle name="40% - 强调文字颜色 1 2 4" xfId="300"/>
    <cellStyle name="40% - 强调文字颜色 1 2 5" xfId="237"/>
    <cellStyle name="40% - 强调文字颜色 1 3" xfId="61"/>
    <cellStyle name="40% - 强调文字颜色 1 3 2" xfId="137"/>
    <cellStyle name="40% - 强调文字颜色 1 3 2 2" xfId="389"/>
    <cellStyle name="40% - 强调文字颜色 1 3 3" xfId="314"/>
    <cellStyle name="40% - 强调文字颜色 1 3 4" xfId="253"/>
    <cellStyle name="40% - 强调文字颜色 1 4" xfId="92"/>
    <cellStyle name="40% - 强调文字颜色 1 4 2" xfId="167"/>
    <cellStyle name="40% - 强调文字颜色 1 4 2 2" xfId="419"/>
    <cellStyle name="40% - 强调文字颜色 1 4 3" xfId="345"/>
    <cellStyle name="40% - 强调文字颜色 1 5" xfId="106"/>
    <cellStyle name="40% - 强调文字颜色 1 5 2" xfId="359"/>
    <cellStyle name="40% - 强调文字颜色 1 6" xfId="181"/>
    <cellStyle name="40% - 强调文字颜色 1 6 2" xfId="433"/>
    <cellStyle name="40% - 强调文字颜色 1 7" xfId="195"/>
    <cellStyle name="40% - 强调文字颜色 1 7 2" xfId="447"/>
    <cellStyle name="40% - 强调文字颜色 1 8" xfId="209"/>
    <cellStyle name="40% - 强调文字颜色 1 8 2" xfId="461"/>
    <cellStyle name="40% - 强调文字颜色 1 9" xfId="284"/>
    <cellStyle name="40% - 强调文字颜色 2" xfId="23" builtinId="35" customBuiltin="1"/>
    <cellStyle name="40% - 强调文字颜色 2 10" xfId="223"/>
    <cellStyle name="40% - 强调文字颜色 2 11" xfId="477"/>
    <cellStyle name="40% - 强调文字颜色 2 12" xfId="491"/>
    <cellStyle name="40% - 强调文字颜色 2 13" xfId="505"/>
    <cellStyle name="40% - 强调文字颜色 2 2" xfId="49"/>
    <cellStyle name="40% - 强调文字颜色 2 2 2" xfId="80"/>
    <cellStyle name="40% - 强调文字颜色 2 2 2 2" xfId="155"/>
    <cellStyle name="40% - 强调文字颜色 2 2 2 2 2" xfId="407"/>
    <cellStyle name="40% - 强调文字颜色 2 2 2 3" xfId="333"/>
    <cellStyle name="40% - 强调文字颜色 2 2 2 4" xfId="272"/>
    <cellStyle name="40% - 强调文字颜色 2 2 3" xfId="125"/>
    <cellStyle name="40% - 强调文字颜色 2 2 3 2" xfId="377"/>
    <cellStyle name="40% - 强调文字颜色 2 2 4" xfId="302"/>
    <cellStyle name="40% - 强调文字颜色 2 2 5" xfId="239"/>
    <cellStyle name="40% - 强调文字颜色 2 3" xfId="63"/>
    <cellStyle name="40% - 强调文字颜色 2 3 2" xfId="139"/>
    <cellStyle name="40% - 强调文字颜色 2 3 2 2" xfId="391"/>
    <cellStyle name="40% - 强调文字颜色 2 3 3" xfId="316"/>
    <cellStyle name="40% - 强调文字颜色 2 3 4" xfId="255"/>
    <cellStyle name="40% - 强调文字颜色 2 4" xfId="94"/>
    <cellStyle name="40% - 强调文字颜色 2 4 2" xfId="169"/>
    <cellStyle name="40% - 强调文字颜色 2 4 2 2" xfId="421"/>
    <cellStyle name="40% - 强调文字颜色 2 4 3" xfId="347"/>
    <cellStyle name="40% - 强调文字颜色 2 5" xfId="108"/>
    <cellStyle name="40% - 强调文字颜色 2 5 2" xfId="361"/>
    <cellStyle name="40% - 强调文字颜色 2 6" xfId="183"/>
    <cellStyle name="40% - 强调文字颜色 2 6 2" xfId="435"/>
    <cellStyle name="40% - 强调文字颜色 2 7" xfId="197"/>
    <cellStyle name="40% - 强调文字颜色 2 7 2" xfId="449"/>
    <cellStyle name="40% - 强调文字颜色 2 8" xfId="211"/>
    <cellStyle name="40% - 强调文字颜色 2 8 2" xfId="463"/>
    <cellStyle name="40% - 强调文字颜色 2 9" xfId="286"/>
    <cellStyle name="40% - 强调文字颜色 3" xfId="27" builtinId="39" customBuiltin="1"/>
    <cellStyle name="40% - 强调文字颜色 3 10" xfId="225"/>
    <cellStyle name="40% - 强调文字颜色 3 11" xfId="479"/>
    <cellStyle name="40% - 强调文字颜色 3 12" xfId="493"/>
    <cellStyle name="40% - 强调文字颜色 3 13" xfId="507"/>
    <cellStyle name="40% - 强调文字颜色 3 2" xfId="51"/>
    <cellStyle name="40% - 强调文字颜色 3 2 2" xfId="82"/>
    <cellStyle name="40% - 强调文字颜色 3 2 2 2" xfId="157"/>
    <cellStyle name="40% - 强调文字颜色 3 2 2 2 2" xfId="409"/>
    <cellStyle name="40% - 强调文字颜色 3 2 2 3" xfId="335"/>
    <cellStyle name="40% - 强调文字颜色 3 2 2 4" xfId="274"/>
    <cellStyle name="40% - 强调文字颜色 3 2 3" xfId="127"/>
    <cellStyle name="40% - 强调文字颜色 3 2 3 2" xfId="379"/>
    <cellStyle name="40% - 强调文字颜色 3 2 4" xfId="304"/>
    <cellStyle name="40% - 强调文字颜色 3 2 5" xfId="241"/>
    <cellStyle name="40% - 强调文字颜色 3 3" xfId="65"/>
    <cellStyle name="40% - 强调文字颜色 3 3 2" xfId="141"/>
    <cellStyle name="40% - 强调文字颜色 3 3 2 2" xfId="393"/>
    <cellStyle name="40% - 强调文字颜色 3 3 3" xfId="318"/>
    <cellStyle name="40% - 强调文字颜色 3 3 4" xfId="257"/>
    <cellStyle name="40% - 强调文字颜色 3 4" xfId="96"/>
    <cellStyle name="40% - 强调文字颜色 3 4 2" xfId="171"/>
    <cellStyle name="40% - 强调文字颜色 3 4 2 2" xfId="423"/>
    <cellStyle name="40% - 强调文字颜色 3 4 3" xfId="349"/>
    <cellStyle name="40% - 强调文字颜色 3 5" xfId="110"/>
    <cellStyle name="40% - 强调文字颜色 3 5 2" xfId="363"/>
    <cellStyle name="40% - 强调文字颜色 3 6" xfId="185"/>
    <cellStyle name="40% - 强调文字颜色 3 6 2" xfId="437"/>
    <cellStyle name="40% - 强调文字颜色 3 7" xfId="199"/>
    <cellStyle name="40% - 强调文字颜色 3 7 2" xfId="451"/>
    <cellStyle name="40% - 强调文字颜色 3 8" xfId="213"/>
    <cellStyle name="40% - 强调文字颜色 3 8 2" xfId="465"/>
    <cellStyle name="40% - 强调文字颜色 3 9" xfId="288"/>
    <cellStyle name="40% - 强调文字颜色 4" xfId="31" builtinId="43" customBuiltin="1"/>
    <cellStyle name="40% - 强调文字颜色 4 10" xfId="227"/>
    <cellStyle name="40% - 强调文字颜色 4 11" xfId="481"/>
    <cellStyle name="40% - 强调文字颜色 4 12" xfId="495"/>
    <cellStyle name="40% - 强调文字颜色 4 13" xfId="509"/>
    <cellStyle name="40% - 强调文字颜色 4 2" xfId="53"/>
    <cellStyle name="40% - 强调文字颜色 4 2 2" xfId="84"/>
    <cellStyle name="40% - 强调文字颜色 4 2 2 2" xfId="159"/>
    <cellStyle name="40% - 强调文字颜色 4 2 2 2 2" xfId="411"/>
    <cellStyle name="40% - 强调文字颜色 4 2 2 3" xfId="337"/>
    <cellStyle name="40% - 强调文字颜色 4 2 2 4" xfId="276"/>
    <cellStyle name="40% - 强调文字颜色 4 2 3" xfId="129"/>
    <cellStyle name="40% - 强调文字颜色 4 2 3 2" xfId="381"/>
    <cellStyle name="40% - 强调文字颜色 4 2 4" xfId="306"/>
    <cellStyle name="40% - 强调文字颜色 4 2 5" xfId="243"/>
    <cellStyle name="40% - 强调文字颜色 4 3" xfId="67"/>
    <cellStyle name="40% - 强调文字颜色 4 3 2" xfId="143"/>
    <cellStyle name="40% - 强调文字颜色 4 3 2 2" xfId="395"/>
    <cellStyle name="40% - 强调文字颜色 4 3 3" xfId="320"/>
    <cellStyle name="40% - 强调文字颜色 4 3 4" xfId="259"/>
    <cellStyle name="40% - 强调文字颜色 4 4" xfId="98"/>
    <cellStyle name="40% - 强调文字颜色 4 4 2" xfId="173"/>
    <cellStyle name="40% - 强调文字颜色 4 4 2 2" xfId="425"/>
    <cellStyle name="40% - 强调文字颜色 4 4 3" xfId="351"/>
    <cellStyle name="40% - 强调文字颜色 4 5" xfId="112"/>
    <cellStyle name="40% - 强调文字颜色 4 5 2" xfId="365"/>
    <cellStyle name="40% - 强调文字颜色 4 6" xfId="187"/>
    <cellStyle name="40% - 强调文字颜色 4 6 2" xfId="439"/>
    <cellStyle name="40% - 强调文字颜色 4 7" xfId="201"/>
    <cellStyle name="40% - 强调文字颜色 4 7 2" xfId="453"/>
    <cellStyle name="40% - 强调文字颜色 4 8" xfId="215"/>
    <cellStyle name="40% - 强调文字颜色 4 8 2" xfId="467"/>
    <cellStyle name="40% - 强调文字颜色 4 9" xfId="290"/>
    <cellStyle name="40% - 强调文字颜色 5" xfId="35" builtinId="47" customBuiltin="1"/>
    <cellStyle name="40% - 强调文字颜色 5 10" xfId="229"/>
    <cellStyle name="40% - 强调文字颜色 5 11" xfId="483"/>
    <cellStyle name="40% - 强调文字颜色 5 12" xfId="497"/>
    <cellStyle name="40% - 强调文字颜色 5 13" xfId="511"/>
    <cellStyle name="40% - 强调文字颜色 5 2" xfId="55"/>
    <cellStyle name="40% - 强调文字颜色 5 2 2" xfId="86"/>
    <cellStyle name="40% - 强调文字颜色 5 2 2 2" xfId="161"/>
    <cellStyle name="40% - 强调文字颜色 5 2 2 2 2" xfId="413"/>
    <cellStyle name="40% - 强调文字颜色 5 2 2 3" xfId="339"/>
    <cellStyle name="40% - 强调文字颜色 5 2 2 4" xfId="278"/>
    <cellStyle name="40% - 强调文字颜色 5 2 3" xfId="131"/>
    <cellStyle name="40% - 强调文字颜色 5 2 3 2" xfId="383"/>
    <cellStyle name="40% - 强调文字颜色 5 2 4" xfId="308"/>
    <cellStyle name="40% - 强调文字颜色 5 2 5" xfId="245"/>
    <cellStyle name="40% - 强调文字颜色 5 3" xfId="69"/>
    <cellStyle name="40% - 强调文字颜色 5 3 2" xfId="145"/>
    <cellStyle name="40% - 强调文字颜色 5 3 2 2" xfId="397"/>
    <cellStyle name="40% - 强调文字颜色 5 3 3" xfId="322"/>
    <cellStyle name="40% - 强调文字颜色 5 3 4" xfId="261"/>
    <cellStyle name="40% - 强调文字颜色 5 4" xfId="100"/>
    <cellStyle name="40% - 强调文字颜色 5 4 2" xfId="175"/>
    <cellStyle name="40% - 强调文字颜色 5 4 2 2" xfId="427"/>
    <cellStyle name="40% - 强调文字颜色 5 4 3" xfId="353"/>
    <cellStyle name="40% - 强调文字颜色 5 5" xfId="114"/>
    <cellStyle name="40% - 强调文字颜色 5 5 2" xfId="367"/>
    <cellStyle name="40% - 强调文字颜色 5 6" xfId="189"/>
    <cellStyle name="40% - 强调文字颜色 5 6 2" xfId="441"/>
    <cellStyle name="40% - 强调文字颜色 5 7" xfId="203"/>
    <cellStyle name="40% - 强调文字颜色 5 7 2" xfId="455"/>
    <cellStyle name="40% - 强调文字颜色 5 8" xfId="217"/>
    <cellStyle name="40% - 强调文字颜色 5 8 2" xfId="469"/>
    <cellStyle name="40% - 强调文字颜色 5 9" xfId="292"/>
    <cellStyle name="40% - 强调文字颜色 6" xfId="39" builtinId="51" customBuiltin="1"/>
    <cellStyle name="40% - 强调文字颜色 6 10" xfId="231"/>
    <cellStyle name="40% - 强调文字颜色 6 11" xfId="485"/>
    <cellStyle name="40% - 强调文字颜色 6 12" xfId="499"/>
    <cellStyle name="40% - 强调文字颜色 6 13" xfId="513"/>
    <cellStyle name="40% - 强调文字颜色 6 2" xfId="57"/>
    <cellStyle name="40% - 强调文字颜色 6 2 2" xfId="88"/>
    <cellStyle name="40% - 强调文字颜色 6 2 2 2" xfId="163"/>
    <cellStyle name="40% - 强调文字颜色 6 2 2 2 2" xfId="415"/>
    <cellStyle name="40% - 强调文字颜色 6 2 2 3" xfId="341"/>
    <cellStyle name="40% - 强调文字颜色 6 2 2 4" xfId="280"/>
    <cellStyle name="40% - 强调文字颜色 6 2 3" xfId="133"/>
    <cellStyle name="40% - 强调文字颜色 6 2 3 2" xfId="385"/>
    <cellStyle name="40% - 强调文字颜色 6 2 4" xfId="310"/>
    <cellStyle name="40% - 强调文字颜色 6 2 5" xfId="247"/>
    <cellStyle name="40% - 强调文字颜色 6 3" xfId="71"/>
    <cellStyle name="40% - 强调文字颜色 6 3 2" xfId="147"/>
    <cellStyle name="40% - 强调文字颜色 6 3 2 2" xfId="399"/>
    <cellStyle name="40% - 强调文字颜色 6 3 3" xfId="324"/>
    <cellStyle name="40% - 强调文字颜色 6 3 4" xfId="263"/>
    <cellStyle name="40% - 强调文字颜色 6 4" xfId="102"/>
    <cellStyle name="40% - 强调文字颜色 6 4 2" xfId="177"/>
    <cellStyle name="40% - 强调文字颜色 6 4 2 2" xfId="429"/>
    <cellStyle name="40% - 强调文字颜色 6 4 3" xfId="355"/>
    <cellStyle name="40% - 强调文字颜色 6 5" xfId="116"/>
    <cellStyle name="40% - 强调文字颜色 6 5 2" xfId="369"/>
    <cellStyle name="40% - 强调文字颜色 6 6" xfId="191"/>
    <cellStyle name="40% - 强调文字颜色 6 6 2" xfId="443"/>
    <cellStyle name="40% - 强调文字颜色 6 7" xfId="205"/>
    <cellStyle name="40% - 强调文字颜色 6 7 2" xfId="457"/>
    <cellStyle name="40% - 强调文字颜色 6 8" xfId="219"/>
    <cellStyle name="40% - 强调文字颜色 6 8 2" xfId="471"/>
    <cellStyle name="40% - 强调文字颜色 6 9" xfId="294"/>
    <cellStyle name="60% - 强调文字颜色 1" xfId="20" builtinId="32" customBuiltin="1"/>
    <cellStyle name="60% - 强调文字颜色 2" xfId="24" builtinId="36" customBuiltin="1"/>
    <cellStyle name="60% - 强调文字颜色 3" xfId="28" builtinId="40" customBuiltin="1"/>
    <cellStyle name="60% - 强调文字颜色 4" xfId="32" builtinId="44" customBuiltin="1"/>
    <cellStyle name="60% - 强调文字颜色 5" xfId="36" builtinId="48" customBuiltin="1"/>
    <cellStyle name="60% - 强调文字颜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192"/>
    <cellStyle name="常规 10 2" xfId="444"/>
    <cellStyle name="常规 11" xfId="206"/>
    <cellStyle name="常规 11 2" xfId="458"/>
    <cellStyle name="常规 12" xfId="472"/>
    <cellStyle name="常规 13" xfId="486"/>
    <cellStyle name="常规 14" xfId="500"/>
    <cellStyle name="常规 2" xfId="41"/>
    <cellStyle name="常规 2 2" xfId="73"/>
    <cellStyle name="常规 2 2 2" xfId="148"/>
    <cellStyle name="常规 2 2 2 2" xfId="400"/>
    <cellStyle name="常规 2 2 2 3" xfId="281"/>
    <cellStyle name="常规 2 2 3" xfId="326"/>
    <cellStyle name="常规 2 2 4" xfId="248"/>
    <cellStyle name="常规 2 3" xfId="118"/>
    <cellStyle name="常规 2 3 2" xfId="370"/>
    <cellStyle name="常规 2 3 3" xfId="265"/>
    <cellStyle name="常规 2 4" xfId="295"/>
    <cellStyle name="常规 2 5" xfId="232"/>
    <cellStyle name="常规 3" xfId="44"/>
    <cellStyle name="常规 3 2" xfId="75"/>
    <cellStyle name="常规 3 2 2" xfId="150"/>
    <cellStyle name="常规 3 2 2 2" xfId="402"/>
    <cellStyle name="常规 3 2 3" xfId="328"/>
    <cellStyle name="常规 3 2 4" xfId="267"/>
    <cellStyle name="常规 3 3" xfId="120"/>
    <cellStyle name="常规 3 3 2" xfId="372"/>
    <cellStyle name="常规 3 4" xfId="297"/>
    <cellStyle name="常规 3 5" xfId="234"/>
    <cellStyle name="常规 4" xfId="72"/>
    <cellStyle name="常规 4 2" xfId="325"/>
    <cellStyle name="常规 4 3" xfId="264"/>
    <cellStyle name="常规 5" xfId="58"/>
    <cellStyle name="常规 5 2" xfId="134"/>
    <cellStyle name="常规 5 2 2" xfId="386"/>
    <cellStyle name="常规 5 3" xfId="311"/>
    <cellStyle name="常规 5 4" xfId="250"/>
    <cellStyle name="常规 6" xfId="89"/>
    <cellStyle name="常规 6 2" xfId="164"/>
    <cellStyle name="常规 6 2 2" xfId="416"/>
    <cellStyle name="常规 6 3" xfId="342"/>
    <cellStyle name="常规 7" xfId="42"/>
    <cellStyle name="常规 8" xfId="103"/>
    <cellStyle name="常规 8 2" xfId="117"/>
    <cellStyle name="常规 8 3" xfId="356"/>
    <cellStyle name="常规 9" xfId="178"/>
    <cellStyle name="常规 9 2" xfId="430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强调文字颜色 1" xfId="17" builtinId="29" customBuiltin="1"/>
    <cellStyle name="强调文字颜色 2" xfId="21" builtinId="33" customBuiltin="1"/>
    <cellStyle name="强调文字颜色 3" xfId="25" builtinId="37" customBuiltin="1"/>
    <cellStyle name="强调文字颜色 4" xfId="29" builtinId="41" customBuiltin="1"/>
    <cellStyle name="强调文字颜色 5" xfId="33" builtinId="45" customBuiltin="1"/>
    <cellStyle name="强调文字颜色 6" xfId="37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 10" xfId="473"/>
    <cellStyle name="注释 11" xfId="487"/>
    <cellStyle name="注释 12" xfId="501"/>
    <cellStyle name="注释 2" xfId="43"/>
    <cellStyle name="注释 2 2" xfId="74"/>
    <cellStyle name="注释 2 2 2" xfId="149"/>
    <cellStyle name="注释 2 2 2 2" xfId="401"/>
    <cellStyle name="注释 2 2 2 3" xfId="282"/>
    <cellStyle name="注释 2 2 3" xfId="327"/>
    <cellStyle name="注释 2 2 4" xfId="249"/>
    <cellStyle name="注释 2 3" xfId="119"/>
    <cellStyle name="注释 2 3 2" xfId="371"/>
    <cellStyle name="注释 2 3 3" xfId="266"/>
    <cellStyle name="注释 2 4" xfId="296"/>
    <cellStyle name="注释 2 5" xfId="233"/>
    <cellStyle name="注释 3" xfId="45"/>
    <cellStyle name="注释 3 2" xfId="76"/>
    <cellStyle name="注释 3 2 2" xfId="151"/>
    <cellStyle name="注释 3 2 2 2" xfId="403"/>
    <cellStyle name="注释 3 2 3" xfId="329"/>
    <cellStyle name="注释 3 2 4" xfId="268"/>
    <cellStyle name="注释 3 3" xfId="121"/>
    <cellStyle name="注释 3 3 2" xfId="373"/>
    <cellStyle name="注释 3 4" xfId="298"/>
    <cellStyle name="注释 3 5" xfId="235"/>
    <cellStyle name="注释 4" xfId="59"/>
    <cellStyle name="注释 4 2" xfId="135"/>
    <cellStyle name="注释 4 2 2" xfId="387"/>
    <cellStyle name="注释 4 3" xfId="312"/>
    <cellStyle name="注释 4 4" xfId="251"/>
    <cellStyle name="注释 5" xfId="90"/>
    <cellStyle name="注释 5 2" xfId="165"/>
    <cellStyle name="注释 5 2 2" xfId="417"/>
    <cellStyle name="注释 5 3" xfId="343"/>
    <cellStyle name="注释 6" xfId="104"/>
    <cellStyle name="注释 6 2" xfId="357"/>
    <cellStyle name="注释 7" xfId="179"/>
    <cellStyle name="注释 7 2" xfId="431"/>
    <cellStyle name="注释 8" xfId="193"/>
    <cellStyle name="注释 8 2" xfId="445"/>
    <cellStyle name="注释 9" xfId="207"/>
    <cellStyle name="注释 9 2" xfId="45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W22"/>
  <sheetViews>
    <sheetView workbookViewId="0">
      <selection activeCell="U2" sqref="U2:W22"/>
    </sheetView>
  </sheetViews>
  <sheetFormatPr defaultRowHeight="14.25"/>
  <cols>
    <col min="1" max="1" width="6.75" customWidth="1"/>
    <col min="2" max="2" width="29.5" style="5" customWidth="1"/>
    <col min="3" max="3" width="15.75" style="46" customWidth="1"/>
    <col min="4" max="4" width="9" style="46" customWidth="1"/>
    <col min="6" max="6" width="11.75" customWidth="1"/>
    <col min="7" max="7" width="8.125" customWidth="1"/>
    <col min="8" max="8" width="148.875" customWidth="1"/>
    <col min="9" max="9" width="27.125" customWidth="1"/>
  </cols>
  <sheetData>
    <row r="1" spans="1:23">
      <c r="E1" s="10" t="s">
        <v>0</v>
      </c>
      <c r="F1" s="10" t="s">
        <v>1</v>
      </c>
      <c r="G1" s="10" t="s">
        <v>1</v>
      </c>
      <c r="H1" s="10" t="s">
        <v>1</v>
      </c>
      <c r="I1" s="10" t="s">
        <v>1</v>
      </c>
      <c r="J1" s="10" t="s">
        <v>0</v>
      </c>
      <c r="K1" s="10" t="s">
        <v>0</v>
      </c>
      <c r="L1" s="10" t="s">
        <v>0</v>
      </c>
      <c r="M1" s="10" t="s">
        <v>0</v>
      </c>
      <c r="N1" s="10" t="s">
        <v>0</v>
      </c>
      <c r="O1" s="17" t="s">
        <v>0</v>
      </c>
      <c r="P1" s="17" t="s">
        <v>0</v>
      </c>
      <c r="Q1" s="17" t="s">
        <v>0</v>
      </c>
      <c r="R1" s="17" t="s">
        <v>0</v>
      </c>
      <c r="S1" s="17" t="s">
        <v>0</v>
      </c>
    </row>
    <row r="2" spans="1:23">
      <c r="A2" s="3" t="s">
        <v>129</v>
      </c>
      <c r="B2" s="8" t="s">
        <v>146</v>
      </c>
      <c r="C2" s="47" t="s">
        <v>579</v>
      </c>
      <c r="D2" s="47" t="s">
        <v>579</v>
      </c>
      <c r="E2" s="10" t="s">
        <v>2</v>
      </c>
      <c r="F2" s="10" t="s">
        <v>3</v>
      </c>
      <c r="G2" s="10" t="s">
        <v>3</v>
      </c>
      <c r="H2" s="10" t="s">
        <v>4</v>
      </c>
      <c r="I2" s="10" t="s">
        <v>4</v>
      </c>
      <c r="J2" s="59" t="s">
        <v>724</v>
      </c>
      <c r="K2" s="59" t="s">
        <v>725</v>
      </c>
      <c r="L2" s="59" t="s">
        <v>609</v>
      </c>
      <c r="M2" s="59" t="s">
        <v>610</v>
      </c>
      <c r="N2" s="59" t="s">
        <v>726</v>
      </c>
      <c r="O2" s="59" t="s">
        <v>724</v>
      </c>
      <c r="P2" s="59" t="s">
        <v>725</v>
      </c>
      <c r="Q2" s="59" t="s">
        <v>609</v>
      </c>
      <c r="R2" s="59" t="s">
        <v>610</v>
      </c>
      <c r="S2" s="59" t="s">
        <v>726</v>
      </c>
      <c r="U2" s="2" t="s">
        <v>150</v>
      </c>
      <c r="V2" s="2" t="s">
        <v>149</v>
      </c>
      <c r="W2" s="2" t="s">
        <v>151</v>
      </c>
    </row>
    <row r="3" spans="1:23">
      <c r="A3" s="2" t="s">
        <v>137</v>
      </c>
      <c r="B3" s="7" t="s">
        <v>148</v>
      </c>
      <c r="C3" s="48"/>
      <c r="D3" s="48"/>
      <c r="E3" s="64">
        <v>1001</v>
      </c>
      <c r="F3" s="64" t="s">
        <v>966</v>
      </c>
      <c r="G3" s="64" t="s">
        <v>967</v>
      </c>
      <c r="H3" s="64" t="s">
        <v>968</v>
      </c>
      <c r="I3" s="64" t="s">
        <v>969</v>
      </c>
      <c r="J3" s="64">
        <v>1</v>
      </c>
      <c r="K3" s="64">
        <v>32</v>
      </c>
      <c r="L3" s="64"/>
      <c r="M3" s="64">
        <v>5</v>
      </c>
      <c r="N3" s="64">
        <v>5</v>
      </c>
      <c r="O3" s="64"/>
      <c r="P3" s="64"/>
      <c r="Q3" s="64"/>
      <c r="R3" s="17"/>
      <c r="S3" s="17"/>
      <c r="U3" s="6">
        <v>1</v>
      </c>
      <c r="V3">
        <f t="shared" ref="V3:V16" si="0">M3+(U3-1)*N3</f>
        <v>5</v>
      </c>
      <c r="W3">
        <f t="shared" ref="W3:W16" si="1">V3+(5-U3)*N3</f>
        <v>25</v>
      </c>
    </row>
    <row r="4" spans="1:23">
      <c r="A4" s="2" t="s">
        <v>142</v>
      </c>
      <c r="B4" s="7" t="s">
        <v>594</v>
      </c>
      <c r="C4" s="49"/>
      <c r="D4" s="49"/>
      <c r="E4" s="64">
        <v>1002</v>
      </c>
      <c r="F4" s="64" t="s">
        <v>970</v>
      </c>
      <c r="G4" s="64" t="s">
        <v>971</v>
      </c>
      <c r="H4" s="64" t="s">
        <v>972</v>
      </c>
      <c r="I4" s="64" t="s">
        <v>973</v>
      </c>
      <c r="J4" s="64">
        <v>1</v>
      </c>
      <c r="K4" s="64">
        <v>34</v>
      </c>
      <c r="L4" s="64"/>
      <c r="M4" s="64">
        <v>1</v>
      </c>
      <c r="N4" s="64">
        <v>1</v>
      </c>
      <c r="O4" s="64"/>
      <c r="P4" s="64"/>
      <c r="Q4" s="64"/>
      <c r="R4" s="17"/>
      <c r="S4" s="17"/>
      <c r="U4" s="6">
        <v>1</v>
      </c>
      <c r="V4">
        <f t="shared" si="0"/>
        <v>1</v>
      </c>
      <c r="W4">
        <f t="shared" si="1"/>
        <v>5</v>
      </c>
    </row>
    <row r="5" spans="1:23">
      <c r="A5" s="2" t="s">
        <v>141</v>
      </c>
      <c r="B5" s="7" t="s">
        <v>597</v>
      </c>
      <c r="C5" s="48"/>
      <c r="D5" s="48"/>
      <c r="E5" s="64">
        <v>1003</v>
      </c>
      <c r="F5" s="64" t="s">
        <v>974</v>
      </c>
      <c r="G5" s="64" t="s">
        <v>975</v>
      </c>
      <c r="H5" s="64" t="s">
        <v>976</v>
      </c>
      <c r="I5" s="64" t="s">
        <v>977</v>
      </c>
      <c r="J5" s="64">
        <v>1</v>
      </c>
      <c r="K5" s="64">
        <v>26</v>
      </c>
      <c r="L5" s="64"/>
      <c r="M5" s="64">
        <v>10</v>
      </c>
      <c r="N5" s="64">
        <v>10</v>
      </c>
      <c r="O5" s="64"/>
      <c r="P5" s="64"/>
      <c r="Q5" s="64"/>
      <c r="R5" s="17"/>
      <c r="S5" s="17"/>
      <c r="U5" s="6">
        <v>1</v>
      </c>
      <c r="V5">
        <f t="shared" si="0"/>
        <v>10</v>
      </c>
      <c r="W5">
        <f t="shared" si="1"/>
        <v>50</v>
      </c>
    </row>
    <row r="6" spans="1:23">
      <c r="A6" s="2" t="s">
        <v>136</v>
      </c>
      <c r="B6" s="7" t="s">
        <v>147</v>
      </c>
      <c r="C6" s="48"/>
      <c r="D6" s="48"/>
      <c r="E6" s="64">
        <v>1004</v>
      </c>
      <c r="F6" s="64" t="s">
        <v>978</v>
      </c>
      <c r="G6" s="64" t="s">
        <v>979</v>
      </c>
      <c r="H6" s="64" t="s">
        <v>980</v>
      </c>
      <c r="I6" s="64" t="s">
        <v>981</v>
      </c>
      <c r="J6" s="64">
        <v>1</v>
      </c>
      <c r="K6" s="64">
        <v>42</v>
      </c>
      <c r="L6" s="64"/>
      <c r="M6" s="64">
        <v>1</v>
      </c>
      <c r="N6" s="64">
        <v>1</v>
      </c>
      <c r="O6" s="64"/>
      <c r="P6" s="64"/>
      <c r="Q6" s="64"/>
      <c r="R6" s="17"/>
      <c r="S6" s="17"/>
      <c r="U6" s="6">
        <v>1</v>
      </c>
      <c r="V6">
        <f t="shared" si="0"/>
        <v>1</v>
      </c>
      <c r="W6">
        <f t="shared" si="1"/>
        <v>5</v>
      </c>
    </row>
    <row r="7" spans="1:23">
      <c r="A7" s="2" t="s">
        <v>140</v>
      </c>
      <c r="B7" s="7" t="s">
        <v>574</v>
      </c>
      <c r="C7" s="48"/>
      <c r="D7" s="48"/>
      <c r="E7" s="64">
        <v>1005</v>
      </c>
      <c r="F7" s="64" t="s">
        <v>982</v>
      </c>
      <c r="G7" s="64" t="s">
        <v>983</v>
      </c>
      <c r="H7" s="64" t="s">
        <v>984</v>
      </c>
      <c r="I7" s="64" t="s">
        <v>985</v>
      </c>
      <c r="J7" s="64">
        <v>1</v>
      </c>
      <c r="K7" s="64">
        <v>19</v>
      </c>
      <c r="L7" s="64"/>
      <c r="M7" s="64">
        <v>10</v>
      </c>
      <c r="N7" s="64">
        <v>10</v>
      </c>
      <c r="O7" s="64"/>
      <c r="P7" s="64"/>
      <c r="Q7" s="64"/>
      <c r="R7" s="17"/>
      <c r="S7" s="17"/>
      <c r="U7" s="6">
        <v>1</v>
      </c>
      <c r="V7">
        <f t="shared" si="0"/>
        <v>10</v>
      </c>
      <c r="W7">
        <f t="shared" si="1"/>
        <v>50</v>
      </c>
    </row>
    <row r="8" spans="1:23">
      <c r="A8" s="2" t="s">
        <v>143</v>
      </c>
      <c r="B8" s="45" t="s">
        <v>576</v>
      </c>
      <c r="C8" s="49"/>
      <c r="D8" s="49"/>
      <c r="E8" s="64">
        <v>1006</v>
      </c>
      <c r="F8" s="64" t="s">
        <v>986</v>
      </c>
      <c r="G8" s="64" t="s">
        <v>987</v>
      </c>
      <c r="H8" s="64" t="s">
        <v>988</v>
      </c>
      <c r="I8" s="64" t="s">
        <v>989</v>
      </c>
      <c r="J8" s="64">
        <v>1</v>
      </c>
      <c r="K8" s="64">
        <v>87</v>
      </c>
      <c r="L8" s="64"/>
      <c r="M8" s="64">
        <v>100</v>
      </c>
      <c r="N8" s="64">
        <v>100</v>
      </c>
      <c r="O8" s="64"/>
      <c r="P8" s="64"/>
      <c r="Q8" s="64"/>
      <c r="R8" s="17"/>
      <c r="S8" s="17"/>
      <c r="U8" s="6">
        <v>1</v>
      </c>
      <c r="V8">
        <f t="shared" si="0"/>
        <v>100</v>
      </c>
      <c r="W8">
        <f t="shared" si="1"/>
        <v>500</v>
      </c>
    </row>
    <row r="9" spans="1:23">
      <c r="A9" s="2" t="s">
        <v>133</v>
      </c>
      <c r="B9" s="45" t="s">
        <v>575</v>
      </c>
      <c r="C9" s="49"/>
      <c r="D9" s="49"/>
      <c r="E9" s="64">
        <v>1007</v>
      </c>
      <c r="F9" s="64" t="s">
        <v>990</v>
      </c>
      <c r="G9" s="64" t="s">
        <v>991</v>
      </c>
      <c r="H9" s="64" t="s">
        <v>992</v>
      </c>
      <c r="I9" s="64" t="s">
        <v>993</v>
      </c>
      <c r="J9" s="64">
        <v>1</v>
      </c>
      <c r="K9" s="64">
        <v>72</v>
      </c>
      <c r="L9" s="64"/>
      <c r="M9" s="64">
        <v>5</v>
      </c>
      <c r="N9" s="64">
        <v>5</v>
      </c>
      <c r="O9" s="64"/>
      <c r="P9" s="64"/>
      <c r="Q9" s="64"/>
      <c r="R9" s="17"/>
      <c r="S9" s="17"/>
      <c r="U9" s="6">
        <v>1</v>
      </c>
      <c r="V9">
        <f t="shared" si="0"/>
        <v>5</v>
      </c>
      <c r="W9">
        <f t="shared" si="1"/>
        <v>25</v>
      </c>
    </row>
    <row r="10" spans="1:23">
      <c r="A10" s="43" t="s">
        <v>132</v>
      </c>
      <c r="B10" s="56" t="s">
        <v>573</v>
      </c>
      <c r="C10" s="48"/>
      <c r="D10" s="48"/>
      <c r="E10" s="64">
        <v>1008</v>
      </c>
      <c r="F10" s="64" t="s">
        <v>994</v>
      </c>
      <c r="G10" s="64" t="s">
        <v>995</v>
      </c>
      <c r="H10" s="64" t="s">
        <v>996</v>
      </c>
      <c r="I10" s="64" t="s">
        <v>997</v>
      </c>
      <c r="J10" s="64">
        <v>1</v>
      </c>
      <c r="K10" s="64">
        <v>24</v>
      </c>
      <c r="L10" s="64"/>
      <c r="M10" s="64">
        <v>4</v>
      </c>
      <c r="N10" s="64">
        <v>4</v>
      </c>
      <c r="O10" s="64"/>
      <c r="P10" s="64"/>
      <c r="Q10" s="64"/>
      <c r="R10" s="17"/>
      <c r="S10" s="17"/>
      <c r="U10" s="6">
        <v>1</v>
      </c>
      <c r="V10">
        <f t="shared" si="0"/>
        <v>4</v>
      </c>
      <c r="W10">
        <f t="shared" si="1"/>
        <v>20</v>
      </c>
    </row>
    <row r="11" spans="1:23">
      <c r="A11" s="2" t="s">
        <v>145</v>
      </c>
      <c r="B11" s="1" t="s">
        <v>720</v>
      </c>
      <c r="C11" s="50"/>
      <c r="D11" s="50"/>
      <c r="E11" s="64">
        <v>2001</v>
      </c>
      <c r="F11" s="64" t="s">
        <v>998</v>
      </c>
      <c r="G11" s="64" t="s">
        <v>53</v>
      </c>
      <c r="H11" s="64" t="s">
        <v>727</v>
      </c>
      <c r="I11" s="64" t="s">
        <v>55</v>
      </c>
      <c r="J11" s="64">
        <v>2</v>
      </c>
      <c r="K11" s="64">
        <v>200201</v>
      </c>
      <c r="L11" s="64">
        <v>2</v>
      </c>
      <c r="M11" s="64">
        <v>0</v>
      </c>
      <c r="N11" s="64">
        <v>10</v>
      </c>
      <c r="O11" s="64">
        <v>4</v>
      </c>
      <c r="P11" s="64">
        <v>200201</v>
      </c>
      <c r="Q11" s="64">
        <v>3</v>
      </c>
      <c r="R11" s="57"/>
      <c r="S11" s="57"/>
      <c r="U11" s="6">
        <v>2</v>
      </c>
      <c r="V11">
        <f t="shared" si="0"/>
        <v>10</v>
      </c>
      <c r="W11">
        <f t="shared" si="1"/>
        <v>40</v>
      </c>
    </row>
    <row r="12" spans="1:23">
      <c r="A12" s="2" t="s">
        <v>139</v>
      </c>
      <c r="B12" s="1" t="s">
        <v>587</v>
      </c>
      <c r="C12" s="50" t="s">
        <v>588</v>
      </c>
      <c r="E12" s="64">
        <v>2002</v>
      </c>
      <c r="F12" s="64" t="s">
        <v>999</v>
      </c>
      <c r="G12" s="64" t="s">
        <v>57</v>
      </c>
      <c r="H12" s="64" t="s">
        <v>1000</v>
      </c>
      <c r="I12" s="64" t="s">
        <v>59</v>
      </c>
      <c r="J12" s="64">
        <v>2</v>
      </c>
      <c r="K12" s="64">
        <v>200401</v>
      </c>
      <c r="L12" s="64">
        <v>4</v>
      </c>
      <c r="M12" s="64">
        <v>0</v>
      </c>
      <c r="N12" s="64">
        <v>20</v>
      </c>
      <c r="O12" s="64">
        <v>4</v>
      </c>
      <c r="P12" s="64">
        <v>200401</v>
      </c>
      <c r="Q12" s="64">
        <v>3</v>
      </c>
      <c r="R12" s="57"/>
      <c r="S12" s="57"/>
      <c r="U12" s="6">
        <v>2</v>
      </c>
      <c r="V12">
        <f t="shared" si="0"/>
        <v>20</v>
      </c>
      <c r="W12">
        <f t="shared" si="1"/>
        <v>80</v>
      </c>
    </row>
    <row r="13" spans="1:23">
      <c r="A13" s="2" t="s">
        <v>130</v>
      </c>
      <c r="B13" s="1" t="s">
        <v>696</v>
      </c>
      <c r="C13" s="48"/>
      <c r="D13" s="48"/>
      <c r="E13" s="64">
        <v>2003</v>
      </c>
      <c r="F13" s="64" t="s">
        <v>1001</v>
      </c>
      <c r="G13" s="64" t="s">
        <v>61</v>
      </c>
      <c r="H13" s="64" t="s">
        <v>728</v>
      </c>
      <c r="I13" s="64" t="s">
        <v>63</v>
      </c>
      <c r="J13" s="64">
        <v>2</v>
      </c>
      <c r="K13" s="64">
        <v>201101</v>
      </c>
      <c r="L13" s="64">
        <v>5</v>
      </c>
      <c r="M13" s="64">
        <v>0</v>
      </c>
      <c r="N13" s="64">
        <v>10</v>
      </c>
      <c r="O13" s="64">
        <v>4</v>
      </c>
      <c r="P13" s="64">
        <v>201101</v>
      </c>
      <c r="Q13" s="64">
        <v>3</v>
      </c>
      <c r="R13" s="57"/>
      <c r="S13" s="57"/>
      <c r="U13" s="6">
        <v>2</v>
      </c>
      <c r="V13">
        <f t="shared" si="0"/>
        <v>10</v>
      </c>
      <c r="W13">
        <f t="shared" si="1"/>
        <v>40</v>
      </c>
    </row>
    <row r="14" spans="1:23">
      <c r="A14" t="s">
        <v>152</v>
      </c>
      <c r="B14" s="1" t="s">
        <v>577</v>
      </c>
      <c r="C14" s="50" t="s">
        <v>580</v>
      </c>
      <c r="D14" s="50" t="s">
        <v>581</v>
      </c>
      <c r="E14" s="64">
        <v>2004</v>
      </c>
      <c r="F14" s="64" t="s">
        <v>1002</v>
      </c>
      <c r="G14" s="64" t="s">
        <v>1003</v>
      </c>
      <c r="H14" s="64" t="s">
        <v>729</v>
      </c>
      <c r="I14" s="64" t="s">
        <v>1004</v>
      </c>
      <c r="J14" s="64">
        <v>2</v>
      </c>
      <c r="K14" s="64">
        <v>201001</v>
      </c>
      <c r="L14" s="64">
        <v>3</v>
      </c>
      <c r="M14" s="64">
        <v>0</v>
      </c>
      <c r="N14" s="64">
        <v>10</v>
      </c>
      <c r="O14" s="64">
        <v>4</v>
      </c>
      <c r="P14" s="64">
        <v>201001</v>
      </c>
      <c r="Q14" s="64">
        <v>3</v>
      </c>
      <c r="R14" s="57"/>
      <c r="S14" s="57"/>
      <c r="U14" s="6">
        <v>2</v>
      </c>
      <c r="V14">
        <f t="shared" si="0"/>
        <v>10</v>
      </c>
      <c r="W14">
        <f t="shared" si="1"/>
        <v>40</v>
      </c>
    </row>
    <row r="15" spans="1:23">
      <c r="A15" s="48" t="s">
        <v>134</v>
      </c>
      <c r="B15" s="1" t="s">
        <v>578</v>
      </c>
      <c r="C15" s="50" t="s">
        <v>583</v>
      </c>
      <c r="D15" s="50" t="s">
        <v>582</v>
      </c>
      <c r="E15" s="64">
        <v>2005</v>
      </c>
      <c r="F15" s="64" t="s">
        <v>1005</v>
      </c>
      <c r="G15" s="64" t="s">
        <v>1006</v>
      </c>
      <c r="H15" s="64" t="s">
        <v>730</v>
      </c>
      <c r="I15" s="64" t="s">
        <v>1007</v>
      </c>
      <c r="J15" s="64">
        <v>2</v>
      </c>
      <c r="K15" s="64">
        <v>200901</v>
      </c>
      <c r="L15" s="64">
        <v>3</v>
      </c>
      <c r="M15" s="64">
        <v>0</v>
      </c>
      <c r="N15" s="64">
        <v>10</v>
      </c>
      <c r="O15" s="64">
        <v>4</v>
      </c>
      <c r="P15" s="64">
        <v>200901</v>
      </c>
      <c r="Q15" s="64">
        <v>3</v>
      </c>
      <c r="R15" s="57"/>
      <c r="S15" s="57"/>
      <c r="U15" s="6">
        <v>2</v>
      </c>
      <c r="V15">
        <f t="shared" si="0"/>
        <v>10</v>
      </c>
      <c r="W15">
        <f t="shared" si="1"/>
        <v>40</v>
      </c>
    </row>
    <row r="16" spans="1:23">
      <c r="A16" s="43" t="s">
        <v>1029</v>
      </c>
      <c r="B16" s="44" t="s">
        <v>1030</v>
      </c>
      <c r="D16" s="48"/>
      <c r="E16" s="64">
        <v>2006</v>
      </c>
      <c r="F16" s="64" t="s">
        <v>1008</v>
      </c>
      <c r="G16" s="64" t="s">
        <v>1009</v>
      </c>
      <c r="H16" s="64" t="s">
        <v>1010</v>
      </c>
      <c r="I16" s="64" t="s">
        <v>1011</v>
      </c>
      <c r="J16" s="64">
        <v>2</v>
      </c>
      <c r="K16" s="64">
        <v>200601</v>
      </c>
      <c r="L16" s="64">
        <v>1</v>
      </c>
      <c r="M16" s="64">
        <v>0</v>
      </c>
      <c r="N16" s="64">
        <v>10</v>
      </c>
      <c r="O16" s="64">
        <v>4</v>
      </c>
      <c r="P16" s="64">
        <v>200601</v>
      </c>
      <c r="Q16" s="64">
        <v>3</v>
      </c>
      <c r="R16" s="57"/>
      <c r="S16" s="57"/>
      <c r="U16" s="6">
        <v>2</v>
      </c>
      <c r="V16">
        <f t="shared" si="0"/>
        <v>10</v>
      </c>
      <c r="W16">
        <f t="shared" si="1"/>
        <v>40</v>
      </c>
    </row>
    <row r="17" spans="1:23">
      <c r="A17" s="2" t="s">
        <v>135</v>
      </c>
      <c r="B17" s="1" t="s">
        <v>586</v>
      </c>
      <c r="C17" s="50" t="s">
        <v>589</v>
      </c>
      <c r="E17" s="64">
        <v>3001</v>
      </c>
      <c r="F17" s="64" t="s">
        <v>1012</v>
      </c>
      <c r="G17" s="64" t="s">
        <v>65</v>
      </c>
      <c r="H17" s="64" t="s">
        <v>731</v>
      </c>
      <c r="I17" s="64" t="s">
        <v>67</v>
      </c>
      <c r="J17" s="64">
        <v>2</v>
      </c>
      <c r="K17" s="64">
        <v>200801</v>
      </c>
      <c r="L17" s="64">
        <v>1</v>
      </c>
      <c r="M17" s="64">
        <v>-10</v>
      </c>
      <c r="N17" s="64">
        <v>10</v>
      </c>
      <c r="O17" s="64">
        <v>4</v>
      </c>
      <c r="P17" s="64">
        <v>200801</v>
      </c>
      <c r="Q17" s="64">
        <v>3</v>
      </c>
      <c r="R17" s="57"/>
      <c r="S17" s="57"/>
      <c r="U17" s="6">
        <v>3</v>
      </c>
      <c r="V17" s="62">
        <f t="shared" ref="V17:V22" si="2">M17+(U17-1)*N17</f>
        <v>10</v>
      </c>
      <c r="W17" s="62">
        <f t="shared" ref="W17:W22" si="3">V17+(5-U17)*N17</f>
        <v>30</v>
      </c>
    </row>
    <row r="18" spans="1:23">
      <c r="A18" s="2" t="s">
        <v>144</v>
      </c>
      <c r="B18" s="1" t="s">
        <v>593</v>
      </c>
      <c r="C18" s="50" t="s">
        <v>584</v>
      </c>
      <c r="D18" s="50" t="s">
        <v>585</v>
      </c>
      <c r="E18" s="64">
        <v>3002</v>
      </c>
      <c r="F18" s="64" t="s">
        <v>1013</v>
      </c>
      <c r="G18" s="64" t="s">
        <v>69</v>
      </c>
      <c r="H18" s="64" t="s">
        <v>732</v>
      </c>
      <c r="I18" s="64" t="s">
        <v>71</v>
      </c>
      <c r="J18" s="64">
        <v>2</v>
      </c>
      <c r="K18" s="64">
        <v>200501</v>
      </c>
      <c r="L18" s="64">
        <v>3</v>
      </c>
      <c r="M18" s="64">
        <v>-10</v>
      </c>
      <c r="N18" s="64">
        <v>10</v>
      </c>
      <c r="O18" s="64">
        <v>4</v>
      </c>
      <c r="P18" s="64">
        <v>200501</v>
      </c>
      <c r="Q18" s="64">
        <v>3</v>
      </c>
      <c r="R18" s="57"/>
      <c r="S18" s="57"/>
      <c r="U18" s="6">
        <v>3</v>
      </c>
      <c r="V18" s="62">
        <f t="shared" si="2"/>
        <v>10</v>
      </c>
      <c r="W18" s="62">
        <f t="shared" si="3"/>
        <v>30</v>
      </c>
    </row>
    <row r="19" spans="1:23">
      <c r="A19" s="2" t="s">
        <v>138</v>
      </c>
      <c r="B19" s="1" t="s">
        <v>590</v>
      </c>
      <c r="C19" s="50" t="s">
        <v>591</v>
      </c>
      <c r="D19" s="50"/>
      <c r="E19" s="64">
        <v>3003</v>
      </c>
      <c r="F19" s="64" t="s">
        <v>1014</v>
      </c>
      <c r="G19" s="64" t="s">
        <v>1015</v>
      </c>
      <c r="H19" s="64" t="s">
        <v>733</v>
      </c>
      <c r="I19" s="64" t="s">
        <v>1016</v>
      </c>
      <c r="J19" s="64">
        <v>2</v>
      </c>
      <c r="K19" s="64">
        <v>200301</v>
      </c>
      <c r="L19" s="64">
        <v>3</v>
      </c>
      <c r="M19" s="64">
        <v>-10</v>
      </c>
      <c r="N19" s="64">
        <v>10</v>
      </c>
      <c r="O19" s="64">
        <v>4</v>
      </c>
      <c r="P19" s="64">
        <v>200301</v>
      </c>
      <c r="Q19" s="64">
        <v>3</v>
      </c>
      <c r="R19" s="57"/>
      <c r="S19" s="57"/>
      <c r="U19" s="6">
        <v>3</v>
      </c>
      <c r="V19" s="62">
        <f t="shared" si="2"/>
        <v>10</v>
      </c>
      <c r="W19" s="62">
        <f t="shared" si="3"/>
        <v>30</v>
      </c>
    </row>
    <row r="20" spans="1:23">
      <c r="A20" s="2" t="s">
        <v>131</v>
      </c>
      <c r="B20" s="1" t="s">
        <v>1028</v>
      </c>
      <c r="C20" s="50" t="s">
        <v>592</v>
      </c>
      <c r="E20" s="64">
        <v>3004</v>
      </c>
      <c r="F20" s="64" t="s">
        <v>1017</v>
      </c>
      <c r="G20" s="64" t="s">
        <v>1018</v>
      </c>
      <c r="H20" s="64" t="s">
        <v>734</v>
      </c>
      <c r="I20" s="64" t="s">
        <v>1019</v>
      </c>
      <c r="J20" s="64">
        <v>2</v>
      </c>
      <c r="K20" s="64">
        <v>200701</v>
      </c>
      <c r="L20" s="64">
        <v>1</v>
      </c>
      <c r="M20" s="64">
        <v>-5</v>
      </c>
      <c r="N20" s="64">
        <v>5</v>
      </c>
      <c r="O20" s="64">
        <v>4</v>
      </c>
      <c r="P20" s="64">
        <v>200701</v>
      </c>
      <c r="Q20" s="64">
        <v>3</v>
      </c>
      <c r="U20" s="18">
        <v>3</v>
      </c>
      <c r="V20" s="62">
        <f t="shared" si="2"/>
        <v>5</v>
      </c>
      <c r="W20" s="62">
        <f t="shared" si="3"/>
        <v>15</v>
      </c>
    </row>
    <row r="21" spans="1:23">
      <c r="A21" s="2" t="s">
        <v>1031</v>
      </c>
      <c r="B21" s="1" t="s">
        <v>1033</v>
      </c>
      <c r="E21" s="64">
        <v>3005</v>
      </c>
      <c r="F21" s="64" t="s">
        <v>1020</v>
      </c>
      <c r="G21" s="64" t="s">
        <v>1021</v>
      </c>
      <c r="H21" s="64" t="s">
        <v>1022</v>
      </c>
      <c r="I21" s="64" t="s">
        <v>1023</v>
      </c>
      <c r="J21" s="64">
        <v>2</v>
      </c>
      <c r="K21" s="64">
        <v>201001</v>
      </c>
      <c r="L21" s="64">
        <v>3</v>
      </c>
      <c r="M21" s="64">
        <v>-10</v>
      </c>
      <c r="N21" s="64">
        <v>10</v>
      </c>
      <c r="O21" s="64">
        <v>4</v>
      </c>
      <c r="P21" s="64">
        <v>201001</v>
      </c>
      <c r="Q21" s="64">
        <v>6</v>
      </c>
      <c r="U21" s="18">
        <v>3</v>
      </c>
      <c r="V21" s="62">
        <f t="shared" si="2"/>
        <v>10</v>
      </c>
      <c r="W21" s="62">
        <f t="shared" si="3"/>
        <v>30</v>
      </c>
    </row>
    <row r="22" spans="1:23">
      <c r="A22" s="2" t="s">
        <v>1032</v>
      </c>
      <c r="B22" s="1" t="s">
        <v>1034</v>
      </c>
      <c r="E22" s="64">
        <v>3006</v>
      </c>
      <c r="F22" s="64" t="s">
        <v>1024</v>
      </c>
      <c r="G22" s="64" t="s">
        <v>1025</v>
      </c>
      <c r="H22" s="64" t="s">
        <v>1026</v>
      </c>
      <c r="I22" s="64" t="s">
        <v>1027</v>
      </c>
      <c r="J22" s="64">
        <v>2</v>
      </c>
      <c r="K22" s="64">
        <v>200801</v>
      </c>
      <c r="L22" s="64">
        <v>3</v>
      </c>
      <c r="M22" s="64">
        <v>-10</v>
      </c>
      <c r="N22" s="64">
        <v>10</v>
      </c>
      <c r="O22" s="64">
        <v>4</v>
      </c>
      <c r="P22" s="64">
        <v>200801</v>
      </c>
      <c r="Q22" s="64">
        <v>6</v>
      </c>
      <c r="U22" s="18">
        <v>3</v>
      </c>
      <c r="V22" s="62">
        <f t="shared" si="2"/>
        <v>10</v>
      </c>
      <c r="W22" s="62">
        <f t="shared" si="3"/>
        <v>30</v>
      </c>
    </row>
  </sheetData>
  <autoFilter ref="A2:W2">
    <filterColumn colId="2"/>
    <filterColumn colId="3"/>
    <filterColumn colId="14"/>
    <filterColumn colId="15"/>
    <filterColumn colId="16"/>
    <filterColumn colId="17"/>
    <filterColumn colId="18"/>
    <sortState ref="A3:R19">
      <sortCondition ref="E2"/>
    </sortState>
  </autoFilter>
  <phoneticPr fontId="27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V17"/>
  <sheetViews>
    <sheetView workbookViewId="0">
      <selection activeCell="M25" sqref="M25"/>
    </sheetView>
  </sheetViews>
  <sheetFormatPr defaultRowHeight="14.25"/>
  <cols>
    <col min="3" max="4" width="3.375" customWidth="1"/>
    <col min="5" max="5" width="13.5" customWidth="1"/>
    <col min="6" max="10" width="3.375" customWidth="1"/>
    <col min="11" max="12" width="13.125" customWidth="1"/>
    <col min="13" max="13" width="112.125" customWidth="1"/>
  </cols>
  <sheetData>
    <row r="1" spans="1:22">
      <c r="A1" s="54" t="s">
        <v>0</v>
      </c>
      <c r="B1" s="54" t="s">
        <v>1</v>
      </c>
      <c r="C1" s="54" t="s">
        <v>1</v>
      </c>
      <c r="D1" s="54" t="s">
        <v>0</v>
      </c>
      <c r="E1" s="54" t="s">
        <v>1</v>
      </c>
      <c r="F1" s="54" t="s">
        <v>0</v>
      </c>
      <c r="G1" s="54" t="s">
        <v>1</v>
      </c>
      <c r="H1" s="54" t="s">
        <v>1</v>
      </c>
      <c r="I1" s="54" t="s">
        <v>1</v>
      </c>
      <c r="J1" s="54" t="s">
        <v>1</v>
      </c>
      <c r="K1" s="54" t="s">
        <v>1</v>
      </c>
      <c r="L1" s="54" t="s">
        <v>1</v>
      </c>
      <c r="M1" s="54" t="s">
        <v>1</v>
      </c>
      <c r="N1" s="54" t="s">
        <v>1</v>
      </c>
      <c r="O1" s="54" t="s">
        <v>0</v>
      </c>
      <c r="P1" s="54" t="s">
        <v>0</v>
      </c>
      <c r="Q1" s="54" t="s">
        <v>0</v>
      </c>
      <c r="R1" s="54" t="s">
        <v>0</v>
      </c>
      <c r="S1" s="54" t="s">
        <v>0</v>
      </c>
      <c r="T1" s="54" t="s">
        <v>0</v>
      </c>
      <c r="U1" s="54" t="s">
        <v>0</v>
      </c>
      <c r="V1" s="54" t="s">
        <v>0</v>
      </c>
    </row>
    <row r="2" spans="1:22">
      <c r="A2" s="54" t="s">
        <v>2</v>
      </c>
      <c r="B2" s="54" t="s">
        <v>3</v>
      </c>
      <c r="C2" s="54" t="s">
        <v>3</v>
      </c>
      <c r="D2" s="54" t="s">
        <v>598</v>
      </c>
      <c r="E2" s="54" t="s">
        <v>599</v>
      </c>
      <c r="F2" s="54" t="s">
        <v>600</v>
      </c>
      <c r="G2" s="54" t="s">
        <v>601</v>
      </c>
      <c r="H2" s="54" t="s">
        <v>602</v>
      </c>
      <c r="I2" s="54" t="s">
        <v>603</v>
      </c>
      <c r="J2" s="54" t="s">
        <v>604</v>
      </c>
      <c r="K2" s="54" t="s">
        <v>605</v>
      </c>
      <c r="L2" s="54" t="s">
        <v>605</v>
      </c>
      <c r="M2" s="54" t="s">
        <v>606</v>
      </c>
      <c r="N2" s="54" t="s">
        <v>606</v>
      </c>
      <c r="O2" s="54" t="s">
        <v>607</v>
      </c>
      <c r="P2" s="54" t="s">
        <v>608</v>
      </c>
      <c r="Q2" s="54" t="s">
        <v>609</v>
      </c>
      <c r="R2" s="54" t="s">
        <v>610</v>
      </c>
      <c r="S2" s="54" t="s">
        <v>607</v>
      </c>
      <c r="T2" s="54" t="s">
        <v>608</v>
      </c>
      <c r="U2" s="54" t="s">
        <v>609</v>
      </c>
      <c r="V2" s="54" t="s">
        <v>610</v>
      </c>
    </row>
    <row r="3" spans="1:22">
      <c r="A3" s="54">
        <v>1001</v>
      </c>
      <c r="B3" s="54" t="s">
        <v>611</v>
      </c>
      <c r="C3" s="54" t="str">
        <f>"t_fashion_name_"&amp;A3</f>
        <v>t_fashion_name_1001</v>
      </c>
      <c r="D3" s="54">
        <v>1</v>
      </c>
      <c r="E3" s="54" t="s">
        <v>612</v>
      </c>
      <c r="F3" s="54">
        <v>2</v>
      </c>
      <c r="G3" s="54" t="s">
        <v>613</v>
      </c>
      <c r="H3" s="54" t="s">
        <v>614</v>
      </c>
      <c r="I3" s="54" t="s">
        <v>615</v>
      </c>
      <c r="J3" s="54" t="s">
        <v>616</v>
      </c>
      <c r="K3" s="54" t="s">
        <v>617</v>
      </c>
      <c r="L3" s="54" t="str">
        <f>"t_fashion_desc1_"&amp;A3</f>
        <v>t_fashion_desc1_1001</v>
      </c>
      <c r="M3" s="54" t="s">
        <v>704</v>
      </c>
      <c r="N3" s="54" t="str">
        <f>"t_fashion_desc2_"&amp;A3</f>
        <v>t_fashion_desc2_1001</v>
      </c>
      <c r="O3" s="54">
        <v>1</v>
      </c>
      <c r="P3" s="54">
        <v>74</v>
      </c>
      <c r="Q3" s="54"/>
      <c r="R3" s="54">
        <v>1</v>
      </c>
    </row>
    <row r="4" spans="1:22">
      <c r="A4" s="54">
        <v>1002</v>
      </c>
      <c r="B4" s="54" t="s">
        <v>618</v>
      </c>
      <c r="C4" s="54" t="str">
        <f t="shared" ref="C4:C17" si="0">"t_fashion_name_"&amp;A4</f>
        <v>t_fashion_name_1002</v>
      </c>
      <c r="D4" s="54">
        <v>1</v>
      </c>
      <c r="E4" s="54" t="s">
        <v>619</v>
      </c>
      <c r="F4" s="54">
        <v>2</v>
      </c>
      <c r="G4" s="54" t="s">
        <v>620</v>
      </c>
      <c r="H4" s="54" t="s">
        <v>621</v>
      </c>
      <c r="I4" s="54" t="s">
        <v>622</v>
      </c>
      <c r="J4" s="54" t="s">
        <v>623</v>
      </c>
      <c r="K4" s="54" t="s">
        <v>624</v>
      </c>
      <c r="L4" s="54" t="str">
        <f t="shared" ref="L4:L17" si="1">"t_fashion_desc1_"&amp;A4</f>
        <v>t_fashion_desc1_1002</v>
      </c>
      <c r="M4" s="54" t="s">
        <v>625</v>
      </c>
      <c r="N4" s="54" t="str">
        <f t="shared" ref="N4:N16" si="2">"t_fashion_desc2_"&amp;A4</f>
        <v>t_fashion_desc2_1002</v>
      </c>
      <c r="O4" s="54">
        <v>1</v>
      </c>
      <c r="P4" s="54">
        <v>3</v>
      </c>
      <c r="Q4" s="54"/>
      <c r="R4" s="54">
        <v>1</v>
      </c>
    </row>
    <row r="5" spans="1:22">
      <c r="A5" s="54">
        <v>1003</v>
      </c>
      <c r="B5" s="54" t="s">
        <v>626</v>
      </c>
      <c r="C5" s="54" t="str">
        <f t="shared" si="0"/>
        <v>t_fashion_name_1003</v>
      </c>
      <c r="D5" s="54">
        <v>1</v>
      </c>
      <c r="E5" s="54" t="s">
        <v>627</v>
      </c>
      <c r="F5" s="54">
        <v>2</v>
      </c>
      <c r="G5" s="54" t="s">
        <v>628</v>
      </c>
      <c r="H5" s="54" t="s">
        <v>629</v>
      </c>
      <c r="I5" s="54" t="s">
        <v>630</v>
      </c>
      <c r="J5" s="54" t="s">
        <v>631</v>
      </c>
      <c r="K5" s="54" t="s">
        <v>632</v>
      </c>
      <c r="L5" s="54" t="str">
        <f t="shared" si="1"/>
        <v>t_fashion_desc1_1003</v>
      </c>
      <c r="M5" s="54" t="s">
        <v>625</v>
      </c>
      <c r="N5" s="54" t="str">
        <f t="shared" si="2"/>
        <v>t_fashion_desc2_1003</v>
      </c>
      <c r="O5" s="54">
        <v>1</v>
      </c>
      <c r="P5" s="54">
        <v>3</v>
      </c>
      <c r="Q5" s="54"/>
      <c r="R5" s="54">
        <v>1</v>
      </c>
    </row>
    <row r="6" spans="1:22">
      <c r="A6" s="54">
        <v>1004</v>
      </c>
      <c r="B6" s="54" t="s">
        <v>633</v>
      </c>
      <c r="C6" s="54" t="str">
        <f t="shared" si="0"/>
        <v>t_fashion_name_1004</v>
      </c>
      <c r="D6" s="54">
        <v>1</v>
      </c>
      <c r="E6" s="54" t="s">
        <v>634</v>
      </c>
      <c r="F6" s="54">
        <v>2</v>
      </c>
      <c r="G6" s="54" t="s">
        <v>635</v>
      </c>
      <c r="H6" s="54" t="s">
        <v>636</v>
      </c>
      <c r="I6" s="54" t="s">
        <v>637</v>
      </c>
      <c r="J6" s="54" t="s">
        <v>638</v>
      </c>
      <c r="K6" s="54" t="s">
        <v>639</v>
      </c>
      <c r="L6" s="54" t="str">
        <f t="shared" si="1"/>
        <v>t_fashion_desc1_1004</v>
      </c>
      <c r="M6" s="54" t="s">
        <v>625</v>
      </c>
      <c r="N6" s="54" t="str">
        <f t="shared" si="2"/>
        <v>t_fashion_desc2_1004</v>
      </c>
      <c r="O6" s="54">
        <v>1</v>
      </c>
      <c r="P6" s="54">
        <v>3</v>
      </c>
      <c r="Q6" s="54"/>
      <c r="R6" s="54">
        <v>1</v>
      </c>
    </row>
    <row r="7" spans="1:22">
      <c r="A7" s="54">
        <v>1005</v>
      </c>
      <c r="B7" s="54" t="s">
        <v>640</v>
      </c>
      <c r="C7" s="54" t="str">
        <f t="shared" si="0"/>
        <v>t_fashion_name_1005</v>
      </c>
      <c r="D7" s="54">
        <v>1</v>
      </c>
      <c r="E7" s="54" t="s">
        <v>641</v>
      </c>
      <c r="F7" s="54">
        <v>2</v>
      </c>
      <c r="G7" s="54" t="s">
        <v>642</v>
      </c>
      <c r="H7" s="54" t="s">
        <v>643</v>
      </c>
      <c r="I7" s="54" t="s">
        <v>644</v>
      </c>
      <c r="J7" s="54" t="s">
        <v>645</v>
      </c>
      <c r="K7" s="54" t="s">
        <v>646</v>
      </c>
      <c r="L7" s="54" t="str">
        <f t="shared" si="1"/>
        <v>t_fashion_desc1_1005</v>
      </c>
      <c r="M7" s="54" t="s">
        <v>695</v>
      </c>
      <c r="N7" s="54" t="str">
        <f t="shared" si="2"/>
        <v>t_fashion_desc2_1005</v>
      </c>
      <c r="O7" s="54">
        <v>1</v>
      </c>
      <c r="P7" s="54">
        <v>3</v>
      </c>
      <c r="Q7" s="54"/>
      <c r="R7" s="54">
        <v>1</v>
      </c>
    </row>
    <row r="8" spans="1:22">
      <c r="A8" s="54">
        <v>1006</v>
      </c>
      <c r="B8" s="54" t="s">
        <v>647</v>
      </c>
      <c r="C8" s="54" t="str">
        <f t="shared" si="0"/>
        <v>t_fashion_name_1006</v>
      </c>
      <c r="D8" s="54">
        <v>1</v>
      </c>
      <c r="E8" s="54" t="s">
        <v>648</v>
      </c>
      <c r="F8" s="54">
        <v>2</v>
      </c>
      <c r="G8" s="54" t="s">
        <v>649</v>
      </c>
      <c r="H8" s="54" t="s">
        <v>650</v>
      </c>
      <c r="I8" s="54" t="s">
        <v>651</v>
      </c>
      <c r="J8" s="54" t="s">
        <v>652</v>
      </c>
      <c r="K8" s="54" t="s">
        <v>653</v>
      </c>
      <c r="L8" s="54" t="str">
        <f t="shared" si="1"/>
        <v>t_fashion_desc1_1006</v>
      </c>
      <c r="M8" s="54" t="s">
        <v>706</v>
      </c>
      <c r="N8" s="54" t="str">
        <f t="shared" si="2"/>
        <v>t_fashion_desc2_1006</v>
      </c>
      <c r="O8" s="54">
        <v>1</v>
      </c>
      <c r="P8" s="54">
        <v>72</v>
      </c>
      <c r="Q8" s="54"/>
      <c r="R8" s="54">
        <v>1</v>
      </c>
    </row>
    <row r="9" spans="1:22">
      <c r="A9" s="54">
        <v>1007</v>
      </c>
      <c r="B9" s="54" t="s">
        <v>654</v>
      </c>
      <c r="C9" s="54" t="str">
        <f t="shared" si="0"/>
        <v>t_fashion_name_1007</v>
      </c>
      <c r="D9" s="54">
        <v>1</v>
      </c>
      <c r="E9" s="54" t="s">
        <v>655</v>
      </c>
      <c r="F9" s="54">
        <v>2</v>
      </c>
      <c r="G9" s="54" t="s">
        <v>656</v>
      </c>
      <c r="H9" s="54" t="s">
        <v>657</v>
      </c>
      <c r="I9" s="54" t="s">
        <v>658</v>
      </c>
      <c r="J9" s="54" t="s">
        <v>659</v>
      </c>
      <c r="K9" s="54" t="s">
        <v>660</v>
      </c>
      <c r="L9" s="54" t="str">
        <f t="shared" si="1"/>
        <v>t_fashion_desc1_1007</v>
      </c>
      <c r="M9" s="54" t="s">
        <v>625</v>
      </c>
      <c r="N9" s="54" t="str">
        <f t="shared" si="2"/>
        <v>t_fashion_desc2_1007</v>
      </c>
      <c r="O9" s="54">
        <v>1</v>
      </c>
      <c r="P9" s="54">
        <v>3</v>
      </c>
      <c r="Q9" s="54"/>
      <c r="R9" s="54">
        <v>1</v>
      </c>
    </row>
    <row r="10" spans="1:22">
      <c r="A10" s="54">
        <v>1008</v>
      </c>
      <c r="B10" s="54" t="s">
        <v>661</v>
      </c>
      <c r="C10" s="54" t="str">
        <f t="shared" si="0"/>
        <v>t_fashion_name_1008</v>
      </c>
      <c r="D10" s="54">
        <v>1</v>
      </c>
      <c r="E10" s="54" t="s">
        <v>662</v>
      </c>
      <c r="F10" s="54">
        <v>2</v>
      </c>
      <c r="G10" s="54" t="s">
        <v>663</v>
      </c>
      <c r="H10" s="54" t="s">
        <v>664</v>
      </c>
      <c r="I10" s="54" t="s">
        <v>665</v>
      </c>
      <c r="J10" s="54" t="s">
        <v>666</v>
      </c>
      <c r="K10" s="54" t="s">
        <v>667</v>
      </c>
      <c r="L10" s="54" t="str">
        <f t="shared" si="1"/>
        <v>t_fashion_desc1_1008</v>
      </c>
      <c r="M10" s="54" t="s">
        <v>717</v>
      </c>
      <c r="N10" s="54" t="str">
        <f t="shared" si="2"/>
        <v>t_fashion_desc2_1008</v>
      </c>
      <c r="O10" s="54">
        <v>1</v>
      </c>
      <c r="P10" s="54">
        <v>7</v>
      </c>
      <c r="Q10" s="54"/>
      <c r="R10" s="54">
        <v>5</v>
      </c>
    </row>
    <row r="11" spans="1:22">
      <c r="A11" s="54">
        <v>1501</v>
      </c>
      <c r="B11" s="54" t="s">
        <v>668</v>
      </c>
      <c r="C11" s="54" t="str">
        <f t="shared" si="0"/>
        <v>t_fashion_name_1501</v>
      </c>
      <c r="D11" s="54">
        <v>1</v>
      </c>
      <c r="E11" s="54" t="s">
        <v>669</v>
      </c>
      <c r="F11" s="54">
        <v>3</v>
      </c>
      <c r="G11" s="54" t="s">
        <v>670</v>
      </c>
      <c r="H11" s="54" t="s">
        <v>671</v>
      </c>
      <c r="I11" s="54" t="s">
        <v>672</v>
      </c>
      <c r="J11" s="54" t="s">
        <v>673</v>
      </c>
      <c r="K11" s="54" t="s">
        <v>674</v>
      </c>
      <c r="L11" s="54" t="str">
        <f t="shared" si="1"/>
        <v>t_fashion_desc1_1501</v>
      </c>
      <c r="M11" s="54" t="s">
        <v>705</v>
      </c>
      <c r="N11" s="54" t="str">
        <f t="shared" si="2"/>
        <v>t_fashion_desc2_1501</v>
      </c>
      <c r="O11" s="54">
        <v>1</v>
      </c>
      <c r="P11" s="54">
        <v>12</v>
      </c>
      <c r="Q11" s="54"/>
      <c r="R11" s="54">
        <v>15</v>
      </c>
    </row>
    <row r="12" spans="1:22">
      <c r="A12" s="54">
        <v>1502</v>
      </c>
      <c r="B12" s="54" t="s">
        <v>675</v>
      </c>
      <c r="C12" s="54" t="str">
        <f t="shared" si="0"/>
        <v>t_fashion_name_1502</v>
      </c>
      <c r="D12" s="54">
        <v>1</v>
      </c>
      <c r="E12" s="54" t="s">
        <v>676</v>
      </c>
      <c r="F12" s="54">
        <v>3</v>
      </c>
      <c r="G12" s="54" t="s">
        <v>677</v>
      </c>
      <c r="H12" s="54" t="s">
        <v>678</v>
      </c>
      <c r="I12" s="54" t="s">
        <v>679</v>
      </c>
      <c r="J12" s="54" t="s">
        <v>680</v>
      </c>
      <c r="K12" s="54" t="s">
        <v>700</v>
      </c>
      <c r="L12" s="54" t="str">
        <f t="shared" si="1"/>
        <v>t_fashion_desc1_1502</v>
      </c>
      <c r="M12" s="54" t="s">
        <v>707</v>
      </c>
      <c r="N12" s="54" t="str">
        <f t="shared" si="2"/>
        <v>t_fashion_desc2_1502</v>
      </c>
      <c r="O12" s="54">
        <v>2</v>
      </c>
      <c r="P12" s="54">
        <v>100301</v>
      </c>
      <c r="Q12" s="54">
        <v>1</v>
      </c>
      <c r="R12" s="54">
        <v>1</v>
      </c>
    </row>
    <row r="13" spans="1:22">
      <c r="A13" s="54">
        <v>1503</v>
      </c>
      <c r="B13" s="54" t="s">
        <v>681</v>
      </c>
      <c r="C13" s="54" t="str">
        <f t="shared" si="0"/>
        <v>t_fashion_name_1503</v>
      </c>
      <c r="D13" s="54">
        <v>1</v>
      </c>
      <c r="E13" s="54" t="s">
        <v>682</v>
      </c>
      <c r="F13" s="54">
        <v>3</v>
      </c>
      <c r="G13" s="54" t="s">
        <v>683</v>
      </c>
      <c r="H13" s="54" t="s">
        <v>684</v>
      </c>
      <c r="I13" s="54" t="s">
        <v>685</v>
      </c>
      <c r="J13" s="54" t="s">
        <v>686</v>
      </c>
      <c r="K13" s="54" t="s">
        <v>687</v>
      </c>
      <c r="L13" s="54" t="str">
        <f t="shared" si="1"/>
        <v>t_fashion_desc1_1503</v>
      </c>
      <c r="M13" s="54" t="s">
        <v>708</v>
      </c>
      <c r="N13" s="54" t="str">
        <f t="shared" si="2"/>
        <v>t_fashion_desc2_1503</v>
      </c>
      <c r="O13" s="54">
        <v>1</v>
      </c>
      <c r="P13" s="54">
        <v>72</v>
      </c>
      <c r="Q13" s="54"/>
      <c r="R13" s="54">
        <v>2</v>
      </c>
    </row>
    <row r="14" spans="1:22">
      <c r="A14" s="54">
        <v>1504</v>
      </c>
      <c r="B14" s="54" t="s">
        <v>688</v>
      </c>
      <c r="C14" s="54" t="str">
        <f t="shared" si="0"/>
        <v>t_fashion_name_1504</v>
      </c>
      <c r="D14" s="54">
        <v>1</v>
      </c>
      <c r="E14" s="54" t="s">
        <v>689</v>
      </c>
      <c r="F14" s="54">
        <v>3</v>
      </c>
      <c r="G14" s="54" t="s">
        <v>690</v>
      </c>
      <c r="H14" s="54" t="s">
        <v>691</v>
      </c>
      <c r="I14" s="54" t="s">
        <v>692</v>
      </c>
      <c r="J14" s="54" t="s">
        <v>693</v>
      </c>
      <c r="K14" s="54" t="s">
        <v>694</v>
      </c>
      <c r="L14" s="54" t="str">
        <f t="shared" si="1"/>
        <v>t_fashion_desc1_1504</v>
      </c>
      <c r="M14" s="54" t="s">
        <v>709</v>
      </c>
      <c r="N14" s="54" t="str">
        <f t="shared" si="2"/>
        <v>t_fashion_desc2_1504</v>
      </c>
      <c r="O14" s="54">
        <v>1</v>
      </c>
      <c r="P14" s="54">
        <v>9</v>
      </c>
      <c r="Q14" s="54"/>
      <c r="R14" s="54">
        <v>1</v>
      </c>
    </row>
    <row r="15" spans="1:22">
      <c r="A15" s="53">
        <v>2001</v>
      </c>
      <c r="B15" s="2" t="s">
        <v>697</v>
      </c>
      <c r="C15" s="54" t="str">
        <f t="shared" si="0"/>
        <v>t_fashion_name_2001</v>
      </c>
      <c r="D15" s="53">
        <v>2</v>
      </c>
      <c r="F15" s="53">
        <v>2</v>
      </c>
      <c r="G15" s="55" t="s">
        <v>710</v>
      </c>
      <c r="H15" s="55" t="s">
        <v>711</v>
      </c>
      <c r="J15" s="55" t="s">
        <v>711</v>
      </c>
      <c r="K15" t="s">
        <v>701</v>
      </c>
      <c r="L15" s="54" t="str">
        <f t="shared" si="1"/>
        <v>t_fashion_desc1_2001</v>
      </c>
      <c r="M15" s="54" t="s">
        <v>716</v>
      </c>
      <c r="N15" s="54" t="str">
        <f t="shared" si="2"/>
        <v>t_fashion_desc2_2001</v>
      </c>
      <c r="O15" s="53">
        <v>1</v>
      </c>
      <c r="P15" s="53">
        <v>3</v>
      </c>
      <c r="R15" s="53">
        <v>1</v>
      </c>
    </row>
    <row r="16" spans="1:22">
      <c r="A16" s="53">
        <v>2002</v>
      </c>
      <c r="B16" s="2" t="s">
        <v>698</v>
      </c>
      <c r="C16" s="54" t="str">
        <f t="shared" si="0"/>
        <v>t_fashion_name_2002</v>
      </c>
      <c r="D16" s="53">
        <v>2</v>
      </c>
      <c r="F16" s="53">
        <v>2</v>
      </c>
      <c r="G16" s="55" t="s">
        <v>712</v>
      </c>
      <c r="H16" s="55" t="s">
        <v>713</v>
      </c>
      <c r="J16" s="55" t="s">
        <v>713</v>
      </c>
      <c r="K16" t="s">
        <v>702</v>
      </c>
      <c r="L16" s="54" t="str">
        <f t="shared" si="1"/>
        <v>t_fashion_desc1_2002</v>
      </c>
      <c r="M16" s="54" t="s">
        <v>718</v>
      </c>
      <c r="N16" s="54" t="str">
        <f t="shared" si="2"/>
        <v>t_fashion_desc2_2002</v>
      </c>
      <c r="O16" s="53">
        <v>1</v>
      </c>
      <c r="P16" s="53">
        <v>7</v>
      </c>
      <c r="R16" s="53">
        <v>5</v>
      </c>
    </row>
    <row r="17" spans="1:18">
      <c r="A17" s="53">
        <v>2003</v>
      </c>
      <c r="B17" s="2" t="s">
        <v>699</v>
      </c>
      <c r="C17" s="54" t="str">
        <f t="shared" si="0"/>
        <v>t_fashion_name_2003</v>
      </c>
      <c r="D17" s="53">
        <v>2</v>
      </c>
      <c r="F17" s="53">
        <v>2</v>
      </c>
      <c r="G17" s="55" t="s">
        <v>714</v>
      </c>
      <c r="H17" s="55" t="s">
        <v>715</v>
      </c>
      <c r="J17" s="55" t="s">
        <v>715</v>
      </c>
      <c r="K17" t="s">
        <v>703</v>
      </c>
      <c r="L17" s="54" t="str">
        <f t="shared" si="1"/>
        <v>t_fashion_desc1_2003</v>
      </c>
      <c r="M17" s="54" t="s">
        <v>719</v>
      </c>
      <c r="N17" s="54" t="str">
        <f>"t_fashion_desc2_"&amp;A17</f>
        <v>t_fashion_desc2_2003</v>
      </c>
      <c r="O17" s="53">
        <v>1</v>
      </c>
      <c r="P17" s="53">
        <v>23</v>
      </c>
      <c r="R17" s="53">
        <v>5</v>
      </c>
    </row>
  </sheetData>
  <phoneticPr fontId="27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E23"/>
  <sheetViews>
    <sheetView workbookViewId="0">
      <selection activeCell="L23" sqref="L23"/>
    </sheetView>
  </sheetViews>
  <sheetFormatPr defaultRowHeight="14.25"/>
  <cols>
    <col min="13" max="16" width="9" style="62"/>
  </cols>
  <sheetData>
    <row r="1" spans="1:31">
      <c r="A1" s="63" t="s">
        <v>0</v>
      </c>
      <c r="B1" s="63" t="s">
        <v>1</v>
      </c>
      <c r="C1" s="63" t="s">
        <v>1</v>
      </c>
      <c r="D1" s="63" t="s">
        <v>0</v>
      </c>
      <c r="E1" s="63" t="s">
        <v>0</v>
      </c>
      <c r="F1" s="63" t="s">
        <v>1</v>
      </c>
      <c r="G1" s="63" t="s">
        <v>1</v>
      </c>
      <c r="H1" s="63" t="s">
        <v>1</v>
      </c>
      <c r="I1" s="63" t="s">
        <v>1</v>
      </c>
      <c r="J1" s="63" t="s">
        <v>1</v>
      </c>
      <c r="K1" s="63" t="s">
        <v>1</v>
      </c>
      <c r="L1" s="63" t="s">
        <v>1</v>
      </c>
      <c r="M1" s="63" t="s">
        <v>0</v>
      </c>
      <c r="N1" s="63" t="s">
        <v>0</v>
      </c>
      <c r="O1" s="63" t="s">
        <v>0</v>
      </c>
      <c r="P1" s="63" t="s">
        <v>0</v>
      </c>
      <c r="Q1" s="63" t="s">
        <v>0</v>
      </c>
      <c r="R1" s="63" t="s">
        <v>0</v>
      </c>
      <c r="S1" s="63" t="s">
        <v>0</v>
      </c>
      <c r="T1" s="63" t="s">
        <v>0</v>
      </c>
      <c r="U1" s="63" t="s">
        <v>0</v>
      </c>
      <c r="V1" s="63" t="s">
        <v>0</v>
      </c>
      <c r="W1" s="63" t="s">
        <v>0</v>
      </c>
      <c r="X1" s="63" t="s">
        <v>0</v>
      </c>
      <c r="Y1" s="63" t="s">
        <v>0</v>
      </c>
      <c r="Z1" s="63" t="s">
        <v>0</v>
      </c>
      <c r="AA1" s="63" t="s">
        <v>0</v>
      </c>
      <c r="AB1" s="63" t="s">
        <v>0</v>
      </c>
      <c r="AC1" s="63" t="s">
        <v>0</v>
      </c>
      <c r="AD1" s="63" t="s">
        <v>0</v>
      </c>
      <c r="AE1" s="63" t="s">
        <v>0</v>
      </c>
    </row>
    <row r="2" spans="1:31">
      <c r="A2" s="63" t="s">
        <v>2</v>
      </c>
      <c r="B2" s="63" t="s">
        <v>735</v>
      </c>
      <c r="C2" s="63" t="s">
        <v>735</v>
      </c>
      <c r="D2" s="63" t="s">
        <v>736</v>
      </c>
      <c r="E2" s="63" t="s">
        <v>737</v>
      </c>
      <c r="F2" s="63" t="s">
        <v>738</v>
      </c>
      <c r="G2" s="63" t="s">
        <v>739</v>
      </c>
      <c r="H2" s="63" t="s">
        <v>740</v>
      </c>
      <c r="I2" s="63" t="s">
        <v>741</v>
      </c>
      <c r="J2" s="63" t="s">
        <v>742</v>
      </c>
      <c r="K2" s="63" t="s">
        <v>743</v>
      </c>
      <c r="L2" s="63" t="s">
        <v>744</v>
      </c>
      <c r="M2" s="63" t="s">
        <v>956</v>
      </c>
      <c r="N2" s="63" t="s">
        <v>957</v>
      </c>
      <c r="O2" s="63" t="s">
        <v>958</v>
      </c>
      <c r="P2" s="63" t="s">
        <v>959</v>
      </c>
      <c r="Q2" s="63" t="s">
        <v>745</v>
      </c>
      <c r="R2" s="63" t="s">
        <v>746</v>
      </c>
      <c r="S2" s="63" t="s">
        <v>747</v>
      </c>
      <c r="T2" s="63" t="s">
        <v>748</v>
      </c>
      <c r="U2" s="63" t="s">
        <v>749</v>
      </c>
      <c r="V2" s="63" t="s">
        <v>750</v>
      </c>
      <c r="W2" s="63" t="s">
        <v>751</v>
      </c>
      <c r="X2" s="63" t="s">
        <v>752</v>
      </c>
      <c r="Y2" s="63" t="s">
        <v>753</v>
      </c>
      <c r="Z2" s="63" t="s">
        <v>754</v>
      </c>
      <c r="AA2" s="63" t="s">
        <v>755</v>
      </c>
      <c r="AB2" s="63" t="s">
        <v>756</v>
      </c>
      <c r="AC2" s="63" t="s">
        <v>757</v>
      </c>
      <c r="AD2" s="63" t="s">
        <v>960</v>
      </c>
      <c r="AE2" s="63" t="s">
        <v>961</v>
      </c>
    </row>
    <row r="3" spans="1:31">
      <c r="A3" s="63">
        <v>101</v>
      </c>
      <c r="B3" s="63" t="s">
        <v>934</v>
      </c>
      <c r="C3" s="63" t="s">
        <v>935</v>
      </c>
      <c r="D3" s="63"/>
      <c r="E3" s="63"/>
      <c r="F3" s="63"/>
      <c r="G3" s="63" t="s">
        <v>936</v>
      </c>
      <c r="H3" s="63"/>
      <c r="I3" s="63"/>
      <c r="J3" s="63" t="s">
        <v>937</v>
      </c>
      <c r="K3" s="63" t="s">
        <v>938</v>
      </c>
      <c r="L3" s="63"/>
      <c r="M3" s="63">
        <v>5000</v>
      </c>
      <c r="N3" s="63"/>
      <c r="O3" s="63">
        <v>100</v>
      </c>
      <c r="P3" s="63"/>
      <c r="Q3" s="63">
        <v>0</v>
      </c>
      <c r="R3" s="63"/>
      <c r="S3" s="63">
        <v>80000</v>
      </c>
      <c r="T3" s="63">
        <v>20000</v>
      </c>
      <c r="U3" s="63">
        <v>0</v>
      </c>
      <c r="V3" s="63"/>
      <c r="W3" s="63"/>
      <c r="X3" s="63"/>
      <c r="Y3" s="63"/>
      <c r="Z3" s="63"/>
      <c r="AA3" s="63"/>
      <c r="AB3" s="63"/>
      <c r="AC3" s="63"/>
      <c r="AD3" s="63">
        <v>1</v>
      </c>
      <c r="AE3" s="63"/>
    </row>
    <row r="4" spans="1:31">
      <c r="A4" s="63">
        <v>1001</v>
      </c>
      <c r="B4" s="63" t="s">
        <v>758</v>
      </c>
      <c r="C4" s="63" t="s">
        <v>759</v>
      </c>
      <c r="D4" s="63">
        <v>1</v>
      </c>
      <c r="E4" s="63">
        <v>0</v>
      </c>
      <c r="F4" s="63" t="s">
        <v>760</v>
      </c>
      <c r="G4" s="63" t="s">
        <v>761</v>
      </c>
      <c r="H4" s="63" t="s">
        <v>762</v>
      </c>
      <c r="I4" s="63" t="s">
        <v>763</v>
      </c>
      <c r="J4" s="63" t="s">
        <v>764</v>
      </c>
      <c r="K4" s="63" t="s">
        <v>765</v>
      </c>
      <c r="L4" s="63" t="s">
        <v>766</v>
      </c>
      <c r="M4" s="63">
        <v>1200</v>
      </c>
      <c r="N4" s="63">
        <v>30</v>
      </c>
      <c r="O4" s="63">
        <v>200</v>
      </c>
      <c r="P4" s="63">
        <v>5</v>
      </c>
      <c r="Q4" s="63">
        <v>20</v>
      </c>
      <c r="R4" s="63">
        <v>2</v>
      </c>
      <c r="S4" s="63">
        <v>50000</v>
      </c>
      <c r="T4" s="63">
        <v>10000</v>
      </c>
      <c r="U4" s="63">
        <v>36000</v>
      </c>
      <c r="V4" s="63">
        <v>3002</v>
      </c>
      <c r="W4" s="63"/>
      <c r="X4" s="63"/>
      <c r="Y4" s="63">
        <v>1001</v>
      </c>
      <c r="Z4" s="63"/>
      <c r="AA4" s="63"/>
      <c r="AB4" s="63">
        <v>10011001</v>
      </c>
      <c r="AC4" s="63">
        <v>20</v>
      </c>
      <c r="AD4" s="63">
        <v>0</v>
      </c>
      <c r="AE4" s="63">
        <v>0</v>
      </c>
    </row>
    <row r="5" spans="1:31">
      <c r="A5" s="63">
        <v>1002</v>
      </c>
      <c r="B5" s="63" t="s">
        <v>767</v>
      </c>
      <c r="C5" s="63" t="s">
        <v>768</v>
      </c>
      <c r="D5" s="63">
        <v>1</v>
      </c>
      <c r="E5" s="63">
        <v>1</v>
      </c>
      <c r="F5" s="63" t="s">
        <v>769</v>
      </c>
      <c r="G5" s="63" t="s">
        <v>770</v>
      </c>
      <c r="H5" s="63" t="s">
        <v>771</v>
      </c>
      <c r="I5" s="63" t="s">
        <v>772</v>
      </c>
      <c r="J5" s="63" t="s">
        <v>773</v>
      </c>
      <c r="K5" s="63" t="s">
        <v>774</v>
      </c>
      <c r="L5" s="63" t="s">
        <v>775</v>
      </c>
      <c r="M5" s="63">
        <v>1200</v>
      </c>
      <c r="N5" s="63">
        <v>30</v>
      </c>
      <c r="O5" s="63">
        <v>200</v>
      </c>
      <c r="P5" s="63">
        <v>5</v>
      </c>
      <c r="Q5" s="63">
        <v>20</v>
      </c>
      <c r="R5" s="63">
        <v>2</v>
      </c>
      <c r="S5" s="63">
        <v>50000</v>
      </c>
      <c r="T5" s="63">
        <v>10000</v>
      </c>
      <c r="U5" s="63">
        <v>36000</v>
      </c>
      <c r="V5" s="63">
        <v>3001</v>
      </c>
      <c r="W5" s="63"/>
      <c r="X5" s="63"/>
      <c r="Y5" s="63">
        <v>1002</v>
      </c>
      <c r="Z5" s="63"/>
      <c r="AA5" s="63"/>
      <c r="AB5" s="63">
        <v>10011002</v>
      </c>
      <c r="AC5" s="63">
        <v>20</v>
      </c>
      <c r="AD5" s="63">
        <v>0</v>
      </c>
      <c r="AE5" s="63">
        <v>0</v>
      </c>
    </row>
    <row r="6" spans="1:31">
      <c r="A6" s="63">
        <v>1003</v>
      </c>
      <c r="B6" s="63" t="s">
        <v>776</v>
      </c>
      <c r="C6" s="63" t="s">
        <v>777</v>
      </c>
      <c r="D6" s="63">
        <v>1</v>
      </c>
      <c r="E6" s="63">
        <v>0</v>
      </c>
      <c r="F6" s="63" t="s">
        <v>778</v>
      </c>
      <c r="G6" s="63" t="s">
        <v>779</v>
      </c>
      <c r="H6" s="63" t="s">
        <v>780</v>
      </c>
      <c r="I6" s="63" t="s">
        <v>781</v>
      </c>
      <c r="J6" s="63" t="s">
        <v>782</v>
      </c>
      <c r="K6" s="63" t="s">
        <v>783</v>
      </c>
      <c r="L6" s="63" t="s">
        <v>784</v>
      </c>
      <c r="M6" s="63">
        <v>1200</v>
      </c>
      <c r="N6" s="63">
        <v>30</v>
      </c>
      <c r="O6" s="63">
        <v>200</v>
      </c>
      <c r="P6" s="63">
        <v>5</v>
      </c>
      <c r="Q6" s="63">
        <v>20</v>
      </c>
      <c r="R6" s="63">
        <v>2</v>
      </c>
      <c r="S6" s="63">
        <v>50000</v>
      </c>
      <c r="T6" s="63">
        <v>10000</v>
      </c>
      <c r="U6" s="63">
        <v>36000</v>
      </c>
      <c r="V6" s="63">
        <v>3004</v>
      </c>
      <c r="W6" s="63"/>
      <c r="X6" s="63"/>
      <c r="Y6" s="63">
        <v>1003</v>
      </c>
      <c r="Z6" s="63"/>
      <c r="AA6" s="63"/>
      <c r="AB6" s="63">
        <v>10011003</v>
      </c>
      <c r="AC6" s="63">
        <v>20</v>
      </c>
      <c r="AD6" s="63">
        <v>0</v>
      </c>
      <c r="AE6" s="63">
        <v>0</v>
      </c>
    </row>
    <row r="7" spans="1:31">
      <c r="A7" s="63">
        <v>1004</v>
      </c>
      <c r="B7" s="63" t="s">
        <v>785</v>
      </c>
      <c r="C7" s="63" t="s">
        <v>786</v>
      </c>
      <c r="D7" s="63">
        <v>1</v>
      </c>
      <c r="E7" s="63">
        <v>1</v>
      </c>
      <c r="F7" s="63" t="s">
        <v>787</v>
      </c>
      <c r="G7" s="63" t="s">
        <v>788</v>
      </c>
      <c r="H7" s="63" t="s">
        <v>789</v>
      </c>
      <c r="I7" s="63" t="s">
        <v>790</v>
      </c>
      <c r="J7" s="63" t="s">
        <v>791</v>
      </c>
      <c r="K7" s="63" t="s">
        <v>792</v>
      </c>
      <c r="L7" s="63" t="s">
        <v>793</v>
      </c>
      <c r="M7" s="63">
        <v>1200</v>
      </c>
      <c r="N7" s="63">
        <v>30</v>
      </c>
      <c r="O7" s="63">
        <v>200</v>
      </c>
      <c r="P7" s="63">
        <v>5</v>
      </c>
      <c r="Q7" s="63">
        <v>20</v>
      </c>
      <c r="R7" s="63">
        <v>2</v>
      </c>
      <c r="S7" s="63">
        <v>50000</v>
      </c>
      <c r="T7" s="63">
        <v>10000</v>
      </c>
      <c r="U7" s="63">
        <v>36000</v>
      </c>
      <c r="V7" s="63">
        <v>3003</v>
      </c>
      <c r="W7" s="63"/>
      <c r="X7" s="63"/>
      <c r="Y7" s="63">
        <v>1004</v>
      </c>
      <c r="Z7" s="63"/>
      <c r="AA7" s="63"/>
      <c r="AB7" s="63">
        <v>10011004</v>
      </c>
      <c r="AC7" s="63">
        <v>2</v>
      </c>
      <c r="AD7" s="63">
        <v>0</v>
      </c>
      <c r="AE7" s="63">
        <v>1</v>
      </c>
    </row>
    <row r="8" spans="1:31">
      <c r="A8" s="63">
        <v>1005</v>
      </c>
      <c r="B8" s="63" t="s">
        <v>794</v>
      </c>
      <c r="C8" s="63" t="s">
        <v>795</v>
      </c>
      <c r="D8" s="63">
        <v>1</v>
      </c>
      <c r="E8" s="63">
        <v>0</v>
      </c>
      <c r="F8" s="63" t="s">
        <v>796</v>
      </c>
      <c r="G8" s="63" t="s">
        <v>797</v>
      </c>
      <c r="H8" s="63" t="s">
        <v>798</v>
      </c>
      <c r="I8" s="63" t="s">
        <v>799</v>
      </c>
      <c r="J8" s="63" t="s">
        <v>800</v>
      </c>
      <c r="K8" s="63" t="s">
        <v>801</v>
      </c>
      <c r="L8" s="63" t="s">
        <v>802</v>
      </c>
      <c r="M8" s="63">
        <v>1230</v>
      </c>
      <c r="N8" s="63">
        <v>31</v>
      </c>
      <c r="O8" s="63">
        <v>205</v>
      </c>
      <c r="P8" s="63">
        <v>5</v>
      </c>
      <c r="Q8" s="63">
        <v>20</v>
      </c>
      <c r="R8" s="63">
        <v>2</v>
      </c>
      <c r="S8" s="63">
        <v>50000</v>
      </c>
      <c r="T8" s="63">
        <v>10000</v>
      </c>
      <c r="U8" s="63">
        <v>33000</v>
      </c>
      <c r="V8" s="63">
        <v>3006</v>
      </c>
      <c r="W8" s="63"/>
      <c r="X8" s="63"/>
      <c r="Y8" s="63">
        <v>1005</v>
      </c>
      <c r="Z8" s="63"/>
      <c r="AA8" s="63"/>
      <c r="AB8" s="63">
        <v>10011005</v>
      </c>
      <c r="AC8" s="63">
        <v>20</v>
      </c>
      <c r="AD8" s="63">
        <v>0</v>
      </c>
      <c r="AE8" s="63">
        <v>0</v>
      </c>
    </row>
    <row r="9" spans="1:31">
      <c r="A9" s="63">
        <v>1006</v>
      </c>
      <c r="B9" s="63" t="s">
        <v>803</v>
      </c>
      <c r="C9" s="63" t="s">
        <v>804</v>
      </c>
      <c r="D9" s="63">
        <v>1</v>
      </c>
      <c r="E9" s="63">
        <v>1</v>
      </c>
      <c r="F9" s="63" t="s">
        <v>805</v>
      </c>
      <c r="G9" s="63" t="s">
        <v>806</v>
      </c>
      <c r="H9" s="63" t="s">
        <v>807</v>
      </c>
      <c r="I9" s="63" t="s">
        <v>808</v>
      </c>
      <c r="J9" s="63" t="s">
        <v>809</v>
      </c>
      <c r="K9" s="63" t="s">
        <v>810</v>
      </c>
      <c r="L9" s="63" t="s">
        <v>811</v>
      </c>
      <c r="M9" s="63">
        <v>1230</v>
      </c>
      <c r="N9" s="63">
        <v>31</v>
      </c>
      <c r="O9" s="63">
        <v>205</v>
      </c>
      <c r="P9" s="63">
        <v>5</v>
      </c>
      <c r="Q9" s="63">
        <v>20</v>
      </c>
      <c r="R9" s="63">
        <v>2</v>
      </c>
      <c r="S9" s="63">
        <v>50000</v>
      </c>
      <c r="T9" s="63">
        <v>10000</v>
      </c>
      <c r="U9" s="63">
        <v>33000</v>
      </c>
      <c r="V9" s="63">
        <v>3005</v>
      </c>
      <c r="W9" s="63"/>
      <c r="X9" s="63"/>
      <c r="Y9" s="63">
        <v>1006</v>
      </c>
      <c r="Z9" s="63"/>
      <c r="AA9" s="63"/>
      <c r="AB9" s="63">
        <v>10011006</v>
      </c>
      <c r="AC9" s="63">
        <v>4</v>
      </c>
      <c r="AD9" s="63">
        <v>0</v>
      </c>
      <c r="AE9" s="63">
        <v>1</v>
      </c>
    </row>
    <row r="10" spans="1:31" s="61" customFormat="1">
      <c r="A10" s="63">
        <v>1007</v>
      </c>
      <c r="B10" s="63" t="s">
        <v>812</v>
      </c>
      <c r="C10" s="63" t="s">
        <v>813</v>
      </c>
      <c r="D10" s="63">
        <v>1</v>
      </c>
      <c r="E10" s="63">
        <v>0</v>
      </c>
      <c r="F10" s="63" t="s">
        <v>814</v>
      </c>
      <c r="G10" s="63" t="s">
        <v>815</v>
      </c>
      <c r="H10" s="63" t="s">
        <v>816</v>
      </c>
      <c r="I10" s="63" t="s">
        <v>817</v>
      </c>
      <c r="J10" s="63" t="s">
        <v>818</v>
      </c>
      <c r="K10" s="63" t="s">
        <v>819</v>
      </c>
      <c r="L10" s="63" t="s">
        <v>820</v>
      </c>
      <c r="M10" s="63">
        <v>1170</v>
      </c>
      <c r="N10" s="63">
        <v>29</v>
      </c>
      <c r="O10" s="63">
        <v>195</v>
      </c>
      <c r="P10" s="63">
        <v>5</v>
      </c>
      <c r="Q10" s="63">
        <v>20</v>
      </c>
      <c r="R10" s="63">
        <v>2</v>
      </c>
      <c r="S10" s="63">
        <v>50000</v>
      </c>
      <c r="T10" s="63">
        <v>10000</v>
      </c>
      <c r="U10" s="63">
        <v>39000</v>
      </c>
      <c r="V10" s="63">
        <v>3001</v>
      </c>
      <c r="W10" s="63"/>
      <c r="X10" s="63"/>
      <c r="Y10" s="63">
        <v>1007</v>
      </c>
      <c r="Z10" s="63"/>
      <c r="AA10" s="63"/>
      <c r="AB10" s="63">
        <v>10011007</v>
      </c>
      <c r="AC10" s="63">
        <v>6</v>
      </c>
      <c r="AD10" s="63">
        <v>0</v>
      </c>
      <c r="AE10" s="63">
        <v>1</v>
      </c>
    </row>
    <row r="11" spans="1:31">
      <c r="A11" s="63">
        <v>1008</v>
      </c>
      <c r="B11" s="63" t="s">
        <v>821</v>
      </c>
      <c r="C11" s="63" t="s">
        <v>822</v>
      </c>
      <c r="D11" s="63">
        <v>1</v>
      </c>
      <c r="E11" s="63">
        <v>1</v>
      </c>
      <c r="F11" s="63" t="s">
        <v>823</v>
      </c>
      <c r="G11" s="63" t="s">
        <v>824</v>
      </c>
      <c r="H11" s="63" t="s">
        <v>825</v>
      </c>
      <c r="I11" s="63" t="s">
        <v>826</v>
      </c>
      <c r="J11" s="63" t="s">
        <v>827</v>
      </c>
      <c r="K11" s="63" t="s">
        <v>828</v>
      </c>
      <c r="L11" s="63" t="s">
        <v>829</v>
      </c>
      <c r="M11" s="63">
        <v>1170</v>
      </c>
      <c r="N11" s="63">
        <v>29</v>
      </c>
      <c r="O11" s="63">
        <v>195</v>
      </c>
      <c r="P11" s="63">
        <v>5</v>
      </c>
      <c r="Q11" s="63">
        <v>20</v>
      </c>
      <c r="R11" s="63">
        <v>2</v>
      </c>
      <c r="S11" s="63">
        <v>50000</v>
      </c>
      <c r="T11" s="63">
        <v>10000</v>
      </c>
      <c r="U11" s="63">
        <v>39000</v>
      </c>
      <c r="V11" s="63">
        <v>3007</v>
      </c>
      <c r="W11" s="63"/>
      <c r="X11" s="63"/>
      <c r="Y11" s="63">
        <v>1008</v>
      </c>
      <c r="Z11" s="63"/>
      <c r="AA11" s="63"/>
      <c r="AB11" s="63">
        <v>10011008</v>
      </c>
      <c r="AC11" s="63">
        <v>20</v>
      </c>
      <c r="AD11" s="63">
        <v>0</v>
      </c>
      <c r="AE11" s="63">
        <v>0</v>
      </c>
    </row>
    <row r="12" spans="1:31">
      <c r="A12" s="63">
        <v>2001</v>
      </c>
      <c r="B12" s="63" t="s">
        <v>830</v>
      </c>
      <c r="C12" s="63" t="s">
        <v>831</v>
      </c>
      <c r="D12" s="63">
        <v>2</v>
      </c>
      <c r="E12" s="63">
        <v>1</v>
      </c>
      <c r="F12" s="63" t="s">
        <v>832</v>
      </c>
      <c r="G12" s="63" t="s">
        <v>833</v>
      </c>
      <c r="H12" s="63" t="s">
        <v>834</v>
      </c>
      <c r="I12" s="63" t="s">
        <v>835</v>
      </c>
      <c r="J12" s="63" t="s">
        <v>836</v>
      </c>
      <c r="K12" s="63" t="s">
        <v>837</v>
      </c>
      <c r="L12" s="63" t="s">
        <v>838</v>
      </c>
      <c r="M12" s="63">
        <v>1230</v>
      </c>
      <c r="N12" s="63">
        <v>31</v>
      </c>
      <c r="O12" s="63">
        <v>205</v>
      </c>
      <c r="P12" s="63">
        <v>5</v>
      </c>
      <c r="Q12" s="63">
        <v>20</v>
      </c>
      <c r="R12" s="63">
        <v>2</v>
      </c>
      <c r="S12" s="63">
        <v>50000</v>
      </c>
      <c r="T12" s="63">
        <v>10000</v>
      </c>
      <c r="U12" s="63">
        <v>36000</v>
      </c>
      <c r="V12" s="63">
        <v>1016</v>
      </c>
      <c r="W12" s="63"/>
      <c r="X12" s="63"/>
      <c r="Y12" s="63">
        <v>2001</v>
      </c>
      <c r="Z12" s="63"/>
      <c r="AA12" s="63"/>
      <c r="AB12" s="63">
        <v>10012001</v>
      </c>
      <c r="AC12" s="63">
        <v>60</v>
      </c>
      <c r="AD12" s="63">
        <v>0</v>
      </c>
      <c r="AE12" s="63">
        <v>0</v>
      </c>
    </row>
    <row r="13" spans="1:31">
      <c r="A13" s="63">
        <v>2002</v>
      </c>
      <c r="B13" s="63" t="s">
        <v>839</v>
      </c>
      <c r="C13" s="63" t="s">
        <v>840</v>
      </c>
      <c r="D13" s="63">
        <v>2</v>
      </c>
      <c r="E13" s="63">
        <v>0</v>
      </c>
      <c r="F13" s="63" t="s">
        <v>841</v>
      </c>
      <c r="G13" s="63" t="s">
        <v>842</v>
      </c>
      <c r="H13" s="63" t="s">
        <v>843</v>
      </c>
      <c r="I13" s="63" t="s">
        <v>844</v>
      </c>
      <c r="J13" s="63" t="s">
        <v>845</v>
      </c>
      <c r="K13" s="63" t="s">
        <v>846</v>
      </c>
      <c r="L13" s="63" t="s">
        <v>847</v>
      </c>
      <c r="M13" s="63">
        <v>1230</v>
      </c>
      <c r="N13" s="63">
        <v>31</v>
      </c>
      <c r="O13" s="63">
        <v>205</v>
      </c>
      <c r="P13" s="63">
        <v>5</v>
      </c>
      <c r="Q13" s="63">
        <v>20</v>
      </c>
      <c r="R13" s="63">
        <v>2</v>
      </c>
      <c r="S13" s="63">
        <v>50000</v>
      </c>
      <c r="T13" s="63">
        <v>10000</v>
      </c>
      <c r="U13" s="63">
        <v>36000</v>
      </c>
      <c r="V13" s="63">
        <v>1013</v>
      </c>
      <c r="W13" s="63"/>
      <c r="X13" s="63"/>
      <c r="Y13" s="63">
        <v>2002</v>
      </c>
      <c r="Z13" s="63"/>
      <c r="AA13" s="63"/>
      <c r="AB13" s="63">
        <v>10012002</v>
      </c>
      <c r="AC13" s="63">
        <v>10</v>
      </c>
      <c r="AD13" s="63">
        <v>0</v>
      </c>
      <c r="AE13" s="63">
        <v>1</v>
      </c>
    </row>
    <row r="14" spans="1:31">
      <c r="A14" s="63">
        <v>2003</v>
      </c>
      <c r="B14" s="63" t="s">
        <v>848</v>
      </c>
      <c r="C14" s="63" t="s">
        <v>849</v>
      </c>
      <c r="D14" s="63">
        <v>2</v>
      </c>
      <c r="E14" s="63">
        <v>1</v>
      </c>
      <c r="F14" s="63" t="s">
        <v>850</v>
      </c>
      <c r="G14" s="63" t="s">
        <v>851</v>
      </c>
      <c r="H14" s="63" t="s">
        <v>852</v>
      </c>
      <c r="I14" s="63" t="s">
        <v>853</v>
      </c>
      <c r="J14" s="63" t="s">
        <v>854</v>
      </c>
      <c r="K14" s="63" t="s">
        <v>855</v>
      </c>
      <c r="L14" s="63" t="s">
        <v>856</v>
      </c>
      <c r="M14" s="63">
        <v>1200</v>
      </c>
      <c r="N14" s="63">
        <v>30</v>
      </c>
      <c r="O14" s="63">
        <v>200</v>
      </c>
      <c r="P14" s="63">
        <v>5</v>
      </c>
      <c r="Q14" s="63">
        <v>20</v>
      </c>
      <c r="R14" s="63">
        <v>2</v>
      </c>
      <c r="S14" s="63">
        <v>50000</v>
      </c>
      <c r="T14" s="63">
        <v>10000</v>
      </c>
      <c r="U14" s="63">
        <v>39000</v>
      </c>
      <c r="V14" s="63">
        <v>1001</v>
      </c>
      <c r="W14" s="63"/>
      <c r="X14" s="63"/>
      <c r="Y14" s="63">
        <v>2003</v>
      </c>
      <c r="Z14" s="63"/>
      <c r="AA14" s="63"/>
      <c r="AB14" s="63">
        <v>10012003</v>
      </c>
      <c r="AC14" s="63">
        <v>60</v>
      </c>
      <c r="AD14" s="63">
        <v>0</v>
      </c>
      <c r="AE14" s="63">
        <v>0</v>
      </c>
    </row>
    <row r="15" spans="1:31" s="61" customFormat="1">
      <c r="A15" s="63">
        <v>2004</v>
      </c>
      <c r="B15" s="63" t="s">
        <v>857</v>
      </c>
      <c r="C15" s="63" t="s">
        <v>858</v>
      </c>
      <c r="D15" s="63">
        <v>2</v>
      </c>
      <c r="E15" s="63">
        <v>0</v>
      </c>
      <c r="F15" s="63" t="s">
        <v>859</v>
      </c>
      <c r="G15" s="63" t="s">
        <v>860</v>
      </c>
      <c r="H15" s="63" t="s">
        <v>861</v>
      </c>
      <c r="I15" s="63" t="s">
        <v>862</v>
      </c>
      <c r="J15" s="63" t="s">
        <v>863</v>
      </c>
      <c r="K15" s="63" t="s">
        <v>864</v>
      </c>
      <c r="L15" s="63" t="s">
        <v>865</v>
      </c>
      <c r="M15" s="63">
        <v>1200</v>
      </c>
      <c r="N15" s="63">
        <v>30</v>
      </c>
      <c r="O15" s="63">
        <v>200</v>
      </c>
      <c r="P15" s="63">
        <v>5</v>
      </c>
      <c r="Q15" s="63">
        <v>20</v>
      </c>
      <c r="R15" s="63">
        <v>2</v>
      </c>
      <c r="S15" s="63">
        <v>50000</v>
      </c>
      <c r="T15" s="63">
        <v>10000</v>
      </c>
      <c r="U15" s="63">
        <v>39000</v>
      </c>
      <c r="V15" s="63">
        <v>1031</v>
      </c>
      <c r="W15" s="63"/>
      <c r="X15" s="63"/>
      <c r="Y15" s="63">
        <v>2004</v>
      </c>
      <c r="Z15" s="63"/>
      <c r="AA15" s="63"/>
      <c r="AB15" s="63">
        <v>10012004</v>
      </c>
      <c r="AC15" s="63">
        <v>15</v>
      </c>
      <c r="AD15" s="63">
        <v>0</v>
      </c>
      <c r="AE15" s="63">
        <v>1</v>
      </c>
    </row>
    <row r="16" spans="1:31">
      <c r="A16" s="63">
        <v>2005</v>
      </c>
      <c r="B16" s="63" t="s">
        <v>866</v>
      </c>
      <c r="C16" s="63" t="s">
        <v>867</v>
      </c>
      <c r="D16" s="63">
        <v>2</v>
      </c>
      <c r="E16" s="63">
        <v>1</v>
      </c>
      <c r="F16" s="63" t="s">
        <v>868</v>
      </c>
      <c r="G16" s="63" t="s">
        <v>869</v>
      </c>
      <c r="H16" s="63" t="s">
        <v>870</v>
      </c>
      <c r="I16" s="63" t="s">
        <v>871</v>
      </c>
      <c r="J16" s="63" t="s">
        <v>872</v>
      </c>
      <c r="K16" s="63" t="s">
        <v>873</v>
      </c>
      <c r="L16" s="63" t="s">
        <v>874</v>
      </c>
      <c r="M16" s="63">
        <v>1260</v>
      </c>
      <c r="N16" s="63">
        <v>31</v>
      </c>
      <c r="O16" s="63">
        <v>210</v>
      </c>
      <c r="P16" s="63">
        <v>5</v>
      </c>
      <c r="Q16" s="63">
        <v>20</v>
      </c>
      <c r="R16" s="63">
        <v>2</v>
      </c>
      <c r="S16" s="63">
        <v>50000</v>
      </c>
      <c r="T16" s="63">
        <v>10000</v>
      </c>
      <c r="U16" s="63">
        <v>33000</v>
      </c>
      <c r="V16" s="63">
        <v>1052</v>
      </c>
      <c r="W16" s="63"/>
      <c r="X16" s="63"/>
      <c r="Y16" s="63">
        <v>2005</v>
      </c>
      <c r="Z16" s="63"/>
      <c r="AA16" s="63"/>
      <c r="AB16" s="63">
        <v>10012005</v>
      </c>
      <c r="AC16" s="63">
        <v>60</v>
      </c>
      <c r="AD16" s="63">
        <v>0</v>
      </c>
      <c r="AE16" s="63">
        <v>0</v>
      </c>
    </row>
    <row r="17" spans="1:31">
      <c r="A17" s="63">
        <v>2006</v>
      </c>
      <c r="B17" s="63" t="s">
        <v>939</v>
      </c>
      <c r="C17" s="63" t="s">
        <v>940</v>
      </c>
      <c r="D17" s="63">
        <v>2</v>
      </c>
      <c r="E17" s="63">
        <v>0</v>
      </c>
      <c r="F17" s="63" t="s">
        <v>760</v>
      </c>
      <c r="G17" s="63" t="s">
        <v>962</v>
      </c>
      <c r="H17" s="63" t="s">
        <v>941</v>
      </c>
      <c r="I17" s="63" t="s">
        <v>963</v>
      </c>
      <c r="J17" s="63" t="s">
        <v>964</v>
      </c>
      <c r="K17" s="63" t="s">
        <v>965</v>
      </c>
      <c r="L17" s="63"/>
      <c r="M17" s="63">
        <v>1200</v>
      </c>
      <c r="N17" s="63">
        <v>30</v>
      </c>
      <c r="O17" s="63">
        <v>200</v>
      </c>
      <c r="P17" s="63">
        <v>5</v>
      </c>
      <c r="Q17" s="63">
        <v>20</v>
      </c>
      <c r="R17" s="63">
        <v>2</v>
      </c>
      <c r="S17" s="63">
        <v>50000</v>
      </c>
      <c r="T17" s="63">
        <v>10000</v>
      </c>
      <c r="U17" s="63">
        <v>39000</v>
      </c>
      <c r="V17" s="63">
        <v>1007</v>
      </c>
      <c r="W17" s="63"/>
      <c r="X17" s="63"/>
      <c r="Y17" s="63">
        <v>2006</v>
      </c>
      <c r="Z17" s="63"/>
      <c r="AA17" s="63"/>
      <c r="AB17" s="63">
        <v>10012006</v>
      </c>
      <c r="AC17" s="63"/>
      <c r="AD17" s="63">
        <v>0</v>
      </c>
      <c r="AE17" s="63">
        <v>3</v>
      </c>
    </row>
    <row r="18" spans="1:31">
      <c r="A18" s="63">
        <v>3001</v>
      </c>
      <c r="B18" s="63" t="s">
        <v>875</v>
      </c>
      <c r="C18" s="63" t="s">
        <v>876</v>
      </c>
      <c r="D18" s="63">
        <v>3</v>
      </c>
      <c r="E18" s="63">
        <v>0</v>
      </c>
      <c r="F18" s="63" t="s">
        <v>877</v>
      </c>
      <c r="G18" s="63" t="s">
        <v>878</v>
      </c>
      <c r="H18" s="63" t="s">
        <v>879</v>
      </c>
      <c r="I18" s="63" t="s">
        <v>880</v>
      </c>
      <c r="J18" s="63" t="s">
        <v>881</v>
      </c>
      <c r="K18" s="63" t="s">
        <v>882</v>
      </c>
      <c r="L18" s="63" t="s">
        <v>883</v>
      </c>
      <c r="M18" s="63">
        <v>1290</v>
      </c>
      <c r="N18" s="63">
        <v>32</v>
      </c>
      <c r="O18" s="63">
        <v>215</v>
      </c>
      <c r="P18" s="63">
        <v>5</v>
      </c>
      <c r="Q18" s="63">
        <v>20</v>
      </c>
      <c r="R18" s="63">
        <v>2</v>
      </c>
      <c r="S18" s="63">
        <v>50000</v>
      </c>
      <c r="T18" s="63">
        <v>10000</v>
      </c>
      <c r="U18" s="63">
        <v>33000</v>
      </c>
      <c r="V18" s="63">
        <v>1046</v>
      </c>
      <c r="W18" s="63"/>
      <c r="X18" s="63"/>
      <c r="Y18" s="63">
        <v>3001</v>
      </c>
      <c r="Z18" s="63"/>
      <c r="AA18" s="63"/>
      <c r="AB18" s="63">
        <v>10013001</v>
      </c>
      <c r="AC18" s="63">
        <v>1001</v>
      </c>
      <c r="AD18" s="63">
        <v>0</v>
      </c>
      <c r="AE18" s="63">
        <v>2</v>
      </c>
    </row>
    <row r="19" spans="1:31">
      <c r="A19" s="63">
        <v>3002</v>
      </c>
      <c r="B19" s="63" t="s">
        <v>884</v>
      </c>
      <c r="C19" s="63" t="s">
        <v>885</v>
      </c>
      <c r="D19" s="63">
        <v>3</v>
      </c>
      <c r="E19" s="63">
        <v>1</v>
      </c>
      <c r="F19" s="63" t="s">
        <v>886</v>
      </c>
      <c r="G19" s="63" t="s">
        <v>887</v>
      </c>
      <c r="H19" s="63" t="s">
        <v>888</v>
      </c>
      <c r="I19" s="63" t="s">
        <v>889</v>
      </c>
      <c r="J19" s="63" t="s">
        <v>890</v>
      </c>
      <c r="K19" s="63" t="s">
        <v>891</v>
      </c>
      <c r="L19" s="63" t="s">
        <v>892</v>
      </c>
      <c r="M19" s="63">
        <v>1230</v>
      </c>
      <c r="N19" s="63">
        <v>31</v>
      </c>
      <c r="O19" s="63">
        <v>205</v>
      </c>
      <c r="P19" s="63">
        <v>5</v>
      </c>
      <c r="Q19" s="63">
        <v>20</v>
      </c>
      <c r="R19" s="63">
        <v>2</v>
      </c>
      <c r="S19" s="63">
        <v>50000</v>
      </c>
      <c r="T19" s="63">
        <v>10000</v>
      </c>
      <c r="U19" s="63">
        <v>39000</v>
      </c>
      <c r="V19" s="63">
        <v>1069</v>
      </c>
      <c r="W19" s="63"/>
      <c r="X19" s="63"/>
      <c r="Y19" s="63">
        <v>3002</v>
      </c>
      <c r="Z19" s="63"/>
      <c r="AA19" s="63"/>
      <c r="AB19" s="63">
        <v>10013002</v>
      </c>
      <c r="AC19" s="63">
        <v>1002</v>
      </c>
      <c r="AD19" s="63">
        <v>0</v>
      </c>
      <c r="AE19" s="63">
        <v>2</v>
      </c>
    </row>
    <row r="20" spans="1:31">
      <c r="A20" s="63">
        <v>3003</v>
      </c>
      <c r="B20" s="63" t="s">
        <v>893</v>
      </c>
      <c r="C20" s="63" t="s">
        <v>894</v>
      </c>
      <c r="D20" s="63">
        <v>3</v>
      </c>
      <c r="E20" s="63">
        <v>0</v>
      </c>
      <c r="F20" s="63" t="s">
        <v>895</v>
      </c>
      <c r="G20" s="63" t="s">
        <v>896</v>
      </c>
      <c r="H20" s="63" t="s">
        <v>897</v>
      </c>
      <c r="I20" s="63" t="s">
        <v>898</v>
      </c>
      <c r="J20" s="63" t="s">
        <v>899</v>
      </c>
      <c r="K20" s="63" t="s">
        <v>900</v>
      </c>
      <c r="L20" s="63" t="s">
        <v>901</v>
      </c>
      <c r="M20" s="63">
        <v>1260</v>
      </c>
      <c r="N20" s="63">
        <v>31</v>
      </c>
      <c r="O20" s="63">
        <v>210</v>
      </c>
      <c r="P20" s="63">
        <v>5</v>
      </c>
      <c r="Q20" s="63">
        <v>20</v>
      </c>
      <c r="R20" s="63">
        <v>2</v>
      </c>
      <c r="S20" s="63">
        <v>50000</v>
      </c>
      <c r="T20" s="63">
        <v>10000</v>
      </c>
      <c r="U20" s="63">
        <v>36000</v>
      </c>
      <c r="V20" s="63">
        <v>1008</v>
      </c>
      <c r="W20" s="63"/>
      <c r="X20" s="63"/>
      <c r="Y20" s="63">
        <v>3003</v>
      </c>
      <c r="Z20" s="63"/>
      <c r="AA20" s="63"/>
      <c r="AB20" s="63">
        <v>10013003</v>
      </c>
      <c r="AC20" s="63">
        <v>1003</v>
      </c>
      <c r="AD20" s="63">
        <v>0</v>
      </c>
      <c r="AE20" s="63">
        <v>2</v>
      </c>
    </row>
    <row r="21" spans="1:31">
      <c r="A21" s="63">
        <v>3004</v>
      </c>
      <c r="B21" s="63" t="s">
        <v>902</v>
      </c>
      <c r="C21" s="63" t="s">
        <v>903</v>
      </c>
      <c r="D21" s="63">
        <v>3</v>
      </c>
      <c r="E21" s="63">
        <v>1</v>
      </c>
      <c r="F21" s="63" t="s">
        <v>904</v>
      </c>
      <c r="G21" s="63" t="s">
        <v>905</v>
      </c>
      <c r="H21" s="63" t="s">
        <v>906</v>
      </c>
      <c r="I21" s="63" t="s">
        <v>907</v>
      </c>
      <c r="J21" s="63" t="s">
        <v>908</v>
      </c>
      <c r="K21" s="63" t="s">
        <v>909</v>
      </c>
      <c r="L21" s="63" t="s">
        <v>910</v>
      </c>
      <c r="M21" s="63">
        <v>1260</v>
      </c>
      <c r="N21" s="63">
        <v>31</v>
      </c>
      <c r="O21" s="63">
        <v>210</v>
      </c>
      <c r="P21" s="63">
        <v>5</v>
      </c>
      <c r="Q21" s="63">
        <v>20</v>
      </c>
      <c r="R21" s="63">
        <v>2</v>
      </c>
      <c r="S21" s="63">
        <v>50000</v>
      </c>
      <c r="T21" s="63">
        <v>10000</v>
      </c>
      <c r="U21" s="63">
        <v>36000</v>
      </c>
      <c r="V21" s="63">
        <v>1035</v>
      </c>
      <c r="W21" s="63"/>
      <c r="X21" s="63"/>
      <c r="Y21" s="63">
        <v>3004</v>
      </c>
      <c r="Z21" s="63"/>
      <c r="AA21" s="63"/>
      <c r="AB21" s="63">
        <v>10013004</v>
      </c>
      <c r="AC21" s="63">
        <v>1004</v>
      </c>
      <c r="AD21" s="63">
        <v>0</v>
      </c>
      <c r="AE21" s="63">
        <v>2</v>
      </c>
    </row>
    <row r="22" spans="1:31">
      <c r="A22" s="63">
        <v>3005</v>
      </c>
      <c r="B22" s="63" t="s">
        <v>942</v>
      </c>
      <c r="C22" s="63" t="s">
        <v>943</v>
      </c>
      <c r="D22" s="63">
        <v>3</v>
      </c>
      <c r="E22" s="63">
        <v>0</v>
      </c>
      <c r="F22" s="63" t="s">
        <v>814</v>
      </c>
      <c r="G22" s="63" t="s">
        <v>944</v>
      </c>
      <c r="H22" s="63" t="s">
        <v>945</v>
      </c>
      <c r="I22" s="63" t="s">
        <v>946</v>
      </c>
      <c r="J22" s="63" t="s">
        <v>947</v>
      </c>
      <c r="K22" s="63" t="s">
        <v>948</v>
      </c>
      <c r="L22" s="63"/>
      <c r="M22" s="63">
        <v>1290</v>
      </c>
      <c r="N22" s="63">
        <v>32</v>
      </c>
      <c r="O22" s="63">
        <v>215</v>
      </c>
      <c r="P22" s="63">
        <v>5</v>
      </c>
      <c r="Q22" s="63">
        <v>20</v>
      </c>
      <c r="R22" s="63">
        <v>2</v>
      </c>
      <c r="S22" s="63">
        <v>50000</v>
      </c>
      <c r="T22" s="63">
        <v>10000</v>
      </c>
      <c r="U22" s="63">
        <v>33000</v>
      </c>
      <c r="V22" s="63">
        <v>1073</v>
      </c>
      <c r="W22" s="63"/>
      <c r="X22" s="63"/>
      <c r="Y22" s="63">
        <v>3005</v>
      </c>
      <c r="Z22" s="63"/>
      <c r="AA22" s="63"/>
      <c r="AB22" s="63">
        <v>10013005</v>
      </c>
      <c r="AC22" s="63"/>
      <c r="AD22" s="63">
        <v>0</v>
      </c>
      <c r="AE22" s="63">
        <v>4</v>
      </c>
    </row>
    <row r="23" spans="1:31">
      <c r="A23" s="63">
        <v>3006</v>
      </c>
      <c r="B23" s="63" t="s">
        <v>949</v>
      </c>
      <c r="C23" s="63" t="s">
        <v>950</v>
      </c>
      <c r="D23" s="63">
        <v>3</v>
      </c>
      <c r="E23" s="63">
        <v>0</v>
      </c>
      <c r="F23" s="63" t="s">
        <v>877</v>
      </c>
      <c r="G23" s="63" t="s">
        <v>951</v>
      </c>
      <c r="H23" s="63" t="s">
        <v>952</v>
      </c>
      <c r="I23" s="63" t="s">
        <v>953</v>
      </c>
      <c r="J23" s="63" t="s">
        <v>954</v>
      </c>
      <c r="K23" s="63" t="s">
        <v>955</v>
      </c>
      <c r="L23" s="63"/>
      <c r="M23" s="63">
        <v>1260</v>
      </c>
      <c r="N23" s="63">
        <v>31</v>
      </c>
      <c r="O23" s="63">
        <v>210</v>
      </c>
      <c r="P23" s="63">
        <v>5</v>
      </c>
      <c r="Q23" s="63">
        <v>20</v>
      </c>
      <c r="R23" s="63">
        <v>2</v>
      </c>
      <c r="S23" s="63">
        <v>50000</v>
      </c>
      <c r="T23" s="63">
        <v>10000</v>
      </c>
      <c r="U23" s="63">
        <v>36000</v>
      </c>
      <c r="V23" s="63">
        <v>1026</v>
      </c>
      <c r="W23" s="63"/>
      <c r="X23" s="63"/>
      <c r="Y23" s="63">
        <v>3006</v>
      </c>
      <c r="Z23" s="63"/>
      <c r="AA23" s="63"/>
      <c r="AB23" s="63">
        <v>10013006</v>
      </c>
      <c r="AC23" s="63"/>
      <c r="AD23" s="63">
        <v>0</v>
      </c>
      <c r="AE23" s="63">
        <v>4</v>
      </c>
    </row>
  </sheetData>
  <phoneticPr fontId="27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33"/>
  <sheetViews>
    <sheetView workbookViewId="0">
      <selection activeCell="D8" sqref="D8"/>
    </sheetView>
  </sheetViews>
  <sheetFormatPr defaultRowHeight="14.25"/>
  <sheetData>
    <row r="1" spans="1:14">
      <c r="A1" s="2" t="s">
        <v>914</v>
      </c>
      <c r="B1">
        <v>2</v>
      </c>
      <c r="F1" s="2" t="s">
        <v>921</v>
      </c>
      <c r="G1">
        <v>2.5000000000000001E-2</v>
      </c>
      <c r="K1" s="2" t="s">
        <v>921</v>
      </c>
      <c r="L1">
        <v>-2.5000000000000001E-2</v>
      </c>
    </row>
    <row r="2" spans="1:14">
      <c r="A2" s="2" t="s">
        <v>924</v>
      </c>
      <c r="B2">
        <v>5.2</v>
      </c>
      <c r="F2" s="2" t="s">
        <v>922</v>
      </c>
      <c r="G2">
        <v>2.5000000000000001E-2</v>
      </c>
      <c r="K2" s="2" t="s">
        <v>922</v>
      </c>
      <c r="L2">
        <v>-2.5000000000000001E-2</v>
      </c>
    </row>
    <row r="3" spans="1:14">
      <c r="A3" s="2" t="s">
        <v>925</v>
      </c>
      <c r="B3">
        <v>0.4</v>
      </c>
      <c r="F3" s="2" t="s">
        <v>923</v>
      </c>
      <c r="G3">
        <v>0</v>
      </c>
      <c r="K3" s="2" t="s">
        <v>923</v>
      </c>
      <c r="L3">
        <v>0</v>
      </c>
    </row>
    <row r="4" spans="1:14">
      <c r="A4" s="2" t="s">
        <v>932</v>
      </c>
      <c r="B4">
        <v>0.05</v>
      </c>
      <c r="F4" s="2"/>
      <c r="K4" s="2"/>
    </row>
    <row r="5" spans="1:14">
      <c r="A5" s="2" t="s">
        <v>933</v>
      </c>
      <c r="B5">
        <v>0.1</v>
      </c>
      <c r="F5" s="2"/>
      <c r="K5" s="2"/>
    </row>
    <row r="7" spans="1:14" s="60" customFormat="1">
      <c r="A7" s="3" t="s">
        <v>918</v>
      </c>
      <c r="C7" s="3" t="s">
        <v>931</v>
      </c>
      <c r="D7" s="3" t="s">
        <v>930</v>
      </c>
      <c r="F7" s="3" t="s">
        <v>919</v>
      </c>
      <c r="H7" s="3" t="s">
        <v>931</v>
      </c>
      <c r="I7" s="3" t="s">
        <v>930</v>
      </c>
      <c r="K7" s="3" t="s">
        <v>920</v>
      </c>
      <c r="M7" s="3" t="s">
        <v>931</v>
      </c>
      <c r="N7" s="3" t="s">
        <v>930</v>
      </c>
    </row>
    <row r="8" spans="1:14">
      <c r="A8" s="2" t="s">
        <v>911</v>
      </c>
      <c r="B8">
        <v>1200</v>
      </c>
      <c r="C8">
        <f>B8*(1+$B$4)</f>
        <v>1260</v>
      </c>
      <c r="D8">
        <f>B8*(1+$B$5)</f>
        <v>1320</v>
      </c>
      <c r="F8" s="2" t="s">
        <v>911</v>
      </c>
      <c r="G8">
        <f>B8*(1+G1)</f>
        <v>1230</v>
      </c>
      <c r="H8">
        <f>G8*(1+$B$4)</f>
        <v>1291.5</v>
      </c>
      <c r="I8">
        <f>G8*(1+$B$5)</f>
        <v>1353</v>
      </c>
      <c r="K8" s="2" t="s">
        <v>911</v>
      </c>
      <c r="L8">
        <f>B8*(1+L1)</f>
        <v>1170</v>
      </c>
      <c r="M8">
        <f>L8*(1+$B$4)</f>
        <v>1228.5</v>
      </c>
      <c r="N8">
        <f>L8*(1+$B$5)</f>
        <v>1287</v>
      </c>
    </row>
    <row r="9" spans="1:14">
      <c r="A9" s="2" t="s">
        <v>912</v>
      </c>
      <c r="B9">
        <v>200</v>
      </c>
      <c r="C9">
        <f>B9*(1+$B$4)</f>
        <v>210</v>
      </c>
      <c r="D9">
        <f>B9*(1+$B$5)</f>
        <v>220.00000000000003</v>
      </c>
      <c r="F9" s="2" t="s">
        <v>912</v>
      </c>
      <c r="G9">
        <f>B9*(1+G2)</f>
        <v>204.99999999999997</v>
      </c>
      <c r="H9">
        <f>G9*(1+$B$4)</f>
        <v>215.24999999999997</v>
      </c>
      <c r="I9">
        <f>G9*(1+$B$5)</f>
        <v>225.5</v>
      </c>
      <c r="K9" s="2" t="s">
        <v>912</v>
      </c>
      <c r="L9">
        <f>B9*(1+L2)</f>
        <v>195</v>
      </c>
      <c r="M9">
        <f>L9*(1+$B$4)</f>
        <v>204.75</v>
      </c>
      <c r="N9">
        <f>L9*(1+$B$5)</f>
        <v>214.50000000000003</v>
      </c>
    </row>
    <row r="10" spans="1:14">
      <c r="A10" s="2" t="s">
        <v>913</v>
      </c>
      <c r="B10">
        <v>20</v>
      </c>
      <c r="F10" s="2" t="s">
        <v>913</v>
      </c>
      <c r="G10">
        <f>B10*(1+G3)</f>
        <v>20</v>
      </c>
      <c r="K10" s="2" t="s">
        <v>913</v>
      </c>
      <c r="L10">
        <f>B10*(1+L3)</f>
        <v>20</v>
      </c>
    </row>
    <row r="11" spans="1:14">
      <c r="A11" s="2" t="s">
        <v>926</v>
      </c>
      <c r="B11">
        <v>500</v>
      </c>
      <c r="F11" s="2" t="s">
        <v>926</v>
      </c>
      <c r="G11">
        <v>500</v>
      </c>
      <c r="K11" s="2" t="s">
        <v>926</v>
      </c>
      <c r="L11">
        <v>500</v>
      </c>
    </row>
    <row r="12" spans="1:14">
      <c r="A12" s="2" t="s">
        <v>929</v>
      </c>
      <c r="B12">
        <v>360</v>
      </c>
      <c r="F12" s="2" t="s">
        <v>929</v>
      </c>
      <c r="G12">
        <v>330</v>
      </c>
      <c r="K12" s="2" t="s">
        <v>929</v>
      </c>
      <c r="L12">
        <v>390</v>
      </c>
    </row>
    <row r="15" spans="1:14">
      <c r="A15" s="2" t="s">
        <v>915</v>
      </c>
      <c r="B15">
        <f>B9*$B$1*$B$3*(100/(100+B10))</f>
        <v>133.33333333333334</v>
      </c>
      <c r="F15" s="2" t="s">
        <v>915</v>
      </c>
      <c r="G15">
        <f>G9*$B$1*$B$3*(100/(100+G10))</f>
        <v>136.66666666666669</v>
      </c>
      <c r="K15" s="2" t="s">
        <v>915</v>
      </c>
      <c r="L15">
        <f>L9*$B$1*$B$3*(100/(100+L10))</f>
        <v>130</v>
      </c>
    </row>
    <row r="16" spans="1:14">
      <c r="A16" s="2" t="s">
        <v>917</v>
      </c>
      <c r="B16">
        <f>B9*$B$2*$B$3*(100/(100+B10))</f>
        <v>346.66666666666669</v>
      </c>
      <c r="F16" s="2" t="s">
        <v>917</v>
      </c>
      <c r="G16">
        <f>G9*$B$2*$B$3*(100/(100+G10))</f>
        <v>355.33333333333337</v>
      </c>
      <c r="K16" s="2" t="s">
        <v>917</v>
      </c>
      <c r="L16">
        <f>L9*$B$2*$B$3*(100/(100+L10))</f>
        <v>338.00000000000006</v>
      </c>
    </row>
    <row r="24" spans="1:5">
      <c r="A24" s="2" t="s">
        <v>928</v>
      </c>
      <c r="B24" s="2" t="s">
        <v>927</v>
      </c>
      <c r="C24" s="2" t="s">
        <v>918</v>
      </c>
      <c r="D24" s="2" t="s">
        <v>919</v>
      </c>
      <c r="E24" s="2" t="s">
        <v>920</v>
      </c>
    </row>
    <row r="25" spans="1:5">
      <c r="B25" s="2" t="s">
        <v>918</v>
      </c>
      <c r="C25">
        <f>B8/B15</f>
        <v>9</v>
      </c>
      <c r="D25">
        <f>G8/B15</f>
        <v>9.2249999999999996</v>
      </c>
      <c r="E25">
        <f>L8/B15</f>
        <v>8.7749999999999986</v>
      </c>
    </row>
    <row r="26" spans="1:5">
      <c r="B26" s="2" t="s">
        <v>919</v>
      </c>
      <c r="C26">
        <f>B8/G15</f>
        <v>8.7804878048780477</v>
      </c>
      <c r="D26">
        <f>G8/G15</f>
        <v>8.9999999999999982</v>
      </c>
      <c r="E26">
        <f>L8/G15</f>
        <v>8.5609756097560972</v>
      </c>
    </row>
    <row r="27" spans="1:5">
      <c r="B27" s="2" t="s">
        <v>920</v>
      </c>
      <c r="C27">
        <f>B8/L15</f>
        <v>9.2307692307692299</v>
      </c>
      <c r="D27">
        <f>G8/L15</f>
        <v>9.4615384615384617</v>
      </c>
      <c r="E27">
        <f>L8/L15</f>
        <v>9</v>
      </c>
    </row>
    <row r="30" spans="1:5">
      <c r="A30" s="2" t="s">
        <v>916</v>
      </c>
      <c r="B30" s="2" t="s">
        <v>927</v>
      </c>
      <c r="C30" s="2" t="s">
        <v>918</v>
      </c>
      <c r="D30" s="2" t="s">
        <v>919</v>
      </c>
      <c r="E30" s="2" t="s">
        <v>920</v>
      </c>
    </row>
    <row r="31" spans="1:5">
      <c r="B31" s="2" t="s">
        <v>918</v>
      </c>
      <c r="C31">
        <f>B8*2/B16</f>
        <v>6.9230769230769225</v>
      </c>
      <c r="D31">
        <f>G8*2/B16</f>
        <v>7.0961538461538458</v>
      </c>
      <c r="E31">
        <f>L8*2/B16</f>
        <v>6.75</v>
      </c>
    </row>
    <row r="32" spans="1:5">
      <c r="B32" s="2" t="s">
        <v>919</v>
      </c>
      <c r="C32">
        <f>B8*2/G16</f>
        <v>6.7542213883677293</v>
      </c>
      <c r="D32">
        <f>G8*2/G16</f>
        <v>6.9230769230769225</v>
      </c>
      <c r="E32">
        <f>L8*2/G16</f>
        <v>6.5853658536585362</v>
      </c>
    </row>
    <row r="33" spans="2:5">
      <c r="B33" s="2" t="s">
        <v>920</v>
      </c>
      <c r="C33">
        <f>B8*2/L16</f>
        <v>7.1005917159763303</v>
      </c>
      <c r="D33">
        <f>G8*2/L16</f>
        <v>7.2781065088757382</v>
      </c>
      <c r="E33">
        <f>L8*2/L16</f>
        <v>6.9230769230769216</v>
      </c>
    </row>
  </sheetData>
  <phoneticPr fontId="2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tabSelected="1" workbookViewId="0">
      <selection activeCell="A8" sqref="A8"/>
    </sheetView>
  </sheetViews>
  <sheetFormatPr defaultRowHeight="14.25"/>
  <cols>
    <col min="2" max="2" width="19.375" customWidth="1"/>
    <col min="4" max="4" width="84.25" customWidth="1"/>
  </cols>
  <sheetData>
    <row r="1" spans="1:10">
      <c r="A1" s="65" t="s">
        <v>0</v>
      </c>
      <c r="B1" s="65" t="s">
        <v>1</v>
      </c>
      <c r="C1" s="65" t="s">
        <v>1</v>
      </c>
      <c r="D1" s="65" t="s">
        <v>1</v>
      </c>
      <c r="E1" s="65" t="s">
        <v>1</v>
      </c>
      <c r="F1" s="65" t="s">
        <v>0</v>
      </c>
      <c r="G1" s="65" t="s">
        <v>0</v>
      </c>
      <c r="H1" s="65" t="s">
        <v>0</v>
      </c>
      <c r="I1" s="65" t="s">
        <v>0</v>
      </c>
      <c r="J1" s="65" t="s">
        <v>0</v>
      </c>
    </row>
    <row r="2" spans="1:10">
      <c r="A2" s="65" t="s">
        <v>2</v>
      </c>
      <c r="B2" s="65" t="s">
        <v>3</v>
      </c>
      <c r="C2" s="65" t="s">
        <v>3</v>
      </c>
      <c r="D2" s="65" t="s">
        <v>4</v>
      </c>
      <c r="E2" s="65" t="s">
        <v>4</v>
      </c>
      <c r="F2" s="65" t="s">
        <v>2</v>
      </c>
      <c r="G2" s="65" t="s">
        <v>2</v>
      </c>
      <c r="H2" s="65" t="s">
        <v>2</v>
      </c>
      <c r="I2" s="65" t="s">
        <v>2</v>
      </c>
      <c r="J2" s="65" t="s">
        <v>2</v>
      </c>
    </row>
    <row r="3" spans="1:10">
      <c r="A3" s="65">
        <v>1001</v>
      </c>
      <c r="B3" s="65" t="s">
        <v>1035</v>
      </c>
      <c r="C3" s="65" t="s">
        <v>1036</v>
      </c>
      <c r="D3" s="65" t="s">
        <v>1037</v>
      </c>
      <c r="E3" s="65" t="s">
        <v>1038</v>
      </c>
      <c r="F3" s="65">
        <v>1</v>
      </c>
      <c r="G3" s="65">
        <v>1</v>
      </c>
      <c r="H3" s="65"/>
      <c r="I3" s="65">
        <v>5</v>
      </c>
      <c r="J3" s="65">
        <v>5</v>
      </c>
    </row>
    <row r="4" spans="1:10">
      <c r="A4" s="65">
        <v>1008</v>
      </c>
      <c r="B4" s="65" t="s">
        <v>1039</v>
      </c>
      <c r="C4" s="65" t="s">
        <v>1040</v>
      </c>
      <c r="D4" s="65" t="s">
        <v>1041</v>
      </c>
      <c r="E4" s="65" t="s">
        <v>1042</v>
      </c>
      <c r="F4" s="65">
        <v>1</v>
      </c>
      <c r="G4" s="65">
        <v>8</v>
      </c>
      <c r="H4" s="65"/>
      <c r="I4" s="65">
        <v>1</v>
      </c>
      <c r="J4" s="65">
        <v>1</v>
      </c>
    </row>
    <row r="5" spans="1:10">
      <c r="A5" s="65">
        <v>1013</v>
      </c>
      <c r="B5" s="65" t="s">
        <v>1043</v>
      </c>
      <c r="C5" s="65" t="s">
        <v>1044</v>
      </c>
      <c r="D5" s="65" t="s">
        <v>1045</v>
      </c>
      <c r="E5" s="65" t="s">
        <v>1046</v>
      </c>
      <c r="F5" s="65">
        <v>1</v>
      </c>
      <c r="G5" s="65">
        <v>13</v>
      </c>
      <c r="H5" s="65"/>
      <c r="I5" s="65">
        <v>2</v>
      </c>
      <c r="J5" s="65">
        <v>2</v>
      </c>
    </row>
    <row r="6" spans="1:10">
      <c r="A6" s="65">
        <v>1016</v>
      </c>
      <c r="B6" s="65" t="s">
        <v>1047</v>
      </c>
      <c r="C6" s="65" t="s">
        <v>1048</v>
      </c>
      <c r="D6" s="65" t="s">
        <v>1049</v>
      </c>
      <c r="E6" s="65" t="s">
        <v>1050</v>
      </c>
      <c r="F6" s="65">
        <v>1</v>
      </c>
      <c r="G6" s="65">
        <v>16</v>
      </c>
      <c r="H6" s="65"/>
      <c r="I6" s="65">
        <v>1</v>
      </c>
      <c r="J6" s="65">
        <v>1</v>
      </c>
    </row>
    <row r="7" spans="1:10">
      <c r="A7" s="65">
        <v>1031</v>
      </c>
      <c r="B7" s="65" t="s">
        <v>1051</v>
      </c>
      <c r="C7" s="65" t="s">
        <v>1052</v>
      </c>
      <c r="D7" s="65" t="s">
        <v>1053</v>
      </c>
      <c r="E7" s="65" t="s">
        <v>1054</v>
      </c>
      <c r="F7" s="65">
        <v>1</v>
      </c>
      <c r="G7" s="65">
        <v>31</v>
      </c>
      <c r="H7" s="65"/>
      <c r="I7" s="65">
        <v>5</v>
      </c>
      <c r="J7" s="65">
        <v>5</v>
      </c>
    </row>
    <row r="8" spans="1:10">
      <c r="A8" s="65">
        <v>1035</v>
      </c>
      <c r="B8" s="65" t="s">
        <v>1110</v>
      </c>
      <c r="C8" s="65" t="s">
        <v>1055</v>
      </c>
      <c r="D8" s="65" t="s">
        <v>1056</v>
      </c>
      <c r="E8" s="65" t="s">
        <v>1057</v>
      </c>
      <c r="F8" s="65">
        <v>1</v>
      </c>
      <c r="G8" s="65">
        <v>17</v>
      </c>
      <c r="H8" s="65"/>
      <c r="I8" s="65">
        <v>5</v>
      </c>
      <c r="J8" s="65">
        <v>5</v>
      </c>
    </row>
    <row r="9" spans="1:10">
      <c r="A9" s="65">
        <v>1046</v>
      </c>
      <c r="B9" s="65" t="s">
        <v>1058</v>
      </c>
      <c r="C9" s="65" t="s">
        <v>1059</v>
      </c>
      <c r="D9" s="65" t="s">
        <v>1060</v>
      </c>
      <c r="E9" s="65" t="s">
        <v>1061</v>
      </c>
      <c r="F9" s="65">
        <v>1</v>
      </c>
      <c r="G9" s="65">
        <v>46</v>
      </c>
      <c r="H9" s="65"/>
      <c r="I9" s="65">
        <v>1</v>
      </c>
      <c r="J9" s="65">
        <v>1</v>
      </c>
    </row>
    <row r="10" spans="1:10">
      <c r="A10" s="65">
        <v>1052</v>
      </c>
      <c r="B10" s="65" t="s">
        <v>1062</v>
      </c>
      <c r="C10" s="65" t="s">
        <v>1063</v>
      </c>
      <c r="D10" s="65" t="s">
        <v>1064</v>
      </c>
      <c r="E10" s="65" t="s">
        <v>1065</v>
      </c>
      <c r="F10" s="65">
        <v>1</v>
      </c>
      <c r="G10" s="65">
        <v>52</v>
      </c>
      <c r="H10" s="65"/>
      <c r="I10" s="65">
        <v>1</v>
      </c>
      <c r="J10" s="65">
        <v>1</v>
      </c>
    </row>
    <row r="11" spans="1:10">
      <c r="A11" s="65">
        <v>1069</v>
      </c>
      <c r="B11" s="65" t="s">
        <v>1066</v>
      </c>
      <c r="C11" s="65" t="s">
        <v>1067</v>
      </c>
      <c r="D11" s="65" t="s">
        <v>1068</v>
      </c>
      <c r="E11" s="65" t="s">
        <v>1069</v>
      </c>
      <c r="F11" s="65">
        <v>1</v>
      </c>
      <c r="G11" s="65">
        <v>69</v>
      </c>
      <c r="H11" s="65"/>
      <c r="I11" s="65">
        <v>1</v>
      </c>
      <c r="J11" s="65">
        <v>1</v>
      </c>
    </row>
    <row r="12" spans="1:10">
      <c r="A12" s="65">
        <v>1007</v>
      </c>
      <c r="B12" s="65" t="s">
        <v>1070</v>
      </c>
      <c r="C12" s="65" t="s">
        <v>1071</v>
      </c>
      <c r="D12" s="65" t="s">
        <v>1072</v>
      </c>
      <c r="E12" s="65" t="s">
        <v>1073</v>
      </c>
      <c r="F12" s="65">
        <v>1</v>
      </c>
      <c r="G12" s="65">
        <v>7</v>
      </c>
      <c r="H12" s="65"/>
      <c r="I12" s="65">
        <v>2</v>
      </c>
      <c r="J12" s="65">
        <v>2</v>
      </c>
    </row>
    <row r="13" spans="1:10">
      <c r="A13" s="65">
        <v>1073</v>
      </c>
      <c r="B13" s="65" t="s">
        <v>1074</v>
      </c>
      <c r="C13" s="65" t="s">
        <v>1075</v>
      </c>
      <c r="D13" s="65" t="s">
        <v>1076</v>
      </c>
      <c r="E13" s="65" t="s">
        <v>1077</v>
      </c>
      <c r="F13" s="65">
        <v>1</v>
      </c>
      <c r="G13" s="65">
        <v>73</v>
      </c>
      <c r="H13" s="65"/>
      <c r="I13" s="65">
        <v>1</v>
      </c>
      <c r="J13" s="65">
        <v>1</v>
      </c>
    </row>
    <row r="14" spans="1:10">
      <c r="A14" s="65">
        <v>1026</v>
      </c>
      <c r="B14" s="65" t="s">
        <v>1078</v>
      </c>
      <c r="C14" s="65" t="s">
        <v>1079</v>
      </c>
      <c r="D14" s="65" t="s">
        <v>1080</v>
      </c>
      <c r="E14" s="65" t="s">
        <v>1081</v>
      </c>
      <c r="F14" s="65">
        <v>1</v>
      </c>
      <c r="G14" s="65">
        <v>26</v>
      </c>
      <c r="H14" s="65"/>
      <c r="I14" s="65">
        <v>5</v>
      </c>
      <c r="J14" s="65">
        <v>5</v>
      </c>
    </row>
    <row r="15" spans="1:10">
      <c r="A15" s="65">
        <v>3001</v>
      </c>
      <c r="B15" s="65" t="s">
        <v>1082</v>
      </c>
      <c r="C15" s="65" t="s">
        <v>1083</v>
      </c>
      <c r="D15" s="65" t="s">
        <v>1084</v>
      </c>
      <c r="E15" s="65" t="s">
        <v>1085</v>
      </c>
      <c r="F15" s="65">
        <v>3</v>
      </c>
      <c r="G15" s="65">
        <v>1</v>
      </c>
      <c r="H15" s="65"/>
      <c r="I15" s="65">
        <v>1</v>
      </c>
      <c r="J15" s="65">
        <v>1</v>
      </c>
    </row>
    <row r="16" spans="1:10">
      <c r="A16" s="65">
        <v>3002</v>
      </c>
      <c r="B16" s="65" t="s">
        <v>1086</v>
      </c>
      <c r="C16" s="65" t="s">
        <v>1087</v>
      </c>
      <c r="D16" s="65" t="s">
        <v>1088</v>
      </c>
      <c r="E16" s="65" t="s">
        <v>1089</v>
      </c>
      <c r="F16" s="65">
        <v>3</v>
      </c>
      <c r="G16" s="65">
        <v>2</v>
      </c>
      <c r="H16" s="65"/>
      <c r="I16" s="65">
        <v>1</v>
      </c>
      <c r="J16" s="65">
        <v>1</v>
      </c>
    </row>
    <row r="17" spans="1:10">
      <c r="A17" s="65">
        <v>3003</v>
      </c>
      <c r="B17" s="65" t="s">
        <v>1090</v>
      </c>
      <c r="C17" s="65" t="s">
        <v>1091</v>
      </c>
      <c r="D17" s="65" t="s">
        <v>1092</v>
      </c>
      <c r="E17" s="65" t="s">
        <v>1093</v>
      </c>
      <c r="F17" s="65">
        <v>3</v>
      </c>
      <c r="G17" s="65">
        <v>3</v>
      </c>
      <c r="H17" s="65"/>
      <c r="I17" s="65">
        <v>1</v>
      </c>
      <c r="J17" s="65">
        <v>1</v>
      </c>
    </row>
    <row r="18" spans="1:10">
      <c r="A18" s="65">
        <v>3004</v>
      </c>
      <c r="B18" s="65" t="s">
        <v>1094</v>
      </c>
      <c r="C18" s="65" t="s">
        <v>1095</v>
      </c>
      <c r="D18" s="65" t="s">
        <v>1096</v>
      </c>
      <c r="E18" s="65" t="s">
        <v>1097</v>
      </c>
      <c r="F18" s="65">
        <v>3</v>
      </c>
      <c r="G18" s="65">
        <v>4</v>
      </c>
      <c r="H18" s="65"/>
      <c r="I18" s="65">
        <v>1</v>
      </c>
      <c r="J18" s="65">
        <v>1</v>
      </c>
    </row>
    <row r="19" spans="1:10">
      <c r="A19" s="65">
        <v>3005</v>
      </c>
      <c r="B19" s="65" t="s">
        <v>1098</v>
      </c>
      <c r="C19" s="65" t="s">
        <v>1099</v>
      </c>
      <c r="D19" s="65" t="s">
        <v>1100</v>
      </c>
      <c r="E19" s="65" t="s">
        <v>1101</v>
      </c>
      <c r="F19" s="65">
        <v>3</v>
      </c>
      <c r="G19" s="65">
        <v>5</v>
      </c>
      <c r="H19" s="65"/>
      <c r="I19" s="65">
        <v>1</v>
      </c>
      <c r="J19" s="65">
        <v>1</v>
      </c>
    </row>
    <row r="20" spans="1:10">
      <c r="A20" s="65">
        <v>3006</v>
      </c>
      <c r="B20" s="65" t="s">
        <v>1102</v>
      </c>
      <c r="C20" s="65" t="s">
        <v>1103</v>
      </c>
      <c r="D20" s="65" t="s">
        <v>1104</v>
      </c>
      <c r="E20" s="65" t="s">
        <v>1105</v>
      </c>
      <c r="F20" s="65">
        <v>3</v>
      </c>
      <c r="G20" s="65">
        <v>6</v>
      </c>
      <c r="H20" s="65"/>
      <c r="I20" s="65">
        <v>1</v>
      </c>
      <c r="J20" s="65">
        <v>1</v>
      </c>
    </row>
    <row r="21" spans="1:10">
      <c r="A21" s="65">
        <v>3007</v>
      </c>
      <c r="B21" s="65" t="s">
        <v>1106</v>
      </c>
      <c r="C21" s="65" t="s">
        <v>1107</v>
      </c>
      <c r="D21" s="65" t="s">
        <v>1108</v>
      </c>
      <c r="E21" s="65" t="s">
        <v>1109</v>
      </c>
      <c r="F21" s="65">
        <v>3</v>
      </c>
      <c r="G21" s="65">
        <v>7</v>
      </c>
      <c r="H21" s="65"/>
      <c r="I21" s="65">
        <v>1</v>
      </c>
      <c r="J21" s="65">
        <v>1</v>
      </c>
    </row>
  </sheetData>
  <phoneticPr fontId="2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98"/>
  <sheetViews>
    <sheetView workbookViewId="0">
      <selection activeCell="B70" sqref="B70"/>
    </sheetView>
  </sheetViews>
  <sheetFormatPr defaultRowHeight="14.25"/>
  <cols>
    <col min="2" max="2" width="55.875" customWidth="1"/>
  </cols>
  <sheetData>
    <row r="1" spans="1:7">
      <c r="A1" s="4" t="s">
        <v>0</v>
      </c>
      <c r="B1" s="4" t="s">
        <v>1</v>
      </c>
      <c r="C1" s="4" t="s">
        <v>1</v>
      </c>
      <c r="D1" s="4" t="s">
        <v>1</v>
      </c>
      <c r="E1" s="4" t="s">
        <v>0</v>
      </c>
      <c r="F1" s="4" t="s">
        <v>0</v>
      </c>
      <c r="G1" s="4" t="s">
        <v>0</v>
      </c>
    </row>
    <row r="2" spans="1:7">
      <c r="A2" s="4" t="s">
        <v>72</v>
      </c>
      <c r="B2" s="4" t="s">
        <v>73</v>
      </c>
      <c r="C2" s="4" t="s">
        <v>281</v>
      </c>
      <c r="D2" s="4" t="s">
        <v>282</v>
      </c>
      <c r="E2" s="4" t="s">
        <v>283</v>
      </c>
      <c r="F2" s="4" t="s">
        <v>284</v>
      </c>
      <c r="G2" s="4" t="s">
        <v>285</v>
      </c>
    </row>
    <row r="3" spans="1:7">
      <c r="A3" s="4">
        <v>1</v>
      </c>
      <c r="B3" s="4" t="s">
        <v>286</v>
      </c>
      <c r="C3" s="4" t="s">
        <v>287</v>
      </c>
      <c r="D3" s="4" t="s">
        <v>288</v>
      </c>
      <c r="E3" s="4"/>
      <c r="F3" s="4"/>
      <c r="G3" s="4"/>
    </row>
    <row r="4" spans="1:7">
      <c r="A4" s="4">
        <v>2</v>
      </c>
      <c r="B4" s="4" t="s">
        <v>289</v>
      </c>
      <c r="C4" s="4" t="s">
        <v>290</v>
      </c>
      <c r="D4" s="4" t="s">
        <v>291</v>
      </c>
      <c r="E4" s="4"/>
      <c r="F4" s="4"/>
      <c r="G4" s="4"/>
    </row>
    <row r="5" spans="1:7">
      <c r="A5" s="4">
        <v>3</v>
      </c>
      <c r="B5" s="4" t="s">
        <v>292</v>
      </c>
      <c r="C5" s="4" t="s">
        <v>293</v>
      </c>
      <c r="D5" s="4" t="s">
        <v>294</v>
      </c>
      <c r="E5" s="4"/>
      <c r="F5" s="4"/>
      <c r="G5" s="4"/>
    </row>
    <row r="6" spans="1:7">
      <c r="A6" s="4">
        <v>4</v>
      </c>
      <c r="B6" s="4" t="s">
        <v>295</v>
      </c>
      <c r="C6" s="4" t="s">
        <v>296</v>
      </c>
      <c r="D6" s="4" t="s">
        <v>297</v>
      </c>
      <c r="E6" s="4"/>
      <c r="F6" s="4"/>
      <c r="G6" s="4"/>
    </row>
    <row r="7" spans="1:7">
      <c r="A7" s="4">
        <v>5</v>
      </c>
      <c r="B7" s="4" t="s">
        <v>298</v>
      </c>
      <c r="C7" s="4" t="s">
        <v>299</v>
      </c>
      <c r="D7" s="4" t="s">
        <v>300</v>
      </c>
      <c r="E7" s="4"/>
      <c r="F7" s="4"/>
      <c r="G7" s="4"/>
    </row>
    <row r="8" spans="1:7">
      <c r="A8" s="4">
        <v>6</v>
      </c>
      <c r="B8" s="4" t="s">
        <v>301</v>
      </c>
      <c r="C8" s="4" t="s">
        <v>302</v>
      </c>
      <c r="D8" s="4" t="s">
        <v>303</v>
      </c>
      <c r="E8" s="4"/>
      <c r="F8" s="4"/>
      <c r="G8" s="4"/>
    </row>
    <row r="9" spans="1:7">
      <c r="A9" s="4">
        <v>7</v>
      </c>
      <c r="B9" s="4" t="s">
        <v>304</v>
      </c>
      <c r="C9" s="4" t="s">
        <v>305</v>
      </c>
      <c r="D9" s="4" t="s">
        <v>306</v>
      </c>
      <c r="E9" s="4"/>
      <c r="F9" s="4"/>
      <c r="G9" s="4"/>
    </row>
    <row r="10" spans="1:7">
      <c r="A10" s="4">
        <v>8</v>
      </c>
      <c r="B10" s="4" t="s">
        <v>307</v>
      </c>
      <c r="C10" s="4" t="s">
        <v>308</v>
      </c>
      <c r="D10" s="4" t="s">
        <v>309</v>
      </c>
      <c r="E10" s="4">
        <v>2</v>
      </c>
      <c r="F10" s="4" t="s">
        <v>310</v>
      </c>
      <c r="G10" s="4" t="s">
        <v>311</v>
      </c>
    </row>
    <row r="11" spans="1:7">
      <c r="A11" s="4">
        <v>9</v>
      </c>
      <c r="B11" s="4" t="s">
        <v>312</v>
      </c>
      <c r="C11" s="4" t="s">
        <v>313</v>
      </c>
      <c r="D11" s="4" t="s">
        <v>314</v>
      </c>
      <c r="E11" s="4"/>
      <c r="F11" s="4"/>
      <c r="G11" s="4"/>
    </row>
    <row r="12" spans="1:7">
      <c r="A12" s="4">
        <v>10</v>
      </c>
      <c r="B12" s="4" t="s">
        <v>315</v>
      </c>
      <c r="C12" s="4" t="s">
        <v>316</v>
      </c>
      <c r="D12" s="4" t="s">
        <v>317</v>
      </c>
      <c r="E12" s="4"/>
      <c r="F12" s="4"/>
      <c r="G12" s="4"/>
    </row>
    <row r="13" spans="1:7">
      <c r="A13" s="4">
        <v>11</v>
      </c>
      <c r="B13" s="4" t="s">
        <v>318</v>
      </c>
      <c r="C13" s="4" t="s">
        <v>319</v>
      </c>
      <c r="D13" s="4" t="s">
        <v>320</v>
      </c>
      <c r="E13" s="4"/>
      <c r="F13" s="4"/>
      <c r="G13" s="4"/>
    </row>
    <row r="14" spans="1:7">
      <c r="A14" s="4">
        <v>12</v>
      </c>
      <c r="B14" s="4" t="s">
        <v>321</v>
      </c>
      <c r="C14" s="4" t="s">
        <v>322</v>
      </c>
      <c r="D14" s="4" t="s">
        <v>323</v>
      </c>
      <c r="E14" s="4"/>
      <c r="F14" s="4"/>
      <c r="G14" s="4"/>
    </row>
    <row r="15" spans="1:7">
      <c r="A15" s="4">
        <v>13</v>
      </c>
      <c r="B15" s="4" t="s">
        <v>324</v>
      </c>
      <c r="C15" s="4" t="s">
        <v>325</v>
      </c>
      <c r="D15" s="4" t="s">
        <v>326</v>
      </c>
      <c r="E15" s="4"/>
      <c r="F15" s="4"/>
      <c r="G15" s="4"/>
    </row>
    <row r="16" spans="1:7">
      <c r="A16" s="4">
        <v>14</v>
      </c>
      <c r="B16" s="4" t="s">
        <v>327</v>
      </c>
      <c r="C16" s="4" t="s">
        <v>328</v>
      </c>
      <c r="D16" s="4" t="s">
        <v>329</v>
      </c>
      <c r="E16" s="4"/>
      <c r="F16" s="4"/>
      <c r="G16" s="4"/>
    </row>
    <row r="17" spans="1:4">
      <c r="A17" s="4">
        <v>15</v>
      </c>
      <c r="B17" s="4" t="s">
        <v>330</v>
      </c>
      <c r="C17" s="4" t="s">
        <v>331</v>
      </c>
      <c r="D17" s="4" t="s">
        <v>332</v>
      </c>
    </row>
    <row r="18" spans="1:4">
      <c r="A18" s="4">
        <v>16</v>
      </c>
      <c r="B18" s="4" t="s">
        <v>333</v>
      </c>
      <c r="C18" s="4" t="s">
        <v>334</v>
      </c>
      <c r="D18" s="4" t="s">
        <v>335</v>
      </c>
    </row>
    <row r="19" spans="1:4">
      <c r="A19" s="4">
        <v>17</v>
      </c>
      <c r="B19" s="4" t="s">
        <v>336</v>
      </c>
      <c r="C19" s="4" t="s">
        <v>337</v>
      </c>
      <c r="D19" s="4" t="s">
        <v>338</v>
      </c>
    </row>
    <row r="20" spans="1:4">
      <c r="A20" s="4">
        <v>18</v>
      </c>
      <c r="B20" s="4" t="s">
        <v>339</v>
      </c>
      <c r="C20" s="4" t="s">
        <v>340</v>
      </c>
      <c r="D20" s="4" t="s">
        <v>341</v>
      </c>
    </row>
    <row r="21" spans="1:4">
      <c r="A21" s="4">
        <v>19</v>
      </c>
      <c r="B21" s="4" t="s">
        <v>342</v>
      </c>
      <c r="C21" s="4" t="s">
        <v>343</v>
      </c>
      <c r="D21" s="4" t="s">
        <v>344</v>
      </c>
    </row>
    <row r="22" spans="1:4">
      <c r="A22" s="4">
        <v>20</v>
      </c>
      <c r="B22" s="4" t="s">
        <v>345</v>
      </c>
      <c r="C22" s="4" t="s">
        <v>346</v>
      </c>
      <c r="D22" s="4" t="s">
        <v>347</v>
      </c>
    </row>
    <row r="23" spans="1:4">
      <c r="A23" s="4">
        <v>21</v>
      </c>
      <c r="B23" s="4" t="s">
        <v>348</v>
      </c>
      <c r="C23" s="4" t="s">
        <v>349</v>
      </c>
      <c r="D23" s="4" t="s">
        <v>350</v>
      </c>
    </row>
    <row r="24" spans="1:4">
      <c r="A24" s="4">
        <v>22</v>
      </c>
      <c r="B24" s="4" t="s">
        <v>351</v>
      </c>
      <c r="C24" s="4" t="s">
        <v>352</v>
      </c>
      <c r="D24" s="4" t="s">
        <v>353</v>
      </c>
    </row>
    <row r="25" spans="1:4">
      <c r="A25" s="4">
        <v>23</v>
      </c>
      <c r="B25" s="4" t="s">
        <v>354</v>
      </c>
      <c r="C25" s="4" t="s">
        <v>355</v>
      </c>
      <c r="D25" s="4" t="s">
        <v>356</v>
      </c>
    </row>
    <row r="26" spans="1:4">
      <c r="A26" s="4">
        <v>24</v>
      </c>
      <c r="B26" s="4" t="s">
        <v>357</v>
      </c>
      <c r="C26" s="4" t="s">
        <v>358</v>
      </c>
      <c r="D26" s="4" t="s">
        <v>359</v>
      </c>
    </row>
    <row r="27" spans="1:4">
      <c r="A27" s="4">
        <v>25</v>
      </c>
      <c r="B27" s="4" t="s">
        <v>360</v>
      </c>
      <c r="C27" s="4" t="s">
        <v>361</v>
      </c>
      <c r="D27" s="4" t="s">
        <v>362</v>
      </c>
    </row>
    <row r="28" spans="1:4">
      <c r="A28" s="4">
        <v>26</v>
      </c>
      <c r="B28" s="4" t="s">
        <v>363</v>
      </c>
      <c r="C28" s="4" t="s">
        <v>364</v>
      </c>
      <c r="D28" s="4" t="s">
        <v>365</v>
      </c>
    </row>
    <row r="29" spans="1:4">
      <c r="A29" s="4">
        <v>27</v>
      </c>
      <c r="B29" s="4" t="s">
        <v>366</v>
      </c>
      <c r="C29" s="4" t="s">
        <v>367</v>
      </c>
      <c r="D29" s="4" t="s">
        <v>368</v>
      </c>
    </row>
    <row r="30" spans="1:4">
      <c r="A30" s="4">
        <v>28</v>
      </c>
      <c r="B30" s="4" t="s">
        <v>369</v>
      </c>
      <c r="C30" s="4" t="s">
        <v>370</v>
      </c>
      <c r="D30" s="4" t="s">
        <v>371</v>
      </c>
    </row>
    <row r="31" spans="1:4">
      <c r="A31" s="4">
        <v>29</v>
      </c>
      <c r="B31" s="4" t="s">
        <v>372</v>
      </c>
      <c r="C31" s="4" t="s">
        <v>373</v>
      </c>
      <c r="D31" s="4" t="s">
        <v>374</v>
      </c>
    </row>
    <row r="32" spans="1:4">
      <c r="A32" s="4">
        <v>30</v>
      </c>
      <c r="B32" s="4" t="s">
        <v>375</v>
      </c>
      <c r="C32" s="4" t="s">
        <v>376</v>
      </c>
      <c r="D32" s="4" t="s">
        <v>377</v>
      </c>
    </row>
    <row r="33" spans="1:4">
      <c r="A33" s="4">
        <v>31</v>
      </c>
      <c r="B33" s="4" t="s">
        <v>378</v>
      </c>
      <c r="C33" s="4" t="s">
        <v>379</v>
      </c>
      <c r="D33" s="4" t="s">
        <v>380</v>
      </c>
    </row>
    <row r="34" spans="1:4">
      <c r="A34" s="4">
        <v>32</v>
      </c>
      <c r="B34" s="4" t="s">
        <v>381</v>
      </c>
      <c r="C34" s="4" t="s">
        <v>382</v>
      </c>
      <c r="D34" s="4" t="s">
        <v>383</v>
      </c>
    </row>
    <row r="35" spans="1:4">
      <c r="A35" s="4">
        <v>33</v>
      </c>
      <c r="B35" s="4" t="s">
        <v>384</v>
      </c>
      <c r="C35" s="4" t="s">
        <v>385</v>
      </c>
      <c r="D35" s="4" t="s">
        <v>386</v>
      </c>
    </row>
    <row r="36" spans="1:4">
      <c r="A36" s="4">
        <v>34</v>
      </c>
      <c r="B36" s="4" t="s">
        <v>387</v>
      </c>
      <c r="C36" s="4" t="s">
        <v>388</v>
      </c>
      <c r="D36" s="4" t="s">
        <v>389</v>
      </c>
    </row>
    <row r="37" spans="1:4">
      <c r="A37" s="4">
        <v>35</v>
      </c>
      <c r="B37" s="4" t="s">
        <v>390</v>
      </c>
      <c r="C37" s="4" t="s">
        <v>391</v>
      </c>
      <c r="D37" s="4" t="s">
        <v>392</v>
      </c>
    </row>
    <row r="38" spans="1:4">
      <c r="A38" s="4">
        <v>36</v>
      </c>
      <c r="B38" s="4" t="s">
        <v>393</v>
      </c>
      <c r="C38" s="4" t="s">
        <v>394</v>
      </c>
      <c r="D38" s="4" t="s">
        <v>395</v>
      </c>
    </row>
    <row r="39" spans="1:4">
      <c r="A39" s="4">
        <v>37</v>
      </c>
      <c r="B39" s="4" t="s">
        <v>396</v>
      </c>
      <c r="C39" s="4" t="s">
        <v>397</v>
      </c>
      <c r="D39" s="4" t="s">
        <v>398</v>
      </c>
    </row>
    <row r="40" spans="1:4">
      <c r="A40" s="4">
        <v>38</v>
      </c>
      <c r="B40" s="4" t="s">
        <v>399</v>
      </c>
      <c r="C40" s="4" t="s">
        <v>400</v>
      </c>
      <c r="D40" s="4" t="s">
        <v>401</v>
      </c>
    </row>
    <row r="41" spans="1:4">
      <c r="A41" s="4">
        <v>39</v>
      </c>
      <c r="B41" s="4" t="s">
        <v>402</v>
      </c>
      <c r="C41" s="4" t="s">
        <v>403</v>
      </c>
      <c r="D41" s="4" t="s">
        <v>404</v>
      </c>
    </row>
    <row r="42" spans="1:4">
      <c r="A42" s="4">
        <v>40</v>
      </c>
      <c r="B42" s="4" t="s">
        <v>405</v>
      </c>
      <c r="C42" s="4" t="s">
        <v>406</v>
      </c>
      <c r="D42" s="4" t="s">
        <v>407</v>
      </c>
    </row>
    <row r="43" spans="1:4">
      <c r="A43" s="4">
        <v>41</v>
      </c>
      <c r="B43" s="4" t="s">
        <v>408</v>
      </c>
      <c r="C43" s="4" t="s">
        <v>409</v>
      </c>
      <c r="D43" s="4" t="s">
        <v>410</v>
      </c>
    </row>
    <row r="44" spans="1:4">
      <c r="A44" s="4">
        <v>42</v>
      </c>
      <c r="B44" s="4" t="s">
        <v>411</v>
      </c>
      <c r="C44" s="4" t="s">
        <v>412</v>
      </c>
      <c r="D44" s="4" t="s">
        <v>413</v>
      </c>
    </row>
    <row r="45" spans="1:4">
      <c r="A45" s="4">
        <v>43</v>
      </c>
      <c r="B45" s="4" t="s">
        <v>414</v>
      </c>
      <c r="C45" s="4" t="s">
        <v>415</v>
      </c>
      <c r="D45" s="4" t="s">
        <v>416</v>
      </c>
    </row>
    <row r="46" spans="1:4">
      <c r="A46" s="4">
        <v>44</v>
      </c>
      <c r="B46" s="4" t="s">
        <v>417</v>
      </c>
      <c r="C46" s="4" t="s">
        <v>418</v>
      </c>
      <c r="D46" s="4" t="s">
        <v>419</v>
      </c>
    </row>
    <row r="47" spans="1:4">
      <c r="A47" s="4">
        <v>45</v>
      </c>
      <c r="B47" s="4" t="s">
        <v>420</v>
      </c>
      <c r="C47" s="4" t="s">
        <v>421</v>
      </c>
      <c r="D47" s="4" t="s">
        <v>422</v>
      </c>
    </row>
    <row r="48" spans="1:4">
      <c r="A48" s="4">
        <v>46</v>
      </c>
      <c r="B48" s="4" t="s">
        <v>423</v>
      </c>
      <c r="C48" s="4" t="s">
        <v>424</v>
      </c>
      <c r="D48" s="4" t="s">
        <v>425</v>
      </c>
    </row>
    <row r="49" spans="1:4">
      <c r="A49" s="4">
        <v>47</v>
      </c>
      <c r="B49" s="4" t="s">
        <v>426</v>
      </c>
      <c r="C49" s="4" t="s">
        <v>427</v>
      </c>
      <c r="D49" s="4" t="s">
        <v>428</v>
      </c>
    </row>
    <row r="50" spans="1:4">
      <c r="A50" s="4">
        <v>48</v>
      </c>
      <c r="B50" s="4" t="s">
        <v>429</v>
      </c>
      <c r="C50" s="4" t="s">
        <v>430</v>
      </c>
      <c r="D50" s="4" t="s">
        <v>431</v>
      </c>
    </row>
    <row r="51" spans="1:4">
      <c r="A51" s="4">
        <v>49</v>
      </c>
      <c r="B51" s="4" t="s">
        <v>432</v>
      </c>
      <c r="C51" s="4" t="s">
        <v>433</v>
      </c>
      <c r="D51" s="4" t="s">
        <v>434</v>
      </c>
    </row>
    <row r="52" spans="1:4">
      <c r="A52" s="4">
        <v>50</v>
      </c>
      <c r="B52" s="4" t="s">
        <v>435</v>
      </c>
      <c r="C52" s="4" t="s">
        <v>436</v>
      </c>
      <c r="D52" s="4" t="s">
        <v>437</v>
      </c>
    </row>
    <row r="53" spans="1:4">
      <c r="A53" s="4">
        <v>51</v>
      </c>
      <c r="B53" s="4" t="s">
        <v>438</v>
      </c>
      <c r="C53" s="4" t="s">
        <v>439</v>
      </c>
      <c r="D53" s="4" t="s">
        <v>440</v>
      </c>
    </row>
    <row r="54" spans="1:4">
      <c r="A54" s="4">
        <v>52</v>
      </c>
      <c r="B54" s="4" t="s">
        <v>441</v>
      </c>
      <c r="C54" s="4" t="s">
        <v>442</v>
      </c>
      <c r="D54" s="4" t="s">
        <v>443</v>
      </c>
    </row>
    <row r="55" spans="1:4">
      <c r="A55" s="4">
        <v>53</v>
      </c>
      <c r="B55" s="4" t="s">
        <v>444</v>
      </c>
      <c r="C55" s="4" t="s">
        <v>445</v>
      </c>
      <c r="D55" s="4" t="s">
        <v>446</v>
      </c>
    </row>
    <row r="56" spans="1:4">
      <c r="A56" s="4">
        <v>54</v>
      </c>
      <c r="B56" s="4" t="s">
        <v>447</v>
      </c>
      <c r="C56" s="4" t="s">
        <v>448</v>
      </c>
      <c r="D56" s="4" t="s">
        <v>449</v>
      </c>
    </row>
    <row r="57" spans="1:4">
      <c r="A57" s="4">
        <v>55</v>
      </c>
      <c r="B57" s="4" t="s">
        <v>450</v>
      </c>
      <c r="C57" s="4" t="s">
        <v>451</v>
      </c>
      <c r="D57" s="4" t="s">
        <v>452</v>
      </c>
    </row>
    <row r="58" spans="1:4">
      <c r="A58" s="4">
        <v>56</v>
      </c>
      <c r="B58" s="4" t="s">
        <v>453</v>
      </c>
      <c r="C58" s="4" t="s">
        <v>454</v>
      </c>
      <c r="D58" s="4" t="s">
        <v>455</v>
      </c>
    </row>
    <row r="59" spans="1:4">
      <c r="A59" s="4">
        <v>57</v>
      </c>
      <c r="B59" s="4" t="s">
        <v>456</v>
      </c>
      <c r="C59" s="4" t="s">
        <v>457</v>
      </c>
      <c r="D59" s="4" t="s">
        <v>458</v>
      </c>
    </row>
    <row r="60" spans="1:4">
      <c r="A60" s="4">
        <v>58</v>
      </c>
      <c r="B60" s="4" t="s">
        <v>459</v>
      </c>
      <c r="C60" s="4" t="s">
        <v>460</v>
      </c>
      <c r="D60" s="4" t="s">
        <v>461</v>
      </c>
    </row>
    <row r="61" spans="1:4">
      <c r="A61" s="4">
        <v>59</v>
      </c>
      <c r="B61" s="4" t="s">
        <v>462</v>
      </c>
      <c r="C61" s="4" t="s">
        <v>463</v>
      </c>
      <c r="D61" s="4" t="s">
        <v>464</v>
      </c>
    </row>
    <row r="62" spans="1:4">
      <c r="A62" s="4">
        <v>60</v>
      </c>
      <c r="B62" s="4" t="s">
        <v>465</v>
      </c>
      <c r="C62" s="4" t="s">
        <v>466</v>
      </c>
      <c r="D62" s="4" t="s">
        <v>467</v>
      </c>
    </row>
    <row r="63" spans="1:4">
      <c r="A63" s="4">
        <v>61</v>
      </c>
      <c r="B63" s="4" t="s">
        <v>468</v>
      </c>
      <c r="C63" s="4" t="s">
        <v>469</v>
      </c>
      <c r="D63" s="4" t="s">
        <v>470</v>
      </c>
    </row>
    <row r="64" spans="1:4">
      <c r="A64" s="4">
        <v>62</v>
      </c>
      <c r="B64" s="4" t="s">
        <v>471</v>
      </c>
      <c r="C64" s="4" t="s">
        <v>472</v>
      </c>
      <c r="D64" s="4" t="s">
        <v>473</v>
      </c>
    </row>
    <row r="65" spans="1:4">
      <c r="A65" s="4">
        <v>63</v>
      </c>
      <c r="B65" s="4" t="s">
        <v>474</v>
      </c>
      <c r="C65" s="4" t="s">
        <v>475</v>
      </c>
      <c r="D65" s="4" t="s">
        <v>476</v>
      </c>
    </row>
    <row r="66" spans="1:4">
      <c r="A66" s="4">
        <v>64</v>
      </c>
      <c r="B66" s="4" t="s">
        <v>477</v>
      </c>
      <c r="C66" s="4" t="s">
        <v>478</v>
      </c>
      <c r="D66" s="4" t="s">
        <v>479</v>
      </c>
    </row>
    <row r="67" spans="1:4">
      <c r="A67" s="4">
        <v>65</v>
      </c>
      <c r="B67" s="4" t="s">
        <v>480</v>
      </c>
      <c r="C67" s="4" t="s">
        <v>481</v>
      </c>
      <c r="D67" s="4" t="s">
        <v>482</v>
      </c>
    </row>
    <row r="68" spans="1:4">
      <c r="A68" s="4">
        <v>66</v>
      </c>
      <c r="B68" s="4" t="s">
        <v>483</v>
      </c>
      <c r="C68" s="4" t="s">
        <v>484</v>
      </c>
      <c r="D68" s="4" t="s">
        <v>485</v>
      </c>
    </row>
    <row r="69" spans="1:4">
      <c r="A69" s="4">
        <v>67</v>
      </c>
      <c r="B69" s="4" t="s">
        <v>486</v>
      </c>
      <c r="C69" s="4" t="s">
        <v>487</v>
      </c>
      <c r="D69" s="4" t="s">
        <v>488</v>
      </c>
    </row>
    <row r="70" spans="1:4">
      <c r="A70" s="4">
        <v>68</v>
      </c>
      <c r="B70" s="4" t="s">
        <v>489</v>
      </c>
      <c r="C70" s="4" t="s">
        <v>490</v>
      </c>
      <c r="D70" s="4" t="s">
        <v>491</v>
      </c>
    </row>
    <row r="71" spans="1:4">
      <c r="A71" s="4">
        <v>69</v>
      </c>
      <c r="B71" s="4" t="s">
        <v>492</v>
      </c>
      <c r="C71" s="4" t="s">
        <v>493</v>
      </c>
      <c r="D71" s="4" t="s">
        <v>494</v>
      </c>
    </row>
    <row r="72" spans="1:4">
      <c r="A72" s="4">
        <v>70</v>
      </c>
      <c r="B72" s="4" t="s">
        <v>495</v>
      </c>
      <c r="C72" s="4" t="s">
        <v>496</v>
      </c>
      <c r="D72" s="4" t="s">
        <v>497</v>
      </c>
    </row>
    <row r="73" spans="1:4">
      <c r="A73" s="4">
        <v>71</v>
      </c>
      <c r="B73" s="4" t="s">
        <v>498</v>
      </c>
      <c r="C73" s="4" t="s">
        <v>499</v>
      </c>
      <c r="D73" s="4" t="s">
        <v>500</v>
      </c>
    </row>
    <row r="74" spans="1:4">
      <c r="A74" s="4">
        <v>72</v>
      </c>
      <c r="B74" s="4" t="s">
        <v>501</v>
      </c>
      <c r="C74" s="4" t="s">
        <v>502</v>
      </c>
      <c r="D74" s="4" t="s">
        <v>503</v>
      </c>
    </row>
    <row r="75" spans="1:4">
      <c r="A75" s="4">
        <v>73</v>
      </c>
      <c r="B75" s="4" t="s">
        <v>504</v>
      </c>
      <c r="C75" s="4" t="s">
        <v>505</v>
      </c>
      <c r="D75" s="4" t="s">
        <v>506</v>
      </c>
    </row>
    <row r="76" spans="1:4">
      <c r="A76" s="4">
        <v>74</v>
      </c>
      <c r="B76" s="4" t="s">
        <v>507</v>
      </c>
      <c r="C76" s="4" t="s">
        <v>508</v>
      </c>
      <c r="D76" s="4" t="s">
        <v>509</v>
      </c>
    </row>
    <row r="77" spans="1:4">
      <c r="A77" s="4">
        <v>75</v>
      </c>
      <c r="B77" s="4" t="s">
        <v>510</v>
      </c>
      <c r="C77" s="4" t="s">
        <v>511</v>
      </c>
      <c r="D77" s="4" t="s">
        <v>512</v>
      </c>
    </row>
    <row r="78" spans="1:4">
      <c r="A78" s="4">
        <v>76</v>
      </c>
      <c r="B78" s="4" t="s">
        <v>513</v>
      </c>
      <c r="C78" s="4" t="s">
        <v>514</v>
      </c>
      <c r="D78" s="4" t="s">
        <v>515</v>
      </c>
    </row>
    <row r="79" spans="1:4">
      <c r="A79" s="4">
        <v>77</v>
      </c>
      <c r="B79" s="4" t="s">
        <v>516</v>
      </c>
      <c r="C79" s="4" t="s">
        <v>517</v>
      </c>
      <c r="D79" s="4" t="s">
        <v>518</v>
      </c>
    </row>
    <row r="80" spans="1:4">
      <c r="A80" s="4">
        <v>78</v>
      </c>
      <c r="B80" s="4" t="s">
        <v>519</v>
      </c>
      <c r="C80" s="4" t="s">
        <v>520</v>
      </c>
      <c r="D80" s="4" t="s">
        <v>521</v>
      </c>
    </row>
    <row r="81" spans="1:7">
      <c r="A81" s="4">
        <v>79</v>
      </c>
      <c r="B81" s="4" t="s">
        <v>522</v>
      </c>
      <c r="C81" s="4" t="s">
        <v>523</v>
      </c>
      <c r="D81" s="4" t="s">
        <v>524</v>
      </c>
      <c r="E81" s="4"/>
      <c r="F81" s="4"/>
      <c r="G81" s="4"/>
    </row>
    <row r="82" spans="1:7">
      <c r="A82" s="4">
        <v>80</v>
      </c>
      <c r="B82" s="4" t="s">
        <v>525</v>
      </c>
      <c r="C82" s="4" t="s">
        <v>526</v>
      </c>
      <c r="D82" s="4" t="s">
        <v>527</v>
      </c>
      <c r="E82" s="4"/>
      <c r="F82" s="4"/>
      <c r="G82" s="4"/>
    </row>
    <row r="83" spans="1:7">
      <c r="A83" s="4">
        <v>81</v>
      </c>
      <c r="B83" s="4" t="s">
        <v>528</v>
      </c>
      <c r="C83" s="4" t="s">
        <v>529</v>
      </c>
      <c r="D83" s="4" t="s">
        <v>530</v>
      </c>
      <c r="E83" s="4"/>
      <c r="F83" s="4"/>
      <c r="G83" s="4"/>
    </row>
    <row r="84" spans="1:7">
      <c r="A84" s="4">
        <v>82</v>
      </c>
      <c r="B84" s="4" t="s">
        <v>531</v>
      </c>
      <c r="C84" s="4" t="s">
        <v>532</v>
      </c>
      <c r="D84" s="4" t="s">
        <v>533</v>
      </c>
      <c r="E84" s="4"/>
      <c r="F84" s="4"/>
      <c r="G84" s="4"/>
    </row>
    <row r="85" spans="1:7">
      <c r="A85" s="4">
        <v>83</v>
      </c>
      <c r="B85" s="4" t="s">
        <v>534</v>
      </c>
      <c r="C85" s="4" t="s">
        <v>535</v>
      </c>
      <c r="D85" s="4" t="s">
        <v>536</v>
      </c>
      <c r="E85" s="4"/>
      <c r="F85" s="4"/>
      <c r="G85" s="4"/>
    </row>
    <row r="86" spans="1:7">
      <c r="A86" s="4">
        <v>84</v>
      </c>
      <c r="B86" s="4" t="s">
        <v>537</v>
      </c>
      <c r="C86" s="4" t="s">
        <v>538</v>
      </c>
      <c r="D86" s="4" t="s">
        <v>539</v>
      </c>
      <c r="E86" s="4"/>
      <c r="F86" s="4"/>
      <c r="G86" s="4"/>
    </row>
    <row r="87" spans="1:7">
      <c r="A87" s="4">
        <v>85</v>
      </c>
      <c r="B87" s="4" t="s">
        <v>540</v>
      </c>
      <c r="C87" s="4" t="s">
        <v>541</v>
      </c>
      <c r="D87" s="4" t="s">
        <v>542</v>
      </c>
      <c r="E87" s="4"/>
      <c r="F87" s="4"/>
      <c r="G87" s="4"/>
    </row>
    <row r="88" spans="1:7">
      <c r="A88" s="4">
        <v>86</v>
      </c>
      <c r="B88" s="4" t="s">
        <v>543</v>
      </c>
      <c r="C88" s="4" t="s">
        <v>544</v>
      </c>
      <c r="D88" s="4" t="s">
        <v>545</v>
      </c>
      <c r="E88" s="4"/>
      <c r="F88" s="4"/>
      <c r="G88" s="4"/>
    </row>
    <row r="89" spans="1:7">
      <c r="A89" s="4">
        <v>87</v>
      </c>
      <c r="B89" s="4" t="s">
        <v>546</v>
      </c>
      <c r="C89" s="4" t="s">
        <v>547</v>
      </c>
      <c r="D89" s="4" t="s">
        <v>548</v>
      </c>
      <c r="E89" s="4"/>
      <c r="F89" s="4"/>
      <c r="G89" s="4"/>
    </row>
    <row r="90" spans="1:7">
      <c r="A90" s="4">
        <v>88</v>
      </c>
      <c r="B90" s="4" t="s">
        <v>549</v>
      </c>
      <c r="C90" s="4" t="s">
        <v>550</v>
      </c>
      <c r="D90" s="4" t="s">
        <v>551</v>
      </c>
      <c r="E90" s="4"/>
      <c r="F90" s="4"/>
      <c r="G90" s="4"/>
    </row>
    <row r="91" spans="1:7">
      <c r="A91" s="4">
        <v>89</v>
      </c>
      <c r="B91" s="4" t="s">
        <v>552</v>
      </c>
      <c r="C91" s="4" t="s">
        <v>553</v>
      </c>
      <c r="D91" s="4" t="s">
        <v>554</v>
      </c>
      <c r="E91" s="4"/>
      <c r="F91" s="4"/>
      <c r="G91" s="4"/>
    </row>
    <row r="92" spans="1:7">
      <c r="A92" s="58">
        <v>90</v>
      </c>
      <c r="B92" s="58" t="s">
        <v>721</v>
      </c>
      <c r="C92" s="58" t="s">
        <v>722</v>
      </c>
      <c r="D92" s="58" t="s">
        <v>723</v>
      </c>
      <c r="E92" s="58"/>
      <c r="F92" s="17"/>
      <c r="G92" s="17"/>
    </row>
    <row r="93" spans="1:7">
      <c r="A93" s="4">
        <v>101</v>
      </c>
      <c r="B93" s="4" t="s">
        <v>555</v>
      </c>
      <c r="C93" s="4" t="s">
        <v>555</v>
      </c>
      <c r="D93" s="4" t="s">
        <v>556</v>
      </c>
      <c r="E93" s="4">
        <v>1</v>
      </c>
      <c r="F93" s="4" t="s">
        <v>557</v>
      </c>
      <c r="G93" s="4" t="s">
        <v>558</v>
      </c>
    </row>
    <row r="94" spans="1:7">
      <c r="A94" s="4">
        <v>102</v>
      </c>
      <c r="B94" s="4" t="s">
        <v>559</v>
      </c>
      <c r="C94" s="4" t="s">
        <v>559</v>
      </c>
      <c r="D94" s="4" t="s">
        <v>560</v>
      </c>
      <c r="E94" s="4">
        <v>1</v>
      </c>
      <c r="F94" s="4" t="s">
        <v>561</v>
      </c>
      <c r="G94" s="4" t="s">
        <v>562</v>
      </c>
    </row>
    <row r="95" spans="1:7">
      <c r="A95" s="4">
        <v>103</v>
      </c>
      <c r="B95" s="4" t="s">
        <v>563</v>
      </c>
      <c r="C95" s="4" t="s">
        <v>563</v>
      </c>
      <c r="D95" s="4" t="s">
        <v>564</v>
      </c>
      <c r="E95" s="4">
        <v>1</v>
      </c>
      <c r="F95" s="4" t="s">
        <v>565</v>
      </c>
      <c r="G95" s="4" t="s">
        <v>566</v>
      </c>
    </row>
    <row r="96" spans="1:7">
      <c r="A96" s="4">
        <v>104</v>
      </c>
      <c r="B96" s="4" t="s">
        <v>567</v>
      </c>
      <c r="C96" s="4" t="s">
        <v>567</v>
      </c>
      <c r="D96" s="4" t="s">
        <v>568</v>
      </c>
      <c r="E96" s="4">
        <v>1</v>
      </c>
      <c r="F96" s="4" t="s">
        <v>569</v>
      </c>
      <c r="G96" s="4" t="s">
        <v>570</v>
      </c>
    </row>
    <row r="97" spans="1:7">
      <c r="A97" s="4">
        <v>105</v>
      </c>
      <c r="B97" s="4" t="s">
        <v>274</v>
      </c>
      <c r="C97" s="4" t="s">
        <v>274</v>
      </c>
      <c r="D97" s="4" t="s">
        <v>571</v>
      </c>
      <c r="E97" s="4"/>
      <c r="F97" s="4"/>
      <c r="G97" s="4"/>
    </row>
    <row r="98" spans="1:7">
      <c r="A98" s="4">
        <v>106</v>
      </c>
      <c r="B98" s="4" t="s">
        <v>280</v>
      </c>
      <c r="C98" s="4" t="s">
        <v>280</v>
      </c>
      <c r="D98" s="4" t="s">
        <v>572</v>
      </c>
    </row>
  </sheetData>
  <phoneticPr fontId="2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activeCell="B5" sqref="B5"/>
    </sheetView>
  </sheetViews>
  <sheetFormatPr defaultRowHeight="14.25"/>
  <cols>
    <col min="2" max="2" width="21.875" customWidth="1"/>
  </cols>
  <sheetData>
    <row r="1" spans="1:2">
      <c r="A1" s="10" t="s">
        <v>0</v>
      </c>
      <c r="B1" s="10" t="s">
        <v>1</v>
      </c>
    </row>
    <row r="2" spans="1:2">
      <c r="A2" s="10" t="s">
        <v>72</v>
      </c>
      <c r="B2" s="10" t="s">
        <v>73</v>
      </c>
    </row>
    <row r="3" spans="1:2">
      <c r="A3" s="10">
        <v>1</v>
      </c>
      <c r="B3" s="10" t="s">
        <v>74</v>
      </c>
    </row>
    <row r="4" spans="1:2">
      <c r="A4" s="10">
        <v>2</v>
      </c>
      <c r="B4" s="10" t="s">
        <v>75</v>
      </c>
    </row>
    <row r="5" spans="1:2">
      <c r="A5" s="10">
        <v>3</v>
      </c>
      <c r="B5" s="10" t="s">
        <v>76</v>
      </c>
    </row>
    <row r="6" spans="1:2">
      <c r="A6" s="10">
        <v>4</v>
      </c>
      <c r="B6" s="10" t="s">
        <v>77</v>
      </c>
    </row>
    <row r="7" spans="1:2">
      <c r="A7" s="10">
        <v>5</v>
      </c>
      <c r="B7" s="10" t="s">
        <v>78</v>
      </c>
    </row>
    <row r="8" spans="1:2">
      <c r="A8" s="10">
        <v>6</v>
      </c>
      <c r="B8" s="10" t="s">
        <v>79</v>
      </c>
    </row>
    <row r="9" spans="1:2">
      <c r="A9" s="10">
        <v>7</v>
      </c>
      <c r="B9" s="10" t="s">
        <v>80</v>
      </c>
    </row>
  </sheetData>
  <phoneticPr fontId="27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44"/>
  <sheetViews>
    <sheetView workbookViewId="0">
      <selection activeCell="O17" sqref="O17"/>
    </sheetView>
  </sheetViews>
  <sheetFormatPr defaultRowHeight="14.25"/>
  <sheetData>
    <row r="1" spans="1:13">
      <c r="A1" s="11" t="s">
        <v>0</v>
      </c>
      <c r="B1" s="11" t="s">
        <v>1</v>
      </c>
      <c r="C1" s="11" t="s">
        <v>0</v>
      </c>
      <c r="D1" s="13" t="s">
        <v>153</v>
      </c>
      <c r="E1" s="11" t="s">
        <v>0</v>
      </c>
      <c r="F1" s="11" t="s">
        <v>0</v>
      </c>
      <c r="G1" s="11" t="s">
        <v>0</v>
      </c>
      <c r="H1" s="11" t="s">
        <v>0</v>
      </c>
      <c r="I1" s="11" t="s">
        <v>1</v>
      </c>
      <c r="J1" s="11" t="s">
        <v>0</v>
      </c>
      <c r="K1" s="11" t="s">
        <v>0</v>
      </c>
      <c r="L1" s="11" t="s">
        <v>0</v>
      </c>
      <c r="M1" s="11" t="s">
        <v>1</v>
      </c>
    </row>
    <row r="2" spans="1:13" ht="81">
      <c r="A2" s="11" t="s">
        <v>2</v>
      </c>
      <c r="B2" s="11" t="s">
        <v>3</v>
      </c>
      <c r="C2" s="13" t="s">
        <v>154</v>
      </c>
      <c r="D2" s="13" t="s">
        <v>155</v>
      </c>
      <c r="E2" s="11" t="s">
        <v>156</v>
      </c>
      <c r="F2" s="14" t="s">
        <v>157</v>
      </c>
      <c r="G2" s="12" t="s">
        <v>158</v>
      </c>
      <c r="H2" s="12" t="s">
        <v>159</v>
      </c>
      <c r="I2" s="12" t="s">
        <v>160</v>
      </c>
      <c r="J2" s="12" t="s">
        <v>161</v>
      </c>
      <c r="K2" s="12" t="s">
        <v>162</v>
      </c>
      <c r="L2" s="12" t="s">
        <v>163</v>
      </c>
      <c r="M2" s="12" t="s">
        <v>164</v>
      </c>
    </row>
    <row r="3" spans="1:13">
      <c r="A3" s="11">
        <v>100101</v>
      </c>
      <c r="B3" s="11" t="s">
        <v>81</v>
      </c>
      <c r="C3" s="11">
        <v>1</v>
      </c>
      <c r="D3" s="11">
        <v>1</v>
      </c>
      <c r="E3" s="11">
        <v>1500</v>
      </c>
      <c r="F3" s="12">
        <v>2</v>
      </c>
      <c r="G3" s="12">
        <v>50000</v>
      </c>
      <c r="H3" s="12">
        <v>6000</v>
      </c>
      <c r="I3" s="11" t="s">
        <v>165</v>
      </c>
      <c r="J3" s="11">
        <v>300</v>
      </c>
      <c r="K3" s="12">
        <v>200</v>
      </c>
      <c r="L3" s="11">
        <v>10010101</v>
      </c>
      <c r="M3" s="19" t="s">
        <v>166</v>
      </c>
    </row>
    <row r="4" spans="1:13">
      <c r="A4" s="11">
        <v>100201</v>
      </c>
      <c r="B4" s="13" t="s">
        <v>82</v>
      </c>
      <c r="C4" s="15">
        <v>1</v>
      </c>
      <c r="D4" s="15">
        <v>2</v>
      </c>
      <c r="E4" s="17">
        <v>20000</v>
      </c>
      <c r="F4" s="12">
        <v>2</v>
      </c>
      <c r="G4" s="11">
        <v>70000</v>
      </c>
      <c r="H4" s="11">
        <v>10000</v>
      </c>
      <c r="I4" s="11" t="s">
        <v>165</v>
      </c>
      <c r="J4" s="11">
        <v>300</v>
      </c>
      <c r="K4" s="12">
        <v>200</v>
      </c>
      <c r="L4" s="11">
        <v>10020101</v>
      </c>
      <c r="M4" s="20" t="s">
        <v>167</v>
      </c>
    </row>
    <row r="5" spans="1:13">
      <c r="A5" s="11">
        <v>100201</v>
      </c>
      <c r="B5" s="13" t="s">
        <v>83</v>
      </c>
      <c r="C5" s="15">
        <v>2</v>
      </c>
      <c r="D5" s="15">
        <v>2</v>
      </c>
      <c r="E5" s="17">
        <v>20000</v>
      </c>
      <c r="F5" s="12">
        <v>2</v>
      </c>
      <c r="G5" s="11">
        <v>80000</v>
      </c>
      <c r="H5" s="11">
        <v>15000</v>
      </c>
      <c r="I5" s="11" t="s">
        <v>165</v>
      </c>
      <c r="J5" s="11">
        <v>300</v>
      </c>
      <c r="K5" s="12">
        <v>200</v>
      </c>
      <c r="L5" s="11">
        <v>10020201</v>
      </c>
      <c r="M5" s="19" t="s">
        <v>167</v>
      </c>
    </row>
    <row r="6" spans="1:13">
      <c r="A6" s="11">
        <v>100201</v>
      </c>
      <c r="B6" s="13" t="s">
        <v>84</v>
      </c>
      <c r="C6" s="15">
        <v>3</v>
      </c>
      <c r="D6" s="15">
        <v>2</v>
      </c>
      <c r="E6" s="17">
        <v>20000</v>
      </c>
      <c r="F6" s="12">
        <v>2</v>
      </c>
      <c r="G6" s="11">
        <v>90000</v>
      </c>
      <c r="H6" s="11">
        <v>20000</v>
      </c>
      <c r="I6" s="11" t="s">
        <v>165</v>
      </c>
      <c r="J6" s="11">
        <v>300</v>
      </c>
      <c r="K6" s="12">
        <v>200</v>
      </c>
      <c r="L6" s="11">
        <v>10020301</v>
      </c>
      <c r="M6" s="19" t="s">
        <v>167</v>
      </c>
    </row>
    <row r="7" spans="1:13">
      <c r="A7" s="11">
        <v>100201</v>
      </c>
      <c r="B7" s="13" t="s">
        <v>85</v>
      </c>
      <c r="C7" s="15">
        <v>4</v>
      </c>
      <c r="D7" s="15">
        <v>2</v>
      </c>
      <c r="E7" s="17">
        <v>20000</v>
      </c>
      <c r="F7" s="12">
        <v>2</v>
      </c>
      <c r="G7" s="11">
        <v>100000</v>
      </c>
      <c r="H7" s="11">
        <v>25000</v>
      </c>
      <c r="I7" s="11" t="s">
        <v>165</v>
      </c>
      <c r="J7" s="11">
        <v>300</v>
      </c>
      <c r="K7" s="12">
        <v>200</v>
      </c>
      <c r="L7" s="11">
        <v>10020401</v>
      </c>
      <c r="M7" s="19" t="s">
        <v>167</v>
      </c>
    </row>
    <row r="8" spans="1:13">
      <c r="A8" s="11">
        <v>100201</v>
      </c>
      <c r="B8" s="13" t="s">
        <v>86</v>
      </c>
      <c r="C8" s="15">
        <v>5</v>
      </c>
      <c r="D8" s="15">
        <v>2</v>
      </c>
      <c r="E8" s="17">
        <v>20000</v>
      </c>
      <c r="F8" s="12">
        <v>2</v>
      </c>
      <c r="G8" s="11">
        <v>110000</v>
      </c>
      <c r="H8" s="11">
        <v>30000</v>
      </c>
      <c r="I8" s="11" t="s">
        <v>165</v>
      </c>
      <c r="J8" s="11">
        <v>300</v>
      </c>
      <c r="K8" s="12">
        <v>200</v>
      </c>
      <c r="L8" s="11">
        <v>10020501</v>
      </c>
      <c r="M8" s="19" t="s">
        <v>167</v>
      </c>
    </row>
    <row r="9" spans="1:13">
      <c r="A9" s="11">
        <v>100301</v>
      </c>
      <c r="B9" s="13" t="s">
        <v>87</v>
      </c>
      <c r="C9" s="15">
        <v>1</v>
      </c>
      <c r="D9" s="15">
        <v>2</v>
      </c>
      <c r="E9" s="17">
        <v>20000</v>
      </c>
      <c r="F9" s="12">
        <v>2</v>
      </c>
      <c r="G9" s="12">
        <v>90000</v>
      </c>
      <c r="H9" s="12">
        <v>20000</v>
      </c>
      <c r="I9" s="11" t="s">
        <v>165</v>
      </c>
      <c r="J9" s="11">
        <v>300</v>
      </c>
      <c r="K9" s="12">
        <v>200</v>
      </c>
      <c r="L9" s="11">
        <v>10030101</v>
      </c>
      <c r="M9" s="19" t="s">
        <v>168</v>
      </c>
    </row>
    <row r="10" spans="1:13">
      <c r="A10" s="11">
        <v>100301</v>
      </c>
      <c r="B10" s="13" t="s">
        <v>88</v>
      </c>
      <c r="C10" s="15">
        <v>2</v>
      </c>
      <c r="D10" s="15">
        <v>2</v>
      </c>
      <c r="E10" s="17">
        <v>20000</v>
      </c>
      <c r="F10" s="12">
        <v>2</v>
      </c>
      <c r="G10" s="12">
        <v>90000</v>
      </c>
      <c r="H10" s="12">
        <v>22000</v>
      </c>
      <c r="I10" s="11" t="s">
        <v>165</v>
      </c>
      <c r="J10" s="11">
        <v>300</v>
      </c>
      <c r="K10" s="12">
        <v>200</v>
      </c>
      <c r="L10" s="11">
        <v>10030201</v>
      </c>
      <c r="M10" s="19" t="s">
        <v>168</v>
      </c>
    </row>
    <row r="11" spans="1:13">
      <c r="A11" s="11">
        <v>100301</v>
      </c>
      <c r="B11" s="13" t="s">
        <v>89</v>
      </c>
      <c r="C11" s="15">
        <v>3</v>
      </c>
      <c r="D11" s="15">
        <v>2</v>
      </c>
      <c r="E11" s="17">
        <v>20000</v>
      </c>
      <c r="F11" s="12">
        <v>2</v>
      </c>
      <c r="G11" s="12">
        <v>120000</v>
      </c>
      <c r="H11" s="12">
        <v>24000</v>
      </c>
      <c r="I11" s="11" t="s">
        <v>165</v>
      </c>
      <c r="J11" s="11">
        <v>300</v>
      </c>
      <c r="K11" s="12">
        <v>200</v>
      </c>
      <c r="L11" s="11">
        <v>10030301</v>
      </c>
      <c r="M11" s="19" t="s">
        <v>168</v>
      </c>
    </row>
    <row r="12" spans="1:13">
      <c r="A12" s="11">
        <v>100301</v>
      </c>
      <c r="B12" s="13" t="s">
        <v>90</v>
      </c>
      <c r="C12" s="15">
        <v>4</v>
      </c>
      <c r="D12" s="15">
        <v>2</v>
      </c>
      <c r="E12" s="17">
        <v>20000</v>
      </c>
      <c r="F12" s="12">
        <v>2</v>
      </c>
      <c r="G12" s="12">
        <v>120000</v>
      </c>
      <c r="H12" s="12">
        <v>26000</v>
      </c>
      <c r="I12" s="11" t="s">
        <v>165</v>
      </c>
      <c r="J12" s="11">
        <v>300</v>
      </c>
      <c r="K12" s="12">
        <v>200</v>
      </c>
      <c r="L12" s="11">
        <v>10030401</v>
      </c>
      <c r="M12" s="19" t="s">
        <v>168</v>
      </c>
    </row>
    <row r="13" spans="1:13">
      <c r="A13" s="11">
        <v>100301</v>
      </c>
      <c r="B13" s="13" t="s">
        <v>91</v>
      </c>
      <c r="C13" s="15">
        <v>5</v>
      </c>
      <c r="D13" s="15">
        <v>2</v>
      </c>
      <c r="E13" s="17">
        <v>20000</v>
      </c>
      <c r="F13" s="12">
        <v>2</v>
      </c>
      <c r="G13" s="12">
        <v>150000</v>
      </c>
      <c r="H13" s="12">
        <v>28000</v>
      </c>
      <c r="I13" s="11" t="s">
        <v>165</v>
      </c>
      <c r="J13" s="11">
        <v>300</v>
      </c>
      <c r="K13" s="12">
        <v>200</v>
      </c>
      <c r="L13" s="11">
        <v>10030501</v>
      </c>
      <c r="M13" s="19" t="s">
        <v>168</v>
      </c>
    </row>
    <row r="14" spans="1:13">
      <c r="A14" s="11">
        <v>100401</v>
      </c>
      <c r="B14" s="13" t="s">
        <v>92</v>
      </c>
      <c r="C14" s="15">
        <v>1</v>
      </c>
      <c r="D14" s="15">
        <v>2</v>
      </c>
      <c r="E14" s="17">
        <v>10000</v>
      </c>
      <c r="F14" s="12">
        <v>2</v>
      </c>
      <c r="G14" s="12">
        <v>100000</v>
      </c>
      <c r="H14" s="12">
        <v>20000</v>
      </c>
      <c r="I14" s="11" t="s">
        <v>165</v>
      </c>
      <c r="J14" s="11">
        <v>300</v>
      </c>
      <c r="K14" s="12">
        <v>200</v>
      </c>
      <c r="L14" s="11">
        <v>10040101</v>
      </c>
      <c r="M14" s="19" t="s">
        <v>169</v>
      </c>
    </row>
    <row r="15" spans="1:13">
      <c r="A15" s="11">
        <v>100401</v>
      </c>
      <c r="B15" s="13" t="s">
        <v>93</v>
      </c>
      <c r="C15" s="15">
        <v>2</v>
      </c>
      <c r="D15" s="15">
        <v>2</v>
      </c>
      <c r="E15" s="17">
        <v>10000</v>
      </c>
      <c r="F15" s="12">
        <v>2</v>
      </c>
      <c r="G15" s="12">
        <v>120000</v>
      </c>
      <c r="H15" s="12">
        <v>25000</v>
      </c>
      <c r="I15" s="11" t="s">
        <v>165</v>
      </c>
      <c r="J15" s="11">
        <v>300</v>
      </c>
      <c r="K15" s="12">
        <v>200</v>
      </c>
      <c r="L15" s="11">
        <v>10040201</v>
      </c>
      <c r="M15" s="19" t="s">
        <v>169</v>
      </c>
    </row>
    <row r="16" spans="1:13">
      <c r="A16" s="11">
        <v>100401</v>
      </c>
      <c r="B16" s="13" t="s">
        <v>94</v>
      </c>
      <c r="C16" s="15">
        <v>3</v>
      </c>
      <c r="D16" s="15">
        <v>2</v>
      </c>
      <c r="E16" s="17">
        <v>10000</v>
      </c>
      <c r="F16" s="12">
        <v>2</v>
      </c>
      <c r="G16" s="12">
        <v>140000</v>
      </c>
      <c r="H16" s="12">
        <v>30000</v>
      </c>
      <c r="I16" s="11" t="s">
        <v>165</v>
      </c>
      <c r="J16" s="11">
        <v>300</v>
      </c>
      <c r="K16" s="12">
        <v>200</v>
      </c>
      <c r="L16" s="11">
        <v>10040301</v>
      </c>
      <c r="M16" s="19" t="s">
        <v>169</v>
      </c>
    </row>
    <row r="17" spans="1:13">
      <c r="A17" s="11">
        <v>100401</v>
      </c>
      <c r="B17" s="13" t="s">
        <v>95</v>
      </c>
      <c r="C17" s="15">
        <v>4</v>
      </c>
      <c r="D17" s="15">
        <v>2</v>
      </c>
      <c r="E17" s="17">
        <v>10000</v>
      </c>
      <c r="F17" s="12">
        <v>2</v>
      </c>
      <c r="G17" s="12">
        <v>160000</v>
      </c>
      <c r="H17" s="12">
        <v>35000</v>
      </c>
      <c r="I17" s="11" t="s">
        <v>165</v>
      </c>
      <c r="J17" s="11">
        <v>300</v>
      </c>
      <c r="K17" s="12">
        <v>200</v>
      </c>
      <c r="L17" s="11">
        <v>10040401</v>
      </c>
      <c r="M17" s="19" t="s">
        <v>169</v>
      </c>
    </row>
    <row r="18" spans="1:13">
      <c r="A18" s="11">
        <v>100401</v>
      </c>
      <c r="B18" s="13" t="s">
        <v>96</v>
      </c>
      <c r="C18" s="15">
        <v>5</v>
      </c>
      <c r="D18" s="15">
        <v>2</v>
      </c>
      <c r="E18" s="17">
        <v>10000</v>
      </c>
      <c r="F18" s="12">
        <v>2</v>
      </c>
      <c r="G18" s="12">
        <v>180000</v>
      </c>
      <c r="H18" s="12">
        <v>40000</v>
      </c>
      <c r="I18" s="11" t="s">
        <v>165</v>
      </c>
      <c r="J18" s="11">
        <v>300</v>
      </c>
      <c r="K18" s="12">
        <v>200</v>
      </c>
      <c r="L18" s="11">
        <v>10040501</v>
      </c>
      <c r="M18" s="19" t="s">
        <v>169</v>
      </c>
    </row>
    <row r="19" spans="1:13">
      <c r="A19" s="11">
        <v>100501</v>
      </c>
      <c r="B19" s="13" t="s">
        <v>97</v>
      </c>
      <c r="C19" s="15">
        <v>1</v>
      </c>
      <c r="D19" s="15">
        <v>2</v>
      </c>
      <c r="E19" s="17">
        <v>20000</v>
      </c>
      <c r="F19" s="12">
        <v>3</v>
      </c>
      <c r="G19" s="12">
        <v>60000</v>
      </c>
      <c r="H19" s="12">
        <v>30000</v>
      </c>
      <c r="I19" s="11" t="s">
        <v>165</v>
      </c>
      <c r="J19" s="11">
        <v>300</v>
      </c>
      <c r="K19" s="12">
        <v>200</v>
      </c>
      <c r="L19" s="11">
        <v>10050101</v>
      </c>
      <c r="M19" s="19" t="s">
        <v>170</v>
      </c>
    </row>
    <row r="20" spans="1:13">
      <c r="A20" s="11">
        <v>100501</v>
      </c>
      <c r="B20" s="13" t="s">
        <v>98</v>
      </c>
      <c r="C20" s="15">
        <v>2</v>
      </c>
      <c r="D20" s="15">
        <v>2</v>
      </c>
      <c r="E20" s="17">
        <v>20000</v>
      </c>
      <c r="F20" s="12">
        <v>3</v>
      </c>
      <c r="G20" s="12">
        <v>70000</v>
      </c>
      <c r="H20" s="12">
        <v>36000</v>
      </c>
      <c r="I20" s="11" t="s">
        <v>165</v>
      </c>
      <c r="J20" s="11">
        <v>300</v>
      </c>
      <c r="K20" s="12">
        <v>200</v>
      </c>
      <c r="L20" s="11">
        <v>10050201</v>
      </c>
      <c r="M20" s="19" t="s">
        <v>170</v>
      </c>
    </row>
    <row r="21" spans="1:13">
      <c r="A21" s="11">
        <v>100501</v>
      </c>
      <c r="B21" s="13" t="s">
        <v>99</v>
      </c>
      <c r="C21" s="15">
        <v>3</v>
      </c>
      <c r="D21" s="15">
        <v>2</v>
      </c>
      <c r="E21" s="17">
        <v>20000</v>
      </c>
      <c r="F21" s="12">
        <v>3</v>
      </c>
      <c r="G21" s="12">
        <v>80000</v>
      </c>
      <c r="H21" s="12">
        <v>42000</v>
      </c>
      <c r="I21" s="11" t="s">
        <v>165</v>
      </c>
      <c r="J21" s="11">
        <v>300</v>
      </c>
      <c r="K21" s="12">
        <v>200</v>
      </c>
      <c r="L21" s="11">
        <v>10050301</v>
      </c>
      <c r="M21" s="19" t="s">
        <v>170</v>
      </c>
    </row>
    <row r="22" spans="1:13">
      <c r="A22" s="11">
        <v>100501</v>
      </c>
      <c r="B22" s="13" t="s">
        <v>100</v>
      </c>
      <c r="C22" s="15">
        <v>4</v>
      </c>
      <c r="D22" s="15">
        <v>2</v>
      </c>
      <c r="E22" s="17">
        <v>20000</v>
      </c>
      <c r="F22" s="12">
        <v>3</v>
      </c>
      <c r="G22" s="12">
        <v>90000</v>
      </c>
      <c r="H22" s="12">
        <v>48000</v>
      </c>
      <c r="I22" s="11" t="s">
        <v>165</v>
      </c>
      <c r="J22" s="11">
        <v>300</v>
      </c>
      <c r="K22" s="12">
        <v>200</v>
      </c>
      <c r="L22" s="11">
        <v>10050401</v>
      </c>
      <c r="M22" s="19" t="s">
        <v>170</v>
      </c>
    </row>
    <row r="23" spans="1:13">
      <c r="A23" s="11">
        <v>100501</v>
      </c>
      <c r="B23" s="13" t="s">
        <v>101</v>
      </c>
      <c r="C23" s="15">
        <v>5</v>
      </c>
      <c r="D23" s="15">
        <v>2</v>
      </c>
      <c r="E23" s="17">
        <v>20000</v>
      </c>
      <c r="F23" s="12">
        <v>3</v>
      </c>
      <c r="G23" s="12">
        <v>100000</v>
      </c>
      <c r="H23" s="12">
        <v>54000</v>
      </c>
      <c r="I23" s="11" t="s">
        <v>165</v>
      </c>
      <c r="J23" s="11">
        <v>300</v>
      </c>
      <c r="K23" s="12">
        <v>200</v>
      </c>
      <c r="L23" s="11">
        <v>10050501</v>
      </c>
      <c r="M23" s="19" t="s">
        <v>170</v>
      </c>
    </row>
    <row r="24" spans="1:13">
      <c r="A24" s="11">
        <v>100601</v>
      </c>
      <c r="B24" s="13" t="s">
        <v>102</v>
      </c>
      <c r="C24" s="15">
        <v>1</v>
      </c>
      <c r="D24" s="15">
        <v>2</v>
      </c>
      <c r="E24" s="17">
        <v>20000</v>
      </c>
      <c r="F24" s="12">
        <v>1</v>
      </c>
      <c r="G24" s="12">
        <v>60000</v>
      </c>
      <c r="H24" s="12">
        <v>180</v>
      </c>
      <c r="I24" s="11" t="s">
        <v>165</v>
      </c>
      <c r="J24" s="11">
        <v>300</v>
      </c>
      <c r="K24" s="12">
        <v>200</v>
      </c>
      <c r="L24" s="11">
        <v>10060101</v>
      </c>
      <c r="M24" s="19" t="s">
        <v>171</v>
      </c>
    </row>
    <row r="25" spans="1:13">
      <c r="A25" s="11">
        <v>100601</v>
      </c>
      <c r="B25" s="13" t="s">
        <v>103</v>
      </c>
      <c r="C25" s="15">
        <v>2</v>
      </c>
      <c r="D25" s="15">
        <v>2</v>
      </c>
      <c r="E25" s="17">
        <v>20000</v>
      </c>
      <c r="F25" s="12">
        <v>1</v>
      </c>
      <c r="G25" s="12">
        <v>70000</v>
      </c>
      <c r="H25" s="12">
        <v>180</v>
      </c>
      <c r="I25" s="11" t="s">
        <v>165</v>
      </c>
      <c r="J25" s="11">
        <v>300</v>
      </c>
      <c r="K25" s="12">
        <v>200</v>
      </c>
      <c r="L25" s="11">
        <v>10060201</v>
      </c>
      <c r="M25" s="19" t="s">
        <v>171</v>
      </c>
    </row>
    <row r="26" spans="1:13">
      <c r="A26" s="11">
        <v>100601</v>
      </c>
      <c r="B26" s="13" t="s">
        <v>104</v>
      </c>
      <c r="C26" s="15">
        <v>3</v>
      </c>
      <c r="D26" s="15">
        <v>2</v>
      </c>
      <c r="E26" s="17">
        <v>20000</v>
      </c>
      <c r="F26" s="12">
        <v>1</v>
      </c>
      <c r="G26" s="12">
        <v>80000</v>
      </c>
      <c r="H26" s="12">
        <v>180</v>
      </c>
      <c r="I26" s="11" t="s">
        <v>165</v>
      </c>
      <c r="J26" s="11">
        <v>300</v>
      </c>
      <c r="K26" s="12">
        <v>200</v>
      </c>
      <c r="L26" s="11">
        <v>10060301</v>
      </c>
      <c r="M26" s="19" t="s">
        <v>171</v>
      </c>
    </row>
    <row r="27" spans="1:13">
      <c r="A27" s="11">
        <v>100601</v>
      </c>
      <c r="B27" s="13" t="s">
        <v>105</v>
      </c>
      <c r="C27" s="15">
        <v>4</v>
      </c>
      <c r="D27" s="15">
        <v>2</v>
      </c>
      <c r="E27" s="17">
        <v>20000</v>
      </c>
      <c r="F27" s="12">
        <v>1</v>
      </c>
      <c r="G27" s="12">
        <v>90000</v>
      </c>
      <c r="H27" s="12">
        <v>180</v>
      </c>
      <c r="I27" s="11" t="s">
        <v>165</v>
      </c>
      <c r="J27" s="11">
        <v>300</v>
      </c>
      <c r="K27" s="12">
        <v>200</v>
      </c>
      <c r="L27" s="11">
        <v>10060401</v>
      </c>
      <c r="M27" s="19" t="s">
        <v>171</v>
      </c>
    </row>
    <row r="28" spans="1:13">
      <c r="A28" s="11">
        <v>100601</v>
      </c>
      <c r="B28" s="13" t="s">
        <v>106</v>
      </c>
      <c r="C28" s="15">
        <v>5</v>
      </c>
      <c r="D28" s="15">
        <v>2</v>
      </c>
      <c r="E28" s="17">
        <v>20000</v>
      </c>
      <c r="F28" s="12">
        <v>1</v>
      </c>
      <c r="G28" s="12">
        <v>100000</v>
      </c>
      <c r="H28" s="12">
        <v>180</v>
      </c>
      <c r="I28" s="11" t="s">
        <v>165</v>
      </c>
      <c r="J28" s="11">
        <v>300</v>
      </c>
      <c r="K28" s="12">
        <v>200</v>
      </c>
      <c r="L28" s="11">
        <v>10060501</v>
      </c>
      <c r="M28" s="19" t="s">
        <v>171</v>
      </c>
    </row>
    <row r="29" spans="1:13">
      <c r="A29" s="11">
        <v>100701</v>
      </c>
      <c r="B29" s="13" t="s">
        <v>107</v>
      </c>
      <c r="C29" s="15">
        <v>1</v>
      </c>
      <c r="D29" s="15">
        <v>2</v>
      </c>
      <c r="E29" s="17">
        <v>15000</v>
      </c>
      <c r="F29" s="12">
        <v>3</v>
      </c>
      <c r="G29" s="12">
        <v>60000</v>
      </c>
      <c r="H29" s="12">
        <v>20000</v>
      </c>
      <c r="I29" s="11" t="s">
        <v>165</v>
      </c>
      <c r="J29" s="11">
        <v>300</v>
      </c>
      <c r="K29" s="12">
        <v>200</v>
      </c>
      <c r="L29" s="11">
        <v>10070101</v>
      </c>
      <c r="M29" s="19" t="s">
        <v>172</v>
      </c>
    </row>
    <row r="30" spans="1:13">
      <c r="A30" s="11">
        <v>100701</v>
      </c>
      <c r="B30" s="13" t="s">
        <v>108</v>
      </c>
      <c r="C30" s="15">
        <v>2</v>
      </c>
      <c r="D30" s="15">
        <v>2</v>
      </c>
      <c r="E30" s="17">
        <v>15000</v>
      </c>
      <c r="F30" s="12">
        <v>3</v>
      </c>
      <c r="G30" s="12">
        <v>70000</v>
      </c>
      <c r="H30" s="12">
        <v>25000</v>
      </c>
      <c r="I30" s="11" t="s">
        <v>165</v>
      </c>
      <c r="J30" s="11">
        <v>300</v>
      </c>
      <c r="K30" s="12">
        <v>200</v>
      </c>
      <c r="L30" s="11">
        <v>10070201</v>
      </c>
      <c r="M30" s="19" t="s">
        <v>172</v>
      </c>
    </row>
    <row r="31" spans="1:13">
      <c r="A31" s="11">
        <v>100701</v>
      </c>
      <c r="B31" s="13" t="s">
        <v>109</v>
      </c>
      <c r="C31" s="15">
        <v>3</v>
      </c>
      <c r="D31" s="15">
        <v>2</v>
      </c>
      <c r="E31" s="17">
        <v>15000</v>
      </c>
      <c r="F31" s="12">
        <v>3</v>
      </c>
      <c r="G31" s="12">
        <v>80000</v>
      </c>
      <c r="H31" s="12">
        <v>30000</v>
      </c>
      <c r="I31" s="11" t="s">
        <v>165</v>
      </c>
      <c r="J31" s="11">
        <v>300</v>
      </c>
      <c r="K31" s="12">
        <v>200</v>
      </c>
      <c r="L31" s="11">
        <v>10070301</v>
      </c>
      <c r="M31" s="19" t="s">
        <v>172</v>
      </c>
    </row>
    <row r="32" spans="1:13">
      <c r="A32" s="11">
        <v>100701</v>
      </c>
      <c r="B32" s="13" t="s">
        <v>110</v>
      </c>
      <c r="C32" s="15">
        <v>4</v>
      </c>
      <c r="D32" s="15">
        <v>2</v>
      </c>
      <c r="E32" s="17">
        <v>15000</v>
      </c>
      <c r="F32" s="12">
        <v>3</v>
      </c>
      <c r="G32" s="12">
        <v>90000</v>
      </c>
      <c r="H32" s="12">
        <v>35000</v>
      </c>
      <c r="I32" s="11" t="s">
        <v>165</v>
      </c>
      <c r="J32" s="11">
        <v>300</v>
      </c>
      <c r="K32" s="12">
        <v>200</v>
      </c>
      <c r="L32" s="11">
        <v>10070401</v>
      </c>
      <c r="M32" s="19" t="s">
        <v>172</v>
      </c>
    </row>
    <row r="33" spans="1:13">
      <c r="A33" s="11">
        <v>100701</v>
      </c>
      <c r="B33" s="13" t="s">
        <v>111</v>
      </c>
      <c r="C33" s="15">
        <v>5</v>
      </c>
      <c r="D33" s="15">
        <v>2</v>
      </c>
      <c r="E33" s="17">
        <v>15000</v>
      </c>
      <c r="F33" s="12">
        <v>3</v>
      </c>
      <c r="G33" s="12">
        <v>100000</v>
      </c>
      <c r="H33" s="12">
        <v>40000</v>
      </c>
      <c r="I33" s="11" t="s">
        <v>165</v>
      </c>
      <c r="J33" s="11">
        <v>300</v>
      </c>
      <c r="K33" s="12">
        <v>200</v>
      </c>
      <c r="L33" s="11">
        <v>10070501</v>
      </c>
      <c r="M33" s="19" t="s">
        <v>172</v>
      </c>
    </row>
    <row r="34" spans="1:13">
      <c r="A34" s="11">
        <v>100801</v>
      </c>
      <c r="B34" s="13" t="s">
        <v>112</v>
      </c>
      <c r="C34" s="15">
        <v>1</v>
      </c>
      <c r="D34" s="15">
        <v>2</v>
      </c>
      <c r="E34" s="17">
        <v>15000</v>
      </c>
      <c r="F34" s="12">
        <v>2</v>
      </c>
      <c r="G34" s="12">
        <v>100000</v>
      </c>
      <c r="H34" s="12">
        <v>20000</v>
      </c>
      <c r="I34" s="11" t="s">
        <v>165</v>
      </c>
      <c r="J34" s="11">
        <v>300</v>
      </c>
      <c r="K34" s="12">
        <v>200</v>
      </c>
      <c r="L34" s="11">
        <v>10080101</v>
      </c>
      <c r="M34" s="19" t="s">
        <v>173</v>
      </c>
    </row>
    <row r="35" spans="1:13">
      <c r="A35" s="11">
        <v>100801</v>
      </c>
      <c r="B35" s="13" t="s">
        <v>113</v>
      </c>
      <c r="C35" s="15">
        <v>2</v>
      </c>
      <c r="D35" s="15">
        <v>2</v>
      </c>
      <c r="E35" s="17">
        <v>15000</v>
      </c>
      <c r="F35" s="12">
        <v>2</v>
      </c>
      <c r="G35" s="12">
        <v>120000</v>
      </c>
      <c r="H35" s="12">
        <v>24000</v>
      </c>
      <c r="I35" s="11" t="s">
        <v>165</v>
      </c>
      <c r="J35" s="11">
        <v>300</v>
      </c>
      <c r="K35" s="12">
        <v>200</v>
      </c>
      <c r="L35" s="11">
        <v>10080201</v>
      </c>
      <c r="M35" s="19" t="s">
        <v>173</v>
      </c>
    </row>
    <row r="36" spans="1:13">
      <c r="A36" s="11">
        <v>100801</v>
      </c>
      <c r="B36" s="13" t="s">
        <v>114</v>
      </c>
      <c r="C36" s="15">
        <v>3</v>
      </c>
      <c r="D36" s="15">
        <v>2</v>
      </c>
      <c r="E36" s="17">
        <v>15000</v>
      </c>
      <c r="F36" s="12">
        <v>2</v>
      </c>
      <c r="G36" s="12">
        <v>140000</v>
      </c>
      <c r="H36" s="12">
        <v>28000</v>
      </c>
      <c r="I36" s="11" t="s">
        <v>165</v>
      </c>
      <c r="J36" s="11">
        <v>300</v>
      </c>
      <c r="K36" s="12">
        <v>200</v>
      </c>
      <c r="L36" s="11">
        <v>10080301</v>
      </c>
      <c r="M36" s="19" t="s">
        <v>173</v>
      </c>
    </row>
    <row r="37" spans="1:13">
      <c r="A37" s="11">
        <v>100801</v>
      </c>
      <c r="B37" s="13" t="s">
        <v>115</v>
      </c>
      <c r="C37" s="15">
        <v>4</v>
      </c>
      <c r="D37" s="15">
        <v>2</v>
      </c>
      <c r="E37" s="17">
        <v>15000</v>
      </c>
      <c r="F37" s="12">
        <v>2</v>
      </c>
      <c r="G37" s="12">
        <v>160000</v>
      </c>
      <c r="H37" s="12">
        <v>32000</v>
      </c>
      <c r="I37" s="11" t="s">
        <v>165</v>
      </c>
      <c r="J37" s="11">
        <v>300</v>
      </c>
      <c r="K37" s="12">
        <v>200</v>
      </c>
      <c r="L37" s="11">
        <v>10080401</v>
      </c>
      <c r="M37" s="19" t="s">
        <v>173</v>
      </c>
    </row>
    <row r="38" spans="1:13">
      <c r="A38" s="11">
        <v>100801</v>
      </c>
      <c r="B38" s="13" t="s">
        <v>116</v>
      </c>
      <c r="C38" s="15">
        <v>5</v>
      </c>
      <c r="D38" s="15">
        <v>2</v>
      </c>
      <c r="E38" s="17">
        <v>15000</v>
      </c>
      <c r="F38" s="12">
        <v>2</v>
      </c>
      <c r="G38" s="12">
        <v>180000</v>
      </c>
      <c r="H38" s="12">
        <v>36000</v>
      </c>
      <c r="I38" s="11" t="s">
        <v>165</v>
      </c>
      <c r="J38" s="11">
        <v>300</v>
      </c>
      <c r="K38" s="12">
        <v>200</v>
      </c>
      <c r="L38" s="11">
        <v>10080501</v>
      </c>
      <c r="M38" s="19" t="s">
        <v>173</v>
      </c>
    </row>
    <row r="39" spans="1:13">
      <c r="A39" s="11">
        <v>100901</v>
      </c>
      <c r="B39" s="13" t="s">
        <v>117</v>
      </c>
      <c r="C39" s="15">
        <v>1</v>
      </c>
      <c r="D39" s="15">
        <v>2</v>
      </c>
      <c r="E39" s="17">
        <v>30000</v>
      </c>
      <c r="F39" s="12">
        <v>3</v>
      </c>
      <c r="G39" s="12">
        <v>80000</v>
      </c>
      <c r="H39" s="12">
        <v>24000</v>
      </c>
      <c r="I39" s="11" t="s">
        <v>165</v>
      </c>
      <c r="J39" s="11">
        <v>300</v>
      </c>
      <c r="K39" s="12">
        <v>200</v>
      </c>
      <c r="L39" s="11">
        <v>10090101</v>
      </c>
      <c r="M39" s="19" t="s">
        <v>174</v>
      </c>
    </row>
    <row r="40" spans="1:13">
      <c r="A40" s="11">
        <v>100901</v>
      </c>
      <c r="B40" s="13" t="s">
        <v>118</v>
      </c>
      <c r="C40" s="15">
        <v>2</v>
      </c>
      <c r="D40" s="15">
        <v>2</v>
      </c>
      <c r="E40" s="17">
        <v>30000</v>
      </c>
      <c r="F40" s="12">
        <v>3</v>
      </c>
      <c r="G40" s="12">
        <v>90000</v>
      </c>
      <c r="H40" s="12">
        <v>30000</v>
      </c>
      <c r="I40" s="11" t="s">
        <v>165</v>
      </c>
      <c r="J40" s="11">
        <v>300</v>
      </c>
      <c r="K40" s="12">
        <v>200</v>
      </c>
      <c r="L40" s="11">
        <v>10090201</v>
      </c>
      <c r="M40" s="19" t="s">
        <v>174</v>
      </c>
    </row>
    <row r="41" spans="1:13">
      <c r="A41" s="11">
        <v>100901</v>
      </c>
      <c r="B41" s="13" t="s">
        <v>119</v>
      </c>
      <c r="C41" s="15">
        <v>3</v>
      </c>
      <c r="D41" s="15">
        <v>2</v>
      </c>
      <c r="E41" s="17">
        <v>30000</v>
      </c>
      <c r="F41" s="12">
        <v>3</v>
      </c>
      <c r="G41" s="12">
        <v>100000</v>
      </c>
      <c r="H41" s="12">
        <v>36000</v>
      </c>
      <c r="I41" s="11" t="s">
        <v>165</v>
      </c>
      <c r="J41" s="11">
        <v>300</v>
      </c>
      <c r="K41" s="12">
        <v>200</v>
      </c>
      <c r="L41" s="11">
        <v>10090301</v>
      </c>
      <c r="M41" s="19" t="s">
        <v>174</v>
      </c>
    </row>
    <row r="42" spans="1:13">
      <c r="A42" s="11">
        <v>100901</v>
      </c>
      <c r="B42" s="13" t="s">
        <v>120</v>
      </c>
      <c r="C42" s="15">
        <v>4</v>
      </c>
      <c r="D42" s="15">
        <v>2</v>
      </c>
      <c r="E42" s="17">
        <v>30000</v>
      </c>
      <c r="F42" s="12">
        <v>3</v>
      </c>
      <c r="G42" s="12">
        <v>110000</v>
      </c>
      <c r="H42" s="12">
        <v>42000</v>
      </c>
      <c r="I42" s="11" t="s">
        <v>165</v>
      </c>
      <c r="J42" s="11">
        <v>300</v>
      </c>
      <c r="K42" s="12">
        <v>200</v>
      </c>
      <c r="L42" s="11">
        <v>10090401</v>
      </c>
      <c r="M42" s="19" t="s">
        <v>174</v>
      </c>
    </row>
    <row r="43" spans="1:13">
      <c r="A43" s="11">
        <v>100901</v>
      </c>
      <c r="B43" s="13" t="s">
        <v>121</v>
      </c>
      <c r="C43" s="15">
        <v>5</v>
      </c>
      <c r="D43" s="15">
        <v>2</v>
      </c>
      <c r="E43" s="17">
        <v>30000</v>
      </c>
      <c r="F43" s="12">
        <v>3</v>
      </c>
      <c r="G43" s="12">
        <v>120000</v>
      </c>
      <c r="H43" s="12">
        <v>48000</v>
      </c>
      <c r="I43" s="11" t="s">
        <v>165</v>
      </c>
      <c r="J43" s="11">
        <v>300</v>
      </c>
      <c r="K43" s="12">
        <v>200</v>
      </c>
      <c r="L43" s="11">
        <v>10090501</v>
      </c>
      <c r="M43" s="19" t="s">
        <v>174</v>
      </c>
    </row>
    <row r="44" spans="1:13">
      <c r="A44" s="11">
        <v>200101</v>
      </c>
      <c r="B44" s="13" t="s">
        <v>122</v>
      </c>
      <c r="C44" s="16">
        <v>1</v>
      </c>
      <c r="D44" s="16">
        <v>3</v>
      </c>
      <c r="E44" s="18">
        <v>60000</v>
      </c>
      <c r="F44" s="12">
        <v>5</v>
      </c>
      <c r="G44" s="12"/>
      <c r="H44" s="12"/>
      <c r="I44" s="11"/>
      <c r="J44" s="11"/>
      <c r="K44" s="11"/>
      <c r="L44" s="11"/>
      <c r="M44" s="20" t="s">
        <v>175</v>
      </c>
    </row>
  </sheetData>
  <phoneticPr fontId="2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A72"/>
  <sheetViews>
    <sheetView topLeftCell="A4" workbookViewId="0">
      <selection activeCell="G39" sqref="G39"/>
    </sheetView>
  </sheetViews>
  <sheetFormatPr defaultRowHeight="14.25"/>
  <sheetData>
    <row r="1" spans="1:27">
      <c r="A1" s="21" t="s">
        <v>0</v>
      </c>
      <c r="B1" s="21" t="s">
        <v>1</v>
      </c>
      <c r="C1" s="21" t="s">
        <v>0</v>
      </c>
      <c r="D1" s="21" t="s">
        <v>0</v>
      </c>
      <c r="E1" s="21" t="s">
        <v>0</v>
      </c>
      <c r="F1" s="21" t="s">
        <v>0</v>
      </c>
      <c r="G1" s="21" t="s">
        <v>0</v>
      </c>
      <c r="H1" s="21" t="s">
        <v>1</v>
      </c>
      <c r="I1" s="23" t="s">
        <v>176</v>
      </c>
      <c r="J1" s="23" t="s">
        <v>0</v>
      </c>
      <c r="K1" s="23" t="s">
        <v>176</v>
      </c>
      <c r="L1" s="23" t="s">
        <v>0</v>
      </c>
      <c r="M1" s="23" t="s">
        <v>1</v>
      </c>
      <c r="N1" s="21" t="s">
        <v>0</v>
      </c>
      <c r="O1" s="21" t="s">
        <v>0</v>
      </c>
      <c r="P1" s="21" t="s">
        <v>0</v>
      </c>
      <c r="Q1" s="21" t="s">
        <v>0</v>
      </c>
      <c r="R1" s="21" t="s">
        <v>0</v>
      </c>
      <c r="S1" s="21" t="s">
        <v>0</v>
      </c>
      <c r="T1" s="23" t="s">
        <v>153</v>
      </c>
      <c r="U1" s="21" t="s">
        <v>0</v>
      </c>
      <c r="V1" s="21" t="s">
        <v>0</v>
      </c>
      <c r="W1" s="21" t="s">
        <v>0</v>
      </c>
      <c r="X1" s="23" t="s">
        <v>153</v>
      </c>
      <c r="Y1" s="21" t="s">
        <v>0</v>
      </c>
      <c r="Z1" s="23" t="s">
        <v>153</v>
      </c>
      <c r="AA1" s="23" t="s">
        <v>0</v>
      </c>
    </row>
    <row r="2" spans="1:27" ht="202.5">
      <c r="A2" s="22" t="s">
        <v>2</v>
      </c>
      <c r="B2" s="22" t="s">
        <v>3</v>
      </c>
      <c r="C2" s="22" t="s">
        <v>177</v>
      </c>
      <c r="D2" s="23" t="s">
        <v>178</v>
      </c>
      <c r="E2" s="22" t="s">
        <v>179</v>
      </c>
      <c r="F2" s="22" t="s">
        <v>158</v>
      </c>
      <c r="G2" s="24" t="s">
        <v>180</v>
      </c>
      <c r="H2" s="22" t="s">
        <v>181</v>
      </c>
      <c r="I2" s="24" t="s">
        <v>182</v>
      </c>
      <c r="J2" s="24" t="s">
        <v>183</v>
      </c>
      <c r="K2" s="24" t="s">
        <v>184</v>
      </c>
      <c r="L2" s="24" t="s">
        <v>185</v>
      </c>
      <c r="M2" s="24" t="s">
        <v>186</v>
      </c>
      <c r="N2" s="22" t="s">
        <v>187</v>
      </c>
      <c r="O2" s="22" t="s">
        <v>188</v>
      </c>
      <c r="P2" s="22" t="s">
        <v>189</v>
      </c>
      <c r="Q2" s="22" t="s">
        <v>190</v>
      </c>
      <c r="R2" s="22" t="s">
        <v>191</v>
      </c>
      <c r="S2" s="24" t="s">
        <v>192</v>
      </c>
      <c r="T2" s="24" t="s">
        <v>193</v>
      </c>
      <c r="U2" s="24" t="s">
        <v>194</v>
      </c>
      <c r="V2" s="22" t="s">
        <v>195</v>
      </c>
      <c r="W2" s="22" t="s">
        <v>196</v>
      </c>
      <c r="X2" s="24" t="s">
        <v>197</v>
      </c>
      <c r="Y2" s="22" t="s">
        <v>198</v>
      </c>
      <c r="Z2" s="24" t="s">
        <v>199</v>
      </c>
      <c r="AA2" s="22" t="s">
        <v>200</v>
      </c>
    </row>
    <row r="3" spans="1:27">
      <c r="A3" s="21">
        <v>10010101</v>
      </c>
      <c r="B3" s="25" t="s">
        <v>81</v>
      </c>
      <c r="C3" s="25">
        <v>100101</v>
      </c>
      <c r="D3" s="25">
        <v>1</v>
      </c>
      <c r="E3" s="21">
        <v>1</v>
      </c>
      <c r="F3" s="21">
        <v>50000</v>
      </c>
      <c r="G3" s="21">
        <v>6000</v>
      </c>
      <c r="H3" s="21" t="s">
        <v>201</v>
      </c>
      <c r="I3" s="21" t="s">
        <v>202</v>
      </c>
      <c r="J3" s="21">
        <v>1</v>
      </c>
      <c r="K3" s="21" t="s">
        <v>203</v>
      </c>
      <c r="L3" s="21">
        <v>1</v>
      </c>
      <c r="M3" s="21"/>
      <c r="N3" s="21">
        <v>100</v>
      </c>
      <c r="O3" s="21">
        <v>100000</v>
      </c>
      <c r="P3" s="21">
        <v>10000</v>
      </c>
      <c r="Q3" s="21">
        <v>10000</v>
      </c>
      <c r="R3" s="21">
        <v>7000</v>
      </c>
      <c r="S3" s="21"/>
      <c r="T3" s="21"/>
      <c r="U3" s="21">
        <v>1</v>
      </c>
      <c r="V3" s="21"/>
      <c r="W3" s="21"/>
      <c r="X3" s="21"/>
      <c r="Y3" s="21">
        <v>10010101</v>
      </c>
      <c r="Z3" s="21"/>
      <c r="AA3" s="21"/>
    </row>
    <row r="4" spans="1:27">
      <c r="A4" s="21">
        <v>10020101</v>
      </c>
      <c r="B4" s="23" t="s">
        <v>82</v>
      </c>
      <c r="C4" s="25">
        <v>100201</v>
      </c>
      <c r="D4" s="25">
        <v>2</v>
      </c>
      <c r="E4" s="21">
        <v>1</v>
      </c>
      <c r="F4" s="21">
        <v>70000</v>
      </c>
      <c r="G4" s="21">
        <v>10000</v>
      </c>
      <c r="H4" s="21" t="s">
        <v>204</v>
      </c>
      <c r="I4" s="21" t="s">
        <v>202</v>
      </c>
      <c r="J4" s="21">
        <v>1</v>
      </c>
      <c r="K4" s="21" t="s">
        <v>203</v>
      </c>
      <c r="L4" s="21">
        <v>1</v>
      </c>
      <c r="M4" s="21"/>
      <c r="N4" s="21">
        <v>100</v>
      </c>
      <c r="O4" s="21">
        <v>80000</v>
      </c>
      <c r="P4" s="21">
        <v>10000</v>
      </c>
      <c r="Q4" s="21">
        <v>10000</v>
      </c>
      <c r="R4" s="21">
        <v>7000</v>
      </c>
      <c r="S4" s="21"/>
      <c r="T4" s="21"/>
      <c r="U4" s="21">
        <v>1</v>
      </c>
      <c r="V4" s="21"/>
      <c r="W4" s="21"/>
      <c r="X4" s="21"/>
      <c r="Y4" s="21">
        <v>10020101</v>
      </c>
      <c r="Z4" s="21"/>
      <c r="AA4" s="21"/>
    </row>
    <row r="5" spans="1:27">
      <c r="A5" s="21">
        <v>10020201</v>
      </c>
      <c r="B5" s="23" t="s">
        <v>83</v>
      </c>
      <c r="C5" s="25">
        <v>100201</v>
      </c>
      <c r="D5" s="25">
        <v>2</v>
      </c>
      <c r="E5" s="21">
        <v>1</v>
      </c>
      <c r="F5" s="21">
        <v>80000</v>
      </c>
      <c r="G5" s="21">
        <v>14000</v>
      </c>
      <c r="H5" s="21" t="s">
        <v>204</v>
      </c>
      <c r="I5" s="21" t="s">
        <v>202</v>
      </c>
      <c r="J5" s="21">
        <v>1</v>
      </c>
      <c r="K5" s="21" t="s">
        <v>203</v>
      </c>
      <c r="L5" s="21">
        <v>1</v>
      </c>
      <c r="M5" s="21"/>
      <c r="N5" s="21">
        <v>140</v>
      </c>
      <c r="O5" s="21">
        <v>80000</v>
      </c>
      <c r="P5" s="21">
        <v>10000</v>
      </c>
      <c r="Q5" s="21">
        <v>10000</v>
      </c>
      <c r="R5" s="21">
        <v>7000</v>
      </c>
      <c r="S5" s="21"/>
      <c r="T5" s="21"/>
      <c r="U5" s="21">
        <v>1</v>
      </c>
      <c r="V5" s="21"/>
      <c r="W5" s="21"/>
      <c r="X5" s="21"/>
      <c r="Y5" s="21">
        <v>10020201</v>
      </c>
      <c r="Z5" s="21"/>
      <c r="AA5" s="21"/>
    </row>
    <row r="6" spans="1:27">
      <c r="A6" s="21">
        <v>10020301</v>
      </c>
      <c r="B6" s="23" t="s">
        <v>84</v>
      </c>
      <c r="C6" s="25">
        <v>100201</v>
      </c>
      <c r="D6" s="25">
        <v>2</v>
      </c>
      <c r="E6" s="21">
        <v>1</v>
      </c>
      <c r="F6" s="21">
        <v>90000</v>
      </c>
      <c r="G6" s="21">
        <v>18000</v>
      </c>
      <c r="H6" s="21" t="s">
        <v>204</v>
      </c>
      <c r="I6" s="21" t="s">
        <v>202</v>
      </c>
      <c r="J6" s="21">
        <v>1</v>
      </c>
      <c r="K6" s="21" t="s">
        <v>203</v>
      </c>
      <c r="L6" s="21">
        <v>1</v>
      </c>
      <c r="M6" s="21"/>
      <c r="N6" s="21">
        <v>180</v>
      </c>
      <c r="O6" s="21">
        <v>80000</v>
      </c>
      <c r="P6" s="21">
        <v>10000</v>
      </c>
      <c r="Q6" s="21">
        <v>10000</v>
      </c>
      <c r="R6" s="21">
        <v>7000</v>
      </c>
      <c r="S6" s="21"/>
      <c r="T6" s="21"/>
      <c r="U6" s="21">
        <v>1</v>
      </c>
      <c r="V6" s="21"/>
      <c r="W6" s="21"/>
      <c r="X6" s="21"/>
      <c r="Y6" s="21">
        <v>10020301</v>
      </c>
      <c r="Z6" s="21"/>
      <c r="AA6" s="21"/>
    </row>
    <row r="7" spans="1:27">
      <c r="A7" s="21">
        <v>10020401</v>
      </c>
      <c r="B7" s="23" t="s">
        <v>85</v>
      </c>
      <c r="C7" s="25">
        <v>100201</v>
      </c>
      <c r="D7" s="25">
        <v>2</v>
      </c>
      <c r="E7" s="21">
        <v>1</v>
      </c>
      <c r="F7" s="21">
        <v>100000</v>
      </c>
      <c r="G7" s="21">
        <v>22000</v>
      </c>
      <c r="H7" s="21" t="s">
        <v>204</v>
      </c>
      <c r="I7" s="21" t="s">
        <v>202</v>
      </c>
      <c r="J7" s="21">
        <v>1</v>
      </c>
      <c r="K7" s="21" t="s">
        <v>203</v>
      </c>
      <c r="L7" s="21">
        <v>1</v>
      </c>
      <c r="M7" s="21"/>
      <c r="N7" s="21">
        <v>220</v>
      </c>
      <c r="O7" s="21">
        <v>80000</v>
      </c>
      <c r="P7" s="21">
        <v>10000</v>
      </c>
      <c r="Q7" s="21">
        <v>10000</v>
      </c>
      <c r="R7" s="21">
        <v>7000</v>
      </c>
      <c r="S7" s="21"/>
      <c r="T7" s="21"/>
      <c r="U7" s="21">
        <v>1</v>
      </c>
      <c r="V7" s="21"/>
      <c r="W7" s="21"/>
      <c r="X7" s="21"/>
      <c r="Y7" s="21">
        <v>10020401</v>
      </c>
      <c r="Z7" s="21"/>
      <c r="AA7" s="21"/>
    </row>
    <row r="8" spans="1:27">
      <c r="A8" s="21">
        <v>10020501</v>
      </c>
      <c r="B8" s="23" t="s">
        <v>86</v>
      </c>
      <c r="C8" s="25">
        <v>100201</v>
      </c>
      <c r="D8" s="25">
        <v>2</v>
      </c>
      <c r="E8" s="21">
        <v>1</v>
      </c>
      <c r="F8" s="21">
        <v>110000</v>
      </c>
      <c r="G8" s="21">
        <v>26000</v>
      </c>
      <c r="H8" s="21" t="s">
        <v>204</v>
      </c>
      <c r="I8" s="21" t="s">
        <v>202</v>
      </c>
      <c r="J8" s="21">
        <v>1</v>
      </c>
      <c r="K8" s="21" t="s">
        <v>203</v>
      </c>
      <c r="L8" s="21">
        <v>1</v>
      </c>
      <c r="M8" s="21"/>
      <c r="N8" s="21">
        <v>260</v>
      </c>
      <c r="O8" s="21">
        <v>80000</v>
      </c>
      <c r="P8" s="21">
        <v>10000</v>
      </c>
      <c r="Q8" s="21">
        <v>10000</v>
      </c>
      <c r="R8" s="21">
        <v>7000</v>
      </c>
      <c r="S8" s="21"/>
      <c r="T8" s="21"/>
      <c r="U8" s="21">
        <v>1</v>
      </c>
      <c r="V8" s="21"/>
      <c r="W8" s="21"/>
      <c r="X8" s="21"/>
      <c r="Y8" s="21">
        <v>10020501</v>
      </c>
      <c r="Z8" s="21"/>
      <c r="AA8" s="21"/>
    </row>
    <row r="9" spans="1:27">
      <c r="A9" s="21">
        <v>10030101</v>
      </c>
      <c r="B9" s="23" t="s">
        <v>87</v>
      </c>
      <c r="C9" s="25">
        <v>100301</v>
      </c>
      <c r="D9" s="25">
        <v>2</v>
      </c>
      <c r="E9" s="21">
        <v>2</v>
      </c>
      <c r="F9" s="21">
        <v>30000</v>
      </c>
      <c r="G9" s="21"/>
      <c r="H9" s="21" t="s">
        <v>205</v>
      </c>
      <c r="I9" s="21"/>
      <c r="J9" s="21"/>
      <c r="K9" s="21"/>
      <c r="L9" s="21"/>
      <c r="M9" s="21"/>
      <c r="N9" s="21">
        <v>100</v>
      </c>
      <c r="O9" s="21">
        <v>60000</v>
      </c>
      <c r="P9" s="21">
        <v>10000</v>
      </c>
      <c r="Q9" s="21">
        <v>30000</v>
      </c>
      <c r="R9" s="21">
        <v>20000</v>
      </c>
      <c r="S9" s="21"/>
      <c r="T9" s="21"/>
      <c r="U9" s="21"/>
      <c r="V9" s="21"/>
      <c r="W9" s="21"/>
      <c r="X9" s="21"/>
      <c r="Y9" s="21"/>
      <c r="Z9" s="21">
        <v>10030104</v>
      </c>
      <c r="AA9" s="21">
        <v>10030102</v>
      </c>
    </row>
    <row r="10" spans="1:27">
      <c r="A10" s="21">
        <v>10030102</v>
      </c>
      <c r="B10" s="23" t="s">
        <v>206</v>
      </c>
      <c r="C10" s="25">
        <v>100301</v>
      </c>
      <c r="D10" s="25">
        <v>2</v>
      </c>
      <c r="E10" s="21">
        <v>2</v>
      </c>
      <c r="F10" s="21">
        <v>30000</v>
      </c>
      <c r="G10" s="21"/>
      <c r="H10" s="21" t="s">
        <v>205</v>
      </c>
      <c r="I10" s="21"/>
      <c r="J10" s="21"/>
      <c r="K10" s="21"/>
      <c r="L10" s="21"/>
      <c r="M10" s="21"/>
      <c r="N10" s="21">
        <v>100</v>
      </c>
      <c r="O10" s="21">
        <v>60000</v>
      </c>
      <c r="P10" s="21">
        <v>10000</v>
      </c>
      <c r="Q10" s="21">
        <v>30000</v>
      </c>
      <c r="R10" s="21">
        <v>20000</v>
      </c>
      <c r="S10" s="21"/>
      <c r="T10" s="21"/>
      <c r="U10" s="21"/>
      <c r="V10" s="21"/>
      <c r="W10" s="21"/>
      <c r="X10" s="21"/>
      <c r="Y10" s="21"/>
      <c r="Z10" s="21">
        <v>10030104</v>
      </c>
      <c r="AA10" s="21">
        <v>10030103</v>
      </c>
    </row>
    <row r="11" spans="1:27">
      <c r="A11" s="21">
        <v>10030103</v>
      </c>
      <c r="B11" s="23" t="s">
        <v>207</v>
      </c>
      <c r="C11" s="25">
        <v>100301</v>
      </c>
      <c r="D11" s="25">
        <v>2</v>
      </c>
      <c r="E11" s="21">
        <v>2</v>
      </c>
      <c r="F11" s="21">
        <v>30000</v>
      </c>
      <c r="G11" s="21"/>
      <c r="H11" s="21" t="s">
        <v>205</v>
      </c>
      <c r="I11" s="21"/>
      <c r="J11" s="21"/>
      <c r="K11" s="21"/>
      <c r="L11" s="21"/>
      <c r="M11" s="21"/>
      <c r="N11" s="21">
        <v>100</v>
      </c>
      <c r="O11" s="21">
        <v>60000</v>
      </c>
      <c r="P11" s="21">
        <v>10000</v>
      </c>
      <c r="Q11" s="21">
        <v>30000</v>
      </c>
      <c r="R11" s="21">
        <v>20000</v>
      </c>
      <c r="S11" s="21"/>
      <c r="T11" s="21"/>
      <c r="U11" s="21"/>
      <c r="V11" s="21"/>
      <c r="W11" s="21"/>
      <c r="X11" s="21"/>
      <c r="Y11" s="21"/>
      <c r="Z11" s="21">
        <v>10030104</v>
      </c>
      <c r="AA11" s="21"/>
    </row>
    <row r="12" spans="1:27">
      <c r="A12" s="21">
        <v>10030104</v>
      </c>
      <c r="B12" s="23" t="s">
        <v>208</v>
      </c>
      <c r="C12" s="25">
        <v>100301</v>
      </c>
      <c r="D12" s="25">
        <v>2</v>
      </c>
      <c r="E12" s="21">
        <v>7</v>
      </c>
      <c r="F12" s="21"/>
      <c r="G12" s="22">
        <v>20000</v>
      </c>
      <c r="H12" s="21" t="s">
        <v>209</v>
      </c>
      <c r="I12" s="21"/>
      <c r="J12" s="21"/>
      <c r="K12" s="21"/>
      <c r="L12" s="21"/>
      <c r="M12" s="21"/>
      <c r="N12" s="21">
        <v>100</v>
      </c>
      <c r="O12" s="21"/>
      <c r="P12" s="21"/>
      <c r="Q12" s="21"/>
      <c r="R12" s="21"/>
      <c r="S12" s="21">
        <v>500</v>
      </c>
      <c r="T12" s="21">
        <v>1200</v>
      </c>
      <c r="U12" s="21">
        <v>1</v>
      </c>
      <c r="V12" s="21"/>
      <c r="W12" s="21"/>
      <c r="X12" s="21"/>
      <c r="Y12" s="21">
        <v>10030101</v>
      </c>
      <c r="Z12" s="21"/>
      <c r="AA12" s="21"/>
    </row>
    <row r="13" spans="1:27">
      <c r="A13" s="21">
        <v>10030201</v>
      </c>
      <c r="B13" s="23" t="s">
        <v>88</v>
      </c>
      <c r="C13" s="25">
        <v>100301</v>
      </c>
      <c r="D13" s="25">
        <v>2</v>
      </c>
      <c r="E13" s="21">
        <v>2</v>
      </c>
      <c r="F13" s="22">
        <v>30000</v>
      </c>
      <c r="G13" s="22"/>
      <c r="H13" s="21" t="s">
        <v>205</v>
      </c>
      <c r="I13" s="21"/>
      <c r="J13" s="21"/>
      <c r="K13" s="21"/>
      <c r="L13" s="21"/>
      <c r="M13" s="21"/>
      <c r="N13" s="21">
        <v>110</v>
      </c>
      <c r="O13" s="21">
        <v>60000</v>
      </c>
      <c r="P13" s="21">
        <v>10000</v>
      </c>
      <c r="Q13" s="21">
        <v>30000</v>
      </c>
      <c r="R13" s="21">
        <v>20000</v>
      </c>
      <c r="S13" s="21"/>
      <c r="T13" s="21"/>
      <c r="U13" s="21"/>
      <c r="V13" s="21"/>
      <c r="W13" s="21"/>
      <c r="X13" s="21"/>
      <c r="Y13" s="21"/>
      <c r="Z13" s="21">
        <v>10030204</v>
      </c>
      <c r="AA13" s="21">
        <v>10030202</v>
      </c>
    </row>
    <row r="14" spans="1:27">
      <c r="A14" s="21">
        <v>10030202</v>
      </c>
      <c r="B14" s="23" t="s">
        <v>210</v>
      </c>
      <c r="C14" s="25">
        <v>100301</v>
      </c>
      <c r="D14" s="25">
        <v>2</v>
      </c>
      <c r="E14" s="21">
        <v>2</v>
      </c>
      <c r="F14" s="22">
        <v>30000</v>
      </c>
      <c r="G14" s="21"/>
      <c r="H14" s="21" t="s">
        <v>205</v>
      </c>
      <c r="I14" s="21"/>
      <c r="J14" s="21"/>
      <c r="K14" s="21"/>
      <c r="L14" s="21"/>
      <c r="M14" s="21"/>
      <c r="N14" s="21">
        <v>110</v>
      </c>
      <c r="O14" s="21">
        <v>60000</v>
      </c>
      <c r="P14" s="21">
        <v>10000</v>
      </c>
      <c r="Q14" s="21">
        <v>30000</v>
      </c>
      <c r="R14" s="21">
        <v>20000</v>
      </c>
      <c r="S14" s="21"/>
      <c r="T14" s="21"/>
      <c r="U14" s="21"/>
      <c r="V14" s="21"/>
      <c r="W14" s="21"/>
      <c r="X14" s="21"/>
      <c r="Y14" s="21"/>
      <c r="Z14" s="21">
        <v>10030204</v>
      </c>
      <c r="AA14" s="21">
        <v>10030203</v>
      </c>
    </row>
    <row r="15" spans="1:27">
      <c r="A15" s="21">
        <v>10030203</v>
      </c>
      <c r="B15" s="23" t="s">
        <v>211</v>
      </c>
      <c r="C15" s="25">
        <v>100301</v>
      </c>
      <c r="D15" s="25">
        <v>2</v>
      </c>
      <c r="E15" s="21">
        <v>2</v>
      </c>
      <c r="F15" s="22">
        <v>30000</v>
      </c>
      <c r="G15" s="21"/>
      <c r="H15" s="21" t="s">
        <v>205</v>
      </c>
      <c r="I15" s="21"/>
      <c r="J15" s="21"/>
      <c r="K15" s="21"/>
      <c r="L15" s="21"/>
      <c r="M15" s="21"/>
      <c r="N15" s="21">
        <v>110</v>
      </c>
      <c r="O15" s="21">
        <v>60000</v>
      </c>
      <c r="P15" s="21">
        <v>10000</v>
      </c>
      <c r="Q15" s="21">
        <v>30000</v>
      </c>
      <c r="R15" s="21">
        <v>20000</v>
      </c>
      <c r="S15" s="21"/>
      <c r="T15" s="21"/>
      <c r="U15" s="21"/>
      <c r="V15" s="21"/>
      <c r="W15" s="21"/>
      <c r="X15" s="21"/>
      <c r="Y15" s="21"/>
      <c r="Z15" s="21">
        <v>10030204</v>
      </c>
      <c r="AA15" s="21"/>
    </row>
    <row r="16" spans="1:27">
      <c r="A16" s="21">
        <v>10030204</v>
      </c>
      <c r="B16" s="23" t="s">
        <v>212</v>
      </c>
      <c r="C16" s="25">
        <v>100301</v>
      </c>
      <c r="D16" s="25">
        <v>2</v>
      </c>
      <c r="E16" s="21">
        <v>7</v>
      </c>
      <c r="F16" s="21"/>
      <c r="G16" s="22">
        <v>22000</v>
      </c>
      <c r="H16" s="21" t="s">
        <v>209</v>
      </c>
      <c r="I16" s="21"/>
      <c r="J16" s="21"/>
      <c r="K16" s="21"/>
      <c r="L16" s="21"/>
      <c r="M16" s="21"/>
      <c r="N16" s="21">
        <v>110</v>
      </c>
      <c r="O16" s="21"/>
      <c r="P16" s="21"/>
      <c r="Q16" s="21"/>
      <c r="R16" s="21"/>
      <c r="S16" s="21">
        <v>500</v>
      </c>
      <c r="T16" s="21">
        <v>1200</v>
      </c>
      <c r="U16" s="21">
        <v>1</v>
      </c>
      <c r="V16" s="21"/>
      <c r="W16" s="21"/>
      <c r="X16" s="21"/>
      <c r="Y16" s="21">
        <v>10030201</v>
      </c>
      <c r="Z16" s="21"/>
      <c r="AA16" s="21"/>
    </row>
    <row r="17" spans="1:27">
      <c r="A17" s="21">
        <v>10030301</v>
      </c>
      <c r="B17" s="23" t="s">
        <v>89</v>
      </c>
      <c r="C17" s="25">
        <v>100301</v>
      </c>
      <c r="D17" s="25">
        <v>2</v>
      </c>
      <c r="E17" s="21">
        <v>2</v>
      </c>
      <c r="F17" s="22">
        <v>30000</v>
      </c>
      <c r="G17" s="21"/>
      <c r="H17" s="21" t="s">
        <v>205</v>
      </c>
      <c r="I17" s="21"/>
      <c r="J17" s="21"/>
      <c r="K17" s="21"/>
      <c r="L17" s="21"/>
      <c r="M17" s="21"/>
      <c r="N17" s="21">
        <v>120</v>
      </c>
      <c r="O17" s="21">
        <v>60000</v>
      </c>
      <c r="P17" s="21">
        <v>10000</v>
      </c>
      <c r="Q17" s="21">
        <v>30000</v>
      </c>
      <c r="R17" s="21">
        <v>20000</v>
      </c>
      <c r="S17" s="21"/>
      <c r="T17" s="21"/>
      <c r="U17" s="21"/>
      <c r="V17" s="21"/>
      <c r="W17" s="21"/>
      <c r="X17" s="21"/>
      <c r="Y17" s="21"/>
      <c r="Z17" s="21">
        <v>10030305</v>
      </c>
      <c r="AA17" s="21">
        <v>10030302</v>
      </c>
    </row>
    <row r="18" spans="1:27">
      <c r="A18" s="21">
        <v>10030302</v>
      </c>
      <c r="B18" s="23" t="s">
        <v>213</v>
      </c>
      <c r="C18" s="25">
        <v>100301</v>
      </c>
      <c r="D18" s="25">
        <v>2</v>
      </c>
      <c r="E18" s="21">
        <v>2</v>
      </c>
      <c r="F18" s="22">
        <v>30000</v>
      </c>
      <c r="G18" s="21"/>
      <c r="H18" s="21" t="s">
        <v>205</v>
      </c>
      <c r="I18" s="21"/>
      <c r="J18" s="21"/>
      <c r="K18" s="21"/>
      <c r="L18" s="21"/>
      <c r="M18" s="21"/>
      <c r="N18" s="21">
        <v>120</v>
      </c>
      <c r="O18" s="21">
        <v>60000</v>
      </c>
      <c r="P18" s="21">
        <v>10000</v>
      </c>
      <c r="Q18" s="21">
        <v>30000</v>
      </c>
      <c r="R18" s="21">
        <v>20000</v>
      </c>
      <c r="S18" s="21"/>
      <c r="T18" s="21"/>
      <c r="U18" s="21"/>
      <c r="V18" s="21"/>
      <c r="W18" s="21"/>
      <c r="X18" s="21"/>
      <c r="Y18" s="21"/>
      <c r="Z18" s="21">
        <v>10030305</v>
      </c>
      <c r="AA18" s="21">
        <v>10030303</v>
      </c>
    </row>
    <row r="19" spans="1:27">
      <c r="A19" s="21">
        <v>10030303</v>
      </c>
      <c r="B19" s="23" t="s">
        <v>214</v>
      </c>
      <c r="C19" s="25">
        <v>100301</v>
      </c>
      <c r="D19" s="25">
        <v>2</v>
      </c>
      <c r="E19" s="21">
        <v>2</v>
      </c>
      <c r="F19" s="22">
        <v>30000</v>
      </c>
      <c r="G19" s="21"/>
      <c r="H19" s="21" t="s">
        <v>205</v>
      </c>
      <c r="I19" s="21"/>
      <c r="J19" s="21"/>
      <c r="K19" s="21"/>
      <c r="L19" s="21"/>
      <c r="M19" s="21"/>
      <c r="N19" s="21">
        <v>120</v>
      </c>
      <c r="O19" s="21">
        <v>60000</v>
      </c>
      <c r="P19" s="21">
        <v>10000</v>
      </c>
      <c r="Q19" s="21">
        <v>30000</v>
      </c>
      <c r="R19" s="21">
        <v>20000</v>
      </c>
      <c r="S19" s="21"/>
      <c r="T19" s="21"/>
      <c r="U19" s="21"/>
      <c r="V19" s="21"/>
      <c r="W19" s="21"/>
      <c r="X19" s="21"/>
      <c r="Y19" s="21"/>
      <c r="Z19" s="21">
        <v>10030305</v>
      </c>
      <c r="AA19" s="21">
        <v>10030304</v>
      </c>
    </row>
    <row r="20" spans="1:27">
      <c r="A20" s="21">
        <v>10030304</v>
      </c>
      <c r="B20" s="23" t="s">
        <v>215</v>
      </c>
      <c r="C20" s="25">
        <v>100301</v>
      </c>
      <c r="D20" s="25">
        <v>2</v>
      </c>
      <c r="E20" s="21">
        <v>2</v>
      </c>
      <c r="F20" s="22">
        <v>30000</v>
      </c>
      <c r="G20" s="21"/>
      <c r="H20" s="21" t="s">
        <v>205</v>
      </c>
      <c r="I20" s="21"/>
      <c r="J20" s="21"/>
      <c r="K20" s="21"/>
      <c r="L20" s="21"/>
      <c r="M20" s="21"/>
      <c r="N20" s="21">
        <v>120</v>
      </c>
      <c r="O20" s="21">
        <v>60000</v>
      </c>
      <c r="P20" s="21">
        <v>10000</v>
      </c>
      <c r="Q20" s="21">
        <v>30000</v>
      </c>
      <c r="R20" s="21">
        <v>20000</v>
      </c>
      <c r="S20" s="21"/>
      <c r="T20" s="21"/>
      <c r="U20" s="21"/>
      <c r="V20" s="21"/>
      <c r="W20" s="21"/>
      <c r="X20" s="21"/>
      <c r="Y20" s="21"/>
      <c r="Z20" s="21">
        <v>10030305</v>
      </c>
      <c r="AA20" s="21"/>
    </row>
    <row r="21" spans="1:27">
      <c r="A21" s="21">
        <v>10030305</v>
      </c>
      <c r="B21" s="23" t="s">
        <v>216</v>
      </c>
      <c r="C21" s="25">
        <v>100301</v>
      </c>
      <c r="D21" s="25">
        <v>2</v>
      </c>
      <c r="E21" s="21">
        <v>7</v>
      </c>
      <c r="F21" s="21"/>
      <c r="G21" s="22">
        <v>24000</v>
      </c>
      <c r="H21" s="21" t="s">
        <v>209</v>
      </c>
      <c r="I21" s="21"/>
      <c r="J21" s="21"/>
      <c r="K21" s="21"/>
      <c r="L21" s="21"/>
      <c r="M21" s="21"/>
      <c r="N21" s="21">
        <v>120</v>
      </c>
      <c r="O21" s="21"/>
      <c r="P21" s="21"/>
      <c r="Q21" s="21"/>
      <c r="R21" s="21"/>
      <c r="S21" s="21">
        <v>500</v>
      </c>
      <c r="T21" s="21">
        <v>1200</v>
      </c>
      <c r="U21" s="21">
        <v>1</v>
      </c>
      <c r="V21" s="21"/>
      <c r="W21" s="21"/>
      <c r="X21" s="21"/>
      <c r="Y21" s="21">
        <v>10030301</v>
      </c>
      <c r="Z21" s="21"/>
      <c r="AA21" s="21"/>
    </row>
    <row r="22" spans="1:27">
      <c r="A22" s="21">
        <v>10030401</v>
      </c>
      <c r="B22" s="23" t="s">
        <v>90</v>
      </c>
      <c r="C22" s="25">
        <v>100301</v>
      </c>
      <c r="D22" s="25">
        <v>2</v>
      </c>
      <c r="E22" s="21">
        <v>2</v>
      </c>
      <c r="F22" s="22">
        <v>30000</v>
      </c>
      <c r="G22" s="21"/>
      <c r="H22" s="21" t="s">
        <v>205</v>
      </c>
      <c r="I22" s="21"/>
      <c r="J22" s="21"/>
      <c r="K22" s="21"/>
      <c r="L22" s="21"/>
      <c r="M22" s="21"/>
      <c r="N22" s="21">
        <v>130</v>
      </c>
      <c r="O22" s="21">
        <v>60000</v>
      </c>
      <c r="P22" s="21">
        <v>10000</v>
      </c>
      <c r="Q22" s="21">
        <v>30000</v>
      </c>
      <c r="R22" s="21">
        <v>20000</v>
      </c>
      <c r="S22" s="21"/>
      <c r="T22" s="21"/>
      <c r="U22" s="21"/>
      <c r="V22" s="21"/>
      <c r="W22" s="21"/>
      <c r="X22" s="21"/>
      <c r="Y22" s="21"/>
      <c r="Z22" s="21">
        <v>10030405</v>
      </c>
      <c r="AA22" s="21">
        <v>10030402</v>
      </c>
    </row>
    <row r="23" spans="1:27">
      <c r="A23" s="21">
        <v>10030402</v>
      </c>
      <c r="B23" s="23" t="s">
        <v>217</v>
      </c>
      <c r="C23" s="25">
        <v>100301</v>
      </c>
      <c r="D23" s="25">
        <v>2</v>
      </c>
      <c r="E23" s="21">
        <v>2</v>
      </c>
      <c r="F23" s="22">
        <v>30000</v>
      </c>
      <c r="G23" s="21"/>
      <c r="H23" s="21" t="s">
        <v>205</v>
      </c>
      <c r="I23" s="21"/>
      <c r="J23" s="21"/>
      <c r="K23" s="21"/>
      <c r="L23" s="21"/>
      <c r="M23" s="21"/>
      <c r="N23" s="21">
        <v>130</v>
      </c>
      <c r="O23" s="21">
        <v>60000</v>
      </c>
      <c r="P23" s="21">
        <v>10000</v>
      </c>
      <c r="Q23" s="21">
        <v>30000</v>
      </c>
      <c r="R23" s="21">
        <v>20000</v>
      </c>
      <c r="S23" s="21"/>
      <c r="T23" s="21"/>
      <c r="U23" s="21"/>
      <c r="V23" s="21"/>
      <c r="W23" s="21"/>
      <c r="X23" s="21"/>
      <c r="Y23" s="21"/>
      <c r="Z23" s="21">
        <v>10030405</v>
      </c>
      <c r="AA23" s="21">
        <v>10030403</v>
      </c>
    </row>
    <row r="24" spans="1:27">
      <c r="A24" s="21">
        <v>10030403</v>
      </c>
      <c r="B24" s="23" t="s">
        <v>218</v>
      </c>
      <c r="C24" s="25">
        <v>100301</v>
      </c>
      <c r="D24" s="25">
        <v>2</v>
      </c>
      <c r="E24" s="21">
        <v>2</v>
      </c>
      <c r="F24" s="22">
        <v>30000</v>
      </c>
      <c r="G24" s="21"/>
      <c r="H24" s="21" t="s">
        <v>205</v>
      </c>
      <c r="I24" s="21"/>
      <c r="J24" s="21"/>
      <c r="K24" s="21"/>
      <c r="L24" s="21"/>
      <c r="M24" s="21"/>
      <c r="N24" s="21">
        <v>130</v>
      </c>
      <c r="O24" s="21">
        <v>60000</v>
      </c>
      <c r="P24" s="21">
        <v>10000</v>
      </c>
      <c r="Q24" s="21">
        <v>30000</v>
      </c>
      <c r="R24" s="21">
        <v>20000</v>
      </c>
      <c r="S24" s="21"/>
      <c r="T24" s="21"/>
      <c r="U24" s="21"/>
      <c r="V24" s="21"/>
      <c r="W24" s="21"/>
      <c r="X24" s="21"/>
      <c r="Y24" s="21"/>
      <c r="Z24" s="21">
        <v>10030405</v>
      </c>
      <c r="AA24" s="21">
        <v>10030404</v>
      </c>
    </row>
    <row r="25" spans="1:27">
      <c r="A25" s="21">
        <v>10030404</v>
      </c>
      <c r="B25" s="23" t="s">
        <v>219</v>
      </c>
      <c r="C25" s="25">
        <v>100301</v>
      </c>
      <c r="D25" s="25">
        <v>2</v>
      </c>
      <c r="E25" s="21">
        <v>2</v>
      </c>
      <c r="F25" s="22">
        <v>30000</v>
      </c>
      <c r="G25" s="21"/>
      <c r="H25" s="21" t="s">
        <v>205</v>
      </c>
      <c r="I25" s="21"/>
      <c r="J25" s="21"/>
      <c r="K25" s="21"/>
      <c r="L25" s="21"/>
      <c r="M25" s="21"/>
      <c r="N25" s="21">
        <v>130</v>
      </c>
      <c r="O25" s="21">
        <v>60000</v>
      </c>
      <c r="P25" s="21">
        <v>10000</v>
      </c>
      <c r="Q25" s="21">
        <v>30000</v>
      </c>
      <c r="R25" s="21">
        <v>20000</v>
      </c>
      <c r="S25" s="21"/>
      <c r="T25" s="21"/>
      <c r="U25" s="21"/>
      <c r="V25" s="21"/>
      <c r="W25" s="21"/>
      <c r="X25" s="21"/>
      <c r="Y25" s="21"/>
      <c r="Z25" s="21">
        <v>10030405</v>
      </c>
      <c r="AA25" s="21"/>
    </row>
    <row r="26" spans="1:27">
      <c r="A26" s="21">
        <v>10030405</v>
      </c>
      <c r="B26" s="23" t="s">
        <v>220</v>
      </c>
      <c r="C26" s="25">
        <v>100301</v>
      </c>
      <c r="D26" s="25">
        <v>2</v>
      </c>
      <c r="E26" s="21">
        <v>7</v>
      </c>
      <c r="F26" s="21"/>
      <c r="G26" s="21">
        <v>26000</v>
      </c>
      <c r="H26" s="21" t="s">
        <v>209</v>
      </c>
      <c r="I26" s="21"/>
      <c r="J26" s="21"/>
      <c r="K26" s="21"/>
      <c r="L26" s="21"/>
      <c r="M26" s="21"/>
      <c r="N26" s="21">
        <v>130</v>
      </c>
      <c r="O26" s="21"/>
      <c r="P26" s="21"/>
      <c r="Q26" s="21"/>
      <c r="R26" s="21"/>
      <c r="S26" s="21">
        <v>500</v>
      </c>
      <c r="T26" s="21">
        <v>1200</v>
      </c>
      <c r="U26" s="21">
        <v>1</v>
      </c>
      <c r="V26" s="21"/>
      <c r="W26" s="21"/>
      <c r="X26" s="21"/>
      <c r="Y26" s="21">
        <v>10030401</v>
      </c>
      <c r="Z26" s="21"/>
      <c r="AA26" s="21"/>
    </row>
    <row r="27" spans="1:27">
      <c r="A27" s="21">
        <v>10030501</v>
      </c>
      <c r="B27" s="23" t="s">
        <v>91</v>
      </c>
      <c r="C27" s="25">
        <v>100301</v>
      </c>
      <c r="D27" s="25">
        <v>2</v>
      </c>
      <c r="E27" s="21">
        <v>2</v>
      </c>
      <c r="F27" s="22">
        <v>30000</v>
      </c>
      <c r="G27" s="21"/>
      <c r="H27" s="21" t="s">
        <v>205</v>
      </c>
      <c r="I27" s="21"/>
      <c r="J27" s="21"/>
      <c r="K27" s="21"/>
      <c r="L27" s="21"/>
      <c r="M27" s="21"/>
      <c r="N27" s="21">
        <v>140</v>
      </c>
      <c r="O27" s="21">
        <v>60000</v>
      </c>
      <c r="P27" s="21">
        <v>10000</v>
      </c>
      <c r="Q27" s="21">
        <v>30000</v>
      </c>
      <c r="R27" s="21">
        <v>20000</v>
      </c>
      <c r="S27" s="21"/>
      <c r="T27" s="21"/>
      <c r="U27" s="21"/>
      <c r="V27" s="21"/>
      <c r="W27" s="21"/>
      <c r="X27" s="21"/>
      <c r="Y27" s="21"/>
      <c r="Z27" s="21">
        <v>10030506</v>
      </c>
      <c r="AA27" s="21">
        <v>10030502</v>
      </c>
    </row>
    <row r="28" spans="1:27">
      <c r="A28" s="21">
        <v>10030502</v>
      </c>
      <c r="B28" s="23" t="s">
        <v>221</v>
      </c>
      <c r="C28" s="25">
        <v>100301</v>
      </c>
      <c r="D28" s="25">
        <v>2</v>
      </c>
      <c r="E28" s="21">
        <v>2</v>
      </c>
      <c r="F28" s="22">
        <v>30000</v>
      </c>
      <c r="G28" s="21"/>
      <c r="H28" s="21" t="s">
        <v>205</v>
      </c>
      <c r="I28" s="21"/>
      <c r="J28" s="21"/>
      <c r="K28" s="21"/>
      <c r="L28" s="21"/>
      <c r="M28" s="21"/>
      <c r="N28" s="21">
        <v>140</v>
      </c>
      <c r="O28" s="21">
        <v>60000</v>
      </c>
      <c r="P28" s="21">
        <v>10000</v>
      </c>
      <c r="Q28" s="21">
        <v>30000</v>
      </c>
      <c r="R28" s="21">
        <v>20000</v>
      </c>
      <c r="S28" s="21"/>
      <c r="T28" s="21"/>
      <c r="U28" s="21"/>
      <c r="V28" s="21"/>
      <c r="W28" s="21"/>
      <c r="X28" s="21"/>
      <c r="Y28" s="21"/>
      <c r="Z28" s="21">
        <v>10030506</v>
      </c>
      <c r="AA28" s="21">
        <v>10030503</v>
      </c>
    </row>
    <row r="29" spans="1:27">
      <c r="A29" s="21">
        <v>10030503</v>
      </c>
      <c r="B29" s="23" t="s">
        <v>222</v>
      </c>
      <c r="C29" s="25">
        <v>100301</v>
      </c>
      <c r="D29" s="25">
        <v>2</v>
      </c>
      <c r="E29" s="21">
        <v>2</v>
      </c>
      <c r="F29" s="22">
        <v>30000</v>
      </c>
      <c r="G29" s="21"/>
      <c r="H29" s="21" t="s">
        <v>205</v>
      </c>
      <c r="I29" s="21"/>
      <c r="J29" s="21"/>
      <c r="K29" s="21"/>
      <c r="L29" s="21"/>
      <c r="M29" s="21"/>
      <c r="N29" s="21">
        <v>140</v>
      </c>
      <c r="O29" s="21">
        <v>60000</v>
      </c>
      <c r="P29" s="21">
        <v>10000</v>
      </c>
      <c r="Q29" s="21">
        <v>30000</v>
      </c>
      <c r="R29" s="21">
        <v>20000</v>
      </c>
      <c r="S29" s="21"/>
      <c r="T29" s="21"/>
      <c r="U29" s="21"/>
      <c r="V29" s="21"/>
      <c r="W29" s="21"/>
      <c r="X29" s="21"/>
      <c r="Y29" s="21"/>
      <c r="Z29" s="21">
        <v>10030506</v>
      </c>
      <c r="AA29" s="21">
        <v>10030504</v>
      </c>
    </row>
    <row r="30" spans="1:27">
      <c r="A30" s="21">
        <v>10030504</v>
      </c>
      <c r="B30" s="23" t="s">
        <v>223</v>
      </c>
      <c r="C30" s="25">
        <v>100301</v>
      </c>
      <c r="D30" s="25">
        <v>2</v>
      </c>
      <c r="E30" s="21">
        <v>2</v>
      </c>
      <c r="F30" s="22">
        <v>30000</v>
      </c>
      <c r="G30" s="21"/>
      <c r="H30" s="21" t="s">
        <v>205</v>
      </c>
      <c r="I30" s="21"/>
      <c r="J30" s="21"/>
      <c r="K30" s="21"/>
      <c r="L30" s="21"/>
      <c r="M30" s="21"/>
      <c r="N30" s="21">
        <v>140</v>
      </c>
      <c r="O30" s="21">
        <v>60000</v>
      </c>
      <c r="P30" s="21">
        <v>10000</v>
      </c>
      <c r="Q30" s="21">
        <v>30000</v>
      </c>
      <c r="R30" s="21">
        <v>20000</v>
      </c>
      <c r="S30" s="21"/>
      <c r="T30" s="21"/>
      <c r="U30" s="21"/>
      <c r="V30" s="21"/>
      <c r="W30" s="21"/>
      <c r="X30" s="21"/>
      <c r="Y30" s="21"/>
      <c r="Z30" s="21">
        <v>10030506</v>
      </c>
      <c r="AA30" s="21">
        <v>10030505</v>
      </c>
    </row>
    <row r="31" spans="1:27">
      <c r="A31" s="21">
        <v>10030505</v>
      </c>
      <c r="B31" s="23" t="s">
        <v>224</v>
      </c>
      <c r="C31" s="25">
        <v>100301</v>
      </c>
      <c r="D31" s="25">
        <v>2</v>
      </c>
      <c r="E31" s="21">
        <v>2</v>
      </c>
      <c r="F31" s="22">
        <v>30000</v>
      </c>
      <c r="G31" s="21"/>
      <c r="H31" s="21" t="s">
        <v>205</v>
      </c>
      <c r="I31" s="21"/>
      <c r="J31" s="21"/>
      <c r="K31" s="21"/>
      <c r="L31" s="21"/>
      <c r="M31" s="21"/>
      <c r="N31" s="21">
        <v>140</v>
      </c>
      <c r="O31" s="21">
        <v>60000</v>
      </c>
      <c r="P31" s="21">
        <v>10000</v>
      </c>
      <c r="Q31" s="21">
        <v>30000</v>
      </c>
      <c r="R31" s="21">
        <v>20000</v>
      </c>
      <c r="S31" s="21"/>
      <c r="T31" s="21"/>
      <c r="U31" s="21"/>
      <c r="V31" s="21"/>
      <c r="W31" s="21"/>
      <c r="X31" s="21"/>
      <c r="Y31" s="21"/>
      <c r="Z31" s="21">
        <v>10030506</v>
      </c>
      <c r="AA31" s="21"/>
    </row>
    <row r="32" spans="1:27">
      <c r="A32" s="21">
        <v>10030506</v>
      </c>
      <c r="B32" s="23" t="s">
        <v>225</v>
      </c>
      <c r="C32" s="25">
        <v>100301</v>
      </c>
      <c r="D32" s="25">
        <v>2</v>
      </c>
      <c r="E32" s="21">
        <v>7</v>
      </c>
      <c r="F32" s="21"/>
      <c r="G32" s="21">
        <v>28000</v>
      </c>
      <c r="H32" s="21" t="s">
        <v>209</v>
      </c>
      <c r="I32" s="21"/>
      <c r="J32" s="21"/>
      <c r="K32" s="21"/>
      <c r="L32" s="21"/>
      <c r="M32" s="21"/>
      <c r="N32" s="21">
        <v>140</v>
      </c>
      <c r="O32" s="21"/>
      <c r="P32" s="21"/>
      <c r="Q32" s="21"/>
      <c r="R32" s="21"/>
      <c r="S32" s="21">
        <v>500</v>
      </c>
      <c r="T32" s="21">
        <v>1200</v>
      </c>
      <c r="U32" s="21">
        <v>1</v>
      </c>
      <c r="V32" s="21"/>
      <c r="W32" s="21"/>
      <c r="X32" s="21"/>
      <c r="Y32" s="21">
        <v>10030501</v>
      </c>
      <c r="Z32" s="21"/>
      <c r="AA32" s="21"/>
    </row>
    <row r="33" spans="1:26">
      <c r="A33" s="21">
        <v>10040101</v>
      </c>
      <c r="B33" s="23" t="s">
        <v>92</v>
      </c>
      <c r="C33" s="25">
        <v>100401</v>
      </c>
      <c r="D33" s="25">
        <v>2</v>
      </c>
      <c r="E33" s="21">
        <v>1</v>
      </c>
      <c r="F33" s="21">
        <v>100000</v>
      </c>
      <c r="G33" s="21">
        <v>20000</v>
      </c>
      <c r="H33" s="21" t="s">
        <v>226</v>
      </c>
      <c r="I33" s="21" t="s">
        <v>227</v>
      </c>
      <c r="J33" s="21">
        <v>1</v>
      </c>
      <c r="K33" s="21" t="s">
        <v>227</v>
      </c>
      <c r="L33" s="21">
        <v>1</v>
      </c>
      <c r="M33" s="21" t="s">
        <v>227</v>
      </c>
      <c r="N33" s="21">
        <v>100</v>
      </c>
      <c r="O33" s="21">
        <v>40000</v>
      </c>
      <c r="P33" s="21">
        <v>0</v>
      </c>
      <c r="Q33" s="21">
        <v>0</v>
      </c>
      <c r="R33" s="21">
        <v>0</v>
      </c>
      <c r="S33" s="21"/>
      <c r="T33" s="21"/>
      <c r="U33" s="21">
        <v>2</v>
      </c>
      <c r="V33" s="21"/>
      <c r="W33" s="21"/>
      <c r="X33" s="21"/>
      <c r="Y33" s="21">
        <v>10040101</v>
      </c>
      <c r="Z33" s="21"/>
    </row>
    <row r="34" spans="1:26">
      <c r="A34" s="21">
        <v>10040201</v>
      </c>
      <c r="B34" s="23" t="s">
        <v>93</v>
      </c>
      <c r="C34" s="25">
        <v>100401</v>
      </c>
      <c r="D34" s="25">
        <v>2</v>
      </c>
      <c r="E34" s="21">
        <v>1</v>
      </c>
      <c r="F34" s="21">
        <v>120000</v>
      </c>
      <c r="G34" s="21">
        <v>25000</v>
      </c>
      <c r="H34" s="21" t="s">
        <v>226</v>
      </c>
      <c r="I34" s="21" t="s">
        <v>227</v>
      </c>
      <c r="J34" s="21">
        <v>1</v>
      </c>
      <c r="K34" s="21" t="s">
        <v>227</v>
      </c>
      <c r="L34" s="21">
        <v>1</v>
      </c>
      <c r="M34" s="21" t="s">
        <v>227</v>
      </c>
      <c r="N34" s="21">
        <v>125</v>
      </c>
      <c r="O34" s="21">
        <v>40000</v>
      </c>
      <c r="P34" s="21">
        <v>0</v>
      </c>
      <c r="Q34" s="21">
        <v>0</v>
      </c>
      <c r="R34" s="21">
        <v>0</v>
      </c>
      <c r="S34" s="21"/>
      <c r="T34" s="21"/>
      <c r="U34" s="21">
        <v>2</v>
      </c>
      <c r="V34" s="21"/>
      <c r="W34" s="21"/>
      <c r="X34" s="21"/>
      <c r="Y34" s="21">
        <v>10040201</v>
      </c>
      <c r="Z34" s="21"/>
    </row>
    <row r="35" spans="1:26">
      <c r="A35" s="21">
        <v>10040301</v>
      </c>
      <c r="B35" s="23" t="s">
        <v>94</v>
      </c>
      <c r="C35" s="25">
        <v>100401</v>
      </c>
      <c r="D35" s="25">
        <v>2</v>
      </c>
      <c r="E35" s="21">
        <v>1</v>
      </c>
      <c r="F35" s="21">
        <v>140000</v>
      </c>
      <c r="G35" s="21">
        <v>30000</v>
      </c>
      <c r="H35" s="21" t="s">
        <v>226</v>
      </c>
      <c r="I35" s="21" t="s">
        <v>227</v>
      </c>
      <c r="J35" s="21">
        <v>1</v>
      </c>
      <c r="K35" s="21" t="s">
        <v>227</v>
      </c>
      <c r="L35" s="21">
        <v>1</v>
      </c>
      <c r="M35" s="21" t="s">
        <v>227</v>
      </c>
      <c r="N35" s="21">
        <v>150</v>
      </c>
      <c r="O35" s="21">
        <v>40000</v>
      </c>
      <c r="P35" s="21">
        <v>0</v>
      </c>
      <c r="Q35" s="21">
        <v>0</v>
      </c>
      <c r="R35" s="21">
        <v>0</v>
      </c>
      <c r="S35" s="21"/>
      <c r="T35" s="21"/>
      <c r="U35" s="21">
        <v>2</v>
      </c>
      <c r="V35" s="21"/>
      <c r="W35" s="21"/>
      <c r="X35" s="21"/>
      <c r="Y35" s="21">
        <v>10040301</v>
      </c>
      <c r="Z35" s="21"/>
    </row>
    <row r="36" spans="1:26">
      <c r="A36" s="21">
        <v>10040401</v>
      </c>
      <c r="B36" s="23" t="s">
        <v>95</v>
      </c>
      <c r="C36" s="25">
        <v>100401</v>
      </c>
      <c r="D36" s="25">
        <v>2</v>
      </c>
      <c r="E36" s="21">
        <v>1</v>
      </c>
      <c r="F36" s="21">
        <v>160000</v>
      </c>
      <c r="G36" s="21">
        <v>35000</v>
      </c>
      <c r="H36" s="21" t="s">
        <v>226</v>
      </c>
      <c r="I36" s="21" t="s">
        <v>227</v>
      </c>
      <c r="J36" s="21">
        <v>1</v>
      </c>
      <c r="K36" s="21" t="s">
        <v>227</v>
      </c>
      <c r="L36" s="21">
        <v>1</v>
      </c>
      <c r="M36" s="21" t="s">
        <v>227</v>
      </c>
      <c r="N36" s="21">
        <v>175</v>
      </c>
      <c r="O36" s="21">
        <v>40000</v>
      </c>
      <c r="P36" s="21">
        <v>0</v>
      </c>
      <c r="Q36" s="21">
        <v>0</v>
      </c>
      <c r="R36" s="21">
        <v>0</v>
      </c>
      <c r="S36" s="21"/>
      <c r="T36" s="21"/>
      <c r="U36" s="21">
        <v>2</v>
      </c>
      <c r="V36" s="21"/>
      <c r="W36" s="21"/>
      <c r="X36" s="21"/>
      <c r="Y36" s="21">
        <v>10040401</v>
      </c>
      <c r="Z36" s="21"/>
    </row>
    <row r="37" spans="1:26">
      <c r="A37" s="21">
        <v>10040501</v>
      </c>
      <c r="B37" s="23" t="s">
        <v>96</v>
      </c>
      <c r="C37" s="25">
        <v>100401</v>
      </c>
      <c r="D37" s="25">
        <v>2</v>
      </c>
      <c r="E37" s="21">
        <v>1</v>
      </c>
      <c r="F37" s="21">
        <v>180000</v>
      </c>
      <c r="G37" s="21">
        <v>40000</v>
      </c>
      <c r="H37" s="21" t="s">
        <v>226</v>
      </c>
      <c r="I37" s="21" t="s">
        <v>227</v>
      </c>
      <c r="J37" s="21">
        <v>1</v>
      </c>
      <c r="K37" s="21" t="s">
        <v>227</v>
      </c>
      <c r="L37" s="21">
        <v>1</v>
      </c>
      <c r="M37" s="21" t="s">
        <v>227</v>
      </c>
      <c r="N37" s="21">
        <v>200</v>
      </c>
      <c r="O37" s="21">
        <v>40000</v>
      </c>
      <c r="P37" s="21">
        <v>0</v>
      </c>
      <c r="Q37" s="21">
        <v>0</v>
      </c>
      <c r="R37" s="21">
        <v>0</v>
      </c>
      <c r="S37" s="21"/>
      <c r="T37" s="21"/>
      <c r="U37" s="21">
        <v>2</v>
      </c>
      <c r="V37" s="21"/>
      <c r="W37" s="21"/>
      <c r="X37" s="21"/>
      <c r="Y37" s="21">
        <v>10040501</v>
      </c>
      <c r="Z37" s="21"/>
    </row>
    <row r="38" spans="1:26">
      <c r="A38" s="21">
        <v>10050101</v>
      </c>
      <c r="B38" s="23" t="s">
        <v>97</v>
      </c>
      <c r="C38" s="25">
        <v>100501</v>
      </c>
      <c r="D38" s="25">
        <v>2</v>
      </c>
      <c r="E38" s="21">
        <v>2</v>
      </c>
      <c r="F38" s="22">
        <v>60000</v>
      </c>
      <c r="G38" s="21"/>
      <c r="H38" s="21" t="s">
        <v>228</v>
      </c>
      <c r="I38" s="21"/>
      <c r="J38" s="21"/>
      <c r="K38" s="21"/>
      <c r="L38" s="21"/>
      <c r="M38" s="21"/>
      <c r="N38" s="21">
        <v>100</v>
      </c>
      <c r="O38" s="21">
        <v>100000</v>
      </c>
      <c r="P38" s="21">
        <v>10000</v>
      </c>
      <c r="Q38" s="21">
        <v>50000</v>
      </c>
      <c r="R38" s="21">
        <v>35000</v>
      </c>
      <c r="S38" s="21"/>
      <c r="T38" s="21"/>
      <c r="U38" s="21">
        <v>0</v>
      </c>
      <c r="V38" s="21"/>
      <c r="W38" s="21"/>
      <c r="X38" s="21"/>
      <c r="Y38" s="21"/>
      <c r="Z38" s="21">
        <v>10050102</v>
      </c>
    </row>
    <row r="39" spans="1:26">
      <c r="A39" s="21">
        <v>10050102</v>
      </c>
      <c r="B39" s="23" t="s">
        <v>229</v>
      </c>
      <c r="C39" s="25">
        <v>100501</v>
      </c>
      <c r="D39" s="25">
        <v>2</v>
      </c>
      <c r="E39" s="21">
        <v>7</v>
      </c>
      <c r="F39" s="22"/>
      <c r="G39" s="22">
        <v>30000</v>
      </c>
      <c r="H39" s="21" t="s">
        <v>230</v>
      </c>
      <c r="I39" s="21"/>
      <c r="J39" s="21"/>
      <c r="K39" s="21"/>
      <c r="L39" s="21"/>
      <c r="M39" s="21"/>
      <c r="N39" s="21">
        <v>100</v>
      </c>
      <c r="O39" s="21"/>
      <c r="P39" s="21"/>
      <c r="Q39" s="21"/>
      <c r="R39" s="21"/>
      <c r="S39" s="21">
        <v>500</v>
      </c>
      <c r="T39" s="21">
        <v>3000</v>
      </c>
      <c r="U39" s="21">
        <v>1</v>
      </c>
      <c r="V39" s="21"/>
      <c r="W39" s="21"/>
      <c r="X39" s="21"/>
      <c r="Y39" s="21">
        <v>10050101</v>
      </c>
      <c r="Z39" s="21"/>
    </row>
    <row r="40" spans="1:26">
      <c r="A40" s="21">
        <v>10050201</v>
      </c>
      <c r="B40" s="23" t="s">
        <v>98</v>
      </c>
      <c r="C40" s="25">
        <v>100501</v>
      </c>
      <c r="D40" s="25">
        <v>2</v>
      </c>
      <c r="E40" s="21">
        <v>2</v>
      </c>
      <c r="F40" s="22">
        <v>70000</v>
      </c>
      <c r="G40" s="22"/>
      <c r="H40" s="21" t="s">
        <v>228</v>
      </c>
      <c r="I40" s="21"/>
      <c r="J40" s="21"/>
      <c r="K40" s="21"/>
      <c r="L40" s="21"/>
      <c r="M40" s="21"/>
      <c r="N40" s="21">
        <v>120</v>
      </c>
      <c r="O40" s="21">
        <v>100000</v>
      </c>
      <c r="P40" s="21">
        <v>10000</v>
      </c>
      <c r="Q40" s="21">
        <v>50000</v>
      </c>
      <c r="R40" s="21">
        <v>35000</v>
      </c>
      <c r="S40" s="21"/>
      <c r="T40" s="21"/>
      <c r="U40" s="21">
        <v>0</v>
      </c>
      <c r="V40" s="21"/>
      <c r="W40" s="21"/>
      <c r="X40" s="21"/>
      <c r="Y40" s="21"/>
      <c r="Z40" s="21">
        <v>10050202</v>
      </c>
    </row>
    <row r="41" spans="1:26">
      <c r="A41" s="21">
        <v>10050202</v>
      </c>
      <c r="B41" s="23" t="s">
        <v>231</v>
      </c>
      <c r="C41" s="25">
        <v>100501</v>
      </c>
      <c r="D41" s="25">
        <v>2</v>
      </c>
      <c r="E41" s="21">
        <v>7</v>
      </c>
      <c r="F41" s="22"/>
      <c r="G41" s="22">
        <v>36000</v>
      </c>
      <c r="H41" s="21" t="s">
        <v>230</v>
      </c>
      <c r="I41" s="21"/>
      <c r="J41" s="21"/>
      <c r="K41" s="21"/>
      <c r="L41" s="21"/>
      <c r="M41" s="21"/>
      <c r="N41" s="21">
        <v>120</v>
      </c>
      <c r="O41" s="21"/>
      <c r="P41" s="21"/>
      <c r="Q41" s="21"/>
      <c r="R41" s="21"/>
      <c r="S41" s="21">
        <v>500</v>
      </c>
      <c r="T41" s="21">
        <v>3000</v>
      </c>
      <c r="U41" s="21">
        <v>1</v>
      </c>
      <c r="V41" s="21"/>
      <c r="W41" s="21"/>
      <c r="X41" s="21"/>
      <c r="Y41" s="21">
        <v>10050201</v>
      </c>
      <c r="Z41" s="21"/>
    </row>
    <row r="42" spans="1:26">
      <c r="A42" s="21">
        <v>10050301</v>
      </c>
      <c r="B42" s="23" t="s">
        <v>99</v>
      </c>
      <c r="C42" s="25">
        <v>100501</v>
      </c>
      <c r="D42" s="25">
        <v>2</v>
      </c>
      <c r="E42" s="21">
        <v>2</v>
      </c>
      <c r="F42" s="22">
        <v>80000</v>
      </c>
      <c r="G42" s="22"/>
      <c r="H42" s="21" t="s">
        <v>228</v>
      </c>
      <c r="I42" s="21"/>
      <c r="J42" s="21"/>
      <c r="K42" s="21"/>
      <c r="L42" s="21"/>
      <c r="M42" s="21"/>
      <c r="N42" s="21">
        <v>140</v>
      </c>
      <c r="O42" s="21">
        <v>100000</v>
      </c>
      <c r="P42" s="21">
        <v>10000</v>
      </c>
      <c r="Q42" s="21">
        <v>50000</v>
      </c>
      <c r="R42" s="21">
        <v>35000</v>
      </c>
      <c r="S42" s="21"/>
      <c r="T42" s="21"/>
      <c r="U42" s="21">
        <v>0</v>
      </c>
      <c r="V42" s="21"/>
      <c r="W42" s="21"/>
      <c r="X42" s="21"/>
      <c r="Y42" s="21"/>
      <c r="Z42" s="21">
        <v>10050302</v>
      </c>
    </row>
    <row r="43" spans="1:26">
      <c r="A43" s="21">
        <v>10050302</v>
      </c>
      <c r="B43" s="23" t="s">
        <v>232</v>
      </c>
      <c r="C43" s="25">
        <v>100501</v>
      </c>
      <c r="D43" s="25">
        <v>2</v>
      </c>
      <c r="E43" s="21">
        <v>7</v>
      </c>
      <c r="F43" s="22"/>
      <c r="G43" s="22">
        <v>42000</v>
      </c>
      <c r="H43" s="21" t="s">
        <v>230</v>
      </c>
      <c r="I43" s="21"/>
      <c r="J43" s="21"/>
      <c r="K43" s="21"/>
      <c r="L43" s="21"/>
      <c r="M43" s="21"/>
      <c r="N43" s="21">
        <v>140</v>
      </c>
      <c r="O43" s="21"/>
      <c r="P43" s="21"/>
      <c r="Q43" s="21"/>
      <c r="R43" s="21"/>
      <c r="S43" s="21">
        <v>500</v>
      </c>
      <c r="T43" s="21">
        <v>3000</v>
      </c>
      <c r="U43" s="21">
        <v>1</v>
      </c>
      <c r="V43" s="21"/>
      <c r="W43" s="21"/>
      <c r="X43" s="21"/>
      <c r="Y43" s="21">
        <v>10050301</v>
      </c>
      <c r="Z43" s="21"/>
    </row>
    <row r="44" spans="1:26">
      <c r="A44" s="21">
        <v>10050401</v>
      </c>
      <c r="B44" s="23" t="s">
        <v>100</v>
      </c>
      <c r="C44" s="25">
        <v>100501</v>
      </c>
      <c r="D44" s="25">
        <v>2</v>
      </c>
      <c r="E44" s="21">
        <v>2</v>
      </c>
      <c r="F44" s="22">
        <v>90000</v>
      </c>
      <c r="G44" s="22"/>
      <c r="H44" s="21" t="s">
        <v>228</v>
      </c>
      <c r="I44" s="21"/>
      <c r="J44" s="21"/>
      <c r="K44" s="21"/>
      <c r="L44" s="21"/>
      <c r="M44" s="21"/>
      <c r="N44" s="21">
        <v>160</v>
      </c>
      <c r="O44" s="21">
        <v>100000</v>
      </c>
      <c r="P44" s="21">
        <v>10000</v>
      </c>
      <c r="Q44" s="21">
        <v>50000</v>
      </c>
      <c r="R44" s="21">
        <v>35000</v>
      </c>
      <c r="S44" s="21"/>
      <c r="T44" s="21"/>
      <c r="U44" s="21">
        <v>0</v>
      </c>
      <c r="V44" s="21"/>
      <c r="W44" s="21"/>
      <c r="X44" s="21"/>
      <c r="Y44" s="21"/>
      <c r="Z44" s="21">
        <v>10050402</v>
      </c>
    </row>
    <row r="45" spans="1:26">
      <c r="A45" s="21">
        <v>10050402</v>
      </c>
      <c r="B45" s="23" t="s">
        <v>233</v>
      </c>
      <c r="C45" s="25">
        <v>100501</v>
      </c>
      <c r="D45" s="25">
        <v>2</v>
      </c>
      <c r="E45" s="21">
        <v>7</v>
      </c>
      <c r="F45" s="22"/>
      <c r="G45" s="22">
        <v>48000</v>
      </c>
      <c r="H45" s="21" t="s">
        <v>230</v>
      </c>
      <c r="I45" s="21"/>
      <c r="J45" s="21"/>
      <c r="K45" s="21"/>
      <c r="L45" s="21"/>
      <c r="M45" s="21"/>
      <c r="N45" s="21">
        <v>160</v>
      </c>
      <c r="O45" s="21"/>
      <c r="P45" s="21"/>
      <c r="Q45" s="21"/>
      <c r="R45" s="21"/>
      <c r="S45" s="21">
        <v>500</v>
      </c>
      <c r="T45" s="21">
        <v>3000</v>
      </c>
      <c r="U45" s="21">
        <v>1</v>
      </c>
      <c r="V45" s="21"/>
      <c r="W45" s="21"/>
      <c r="X45" s="21"/>
      <c r="Y45" s="21">
        <v>10050401</v>
      </c>
      <c r="Z45" s="21"/>
    </row>
    <row r="46" spans="1:26">
      <c r="A46" s="21">
        <v>10050501</v>
      </c>
      <c r="B46" s="23" t="s">
        <v>101</v>
      </c>
      <c r="C46" s="25">
        <v>100501</v>
      </c>
      <c r="D46" s="25">
        <v>2</v>
      </c>
      <c r="E46" s="21">
        <v>2</v>
      </c>
      <c r="F46" s="22">
        <v>100000</v>
      </c>
      <c r="G46" s="22"/>
      <c r="H46" s="21" t="s">
        <v>228</v>
      </c>
      <c r="I46" s="21"/>
      <c r="J46" s="21"/>
      <c r="K46" s="21"/>
      <c r="L46" s="21"/>
      <c r="M46" s="21"/>
      <c r="N46" s="21">
        <v>180</v>
      </c>
      <c r="O46" s="21">
        <v>100000</v>
      </c>
      <c r="P46" s="21">
        <v>10000</v>
      </c>
      <c r="Q46" s="21">
        <v>50000</v>
      </c>
      <c r="R46" s="21">
        <v>35000</v>
      </c>
      <c r="S46" s="21"/>
      <c r="T46" s="21"/>
      <c r="U46" s="21">
        <v>0</v>
      </c>
      <c r="V46" s="21"/>
      <c r="W46" s="21"/>
      <c r="X46" s="21"/>
      <c r="Y46" s="21"/>
      <c r="Z46" s="21">
        <v>10050502</v>
      </c>
    </row>
    <row r="47" spans="1:26">
      <c r="A47" s="21">
        <v>10050502</v>
      </c>
      <c r="B47" s="23" t="s">
        <v>234</v>
      </c>
      <c r="C47" s="25">
        <v>100501</v>
      </c>
      <c r="D47" s="25">
        <v>2</v>
      </c>
      <c r="E47" s="21">
        <v>7</v>
      </c>
      <c r="F47" s="22"/>
      <c r="G47" s="22">
        <v>54000</v>
      </c>
      <c r="H47" s="21" t="s">
        <v>230</v>
      </c>
      <c r="I47" s="21"/>
      <c r="J47" s="21"/>
      <c r="K47" s="21"/>
      <c r="L47" s="21"/>
      <c r="M47" s="21"/>
      <c r="N47" s="21">
        <v>180</v>
      </c>
      <c r="O47" s="21"/>
      <c r="P47" s="21"/>
      <c r="Q47" s="21"/>
      <c r="R47" s="21"/>
      <c r="S47" s="21">
        <v>500</v>
      </c>
      <c r="T47" s="21">
        <v>3000</v>
      </c>
      <c r="U47" s="21">
        <v>1</v>
      </c>
      <c r="V47" s="21"/>
      <c r="W47" s="21"/>
      <c r="X47" s="21"/>
      <c r="Y47" s="21">
        <v>10050501</v>
      </c>
      <c r="Z47" s="21"/>
    </row>
    <row r="48" spans="1:26">
      <c r="A48" s="21">
        <v>10060101</v>
      </c>
      <c r="B48" s="23" t="s">
        <v>102</v>
      </c>
      <c r="C48" s="25">
        <v>100601</v>
      </c>
      <c r="D48" s="25">
        <v>2</v>
      </c>
      <c r="E48" s="21">
        <v>5</v>
      </c>
      <c r="F48" s="22">
        <v>60000</v>
      </c>
      <c r="G48" s="21">
        <v>180</v>
      </c>
      <c r="H48" s="21" t="s">
        <v>235</v>
      </c>
      <c r="I48" s="21"/>
      <c r="J48" s="21"/>
      <c r="K48" s="21"/>
      <c r="L48" s="21"/>
      <c r="M48" s="21"/>
      <c r="N48" s="21">
        <v>100</v>
      </c>
      <c r="O48" s="21"/>
      <c r="P48" s="21"/>
      <c r="Q48" s="21"/>
      <c r="R48" s="21"/>
      <c r="S48" s="21">
        <v>1000</v>
      </c>
      <c r="T48" s="21">
        <v>1200</v>
      </c>
      <c r="U48" s="21">
        <v>1</v>
      </c>
      <c r="V48" s="21"/>
      <c r="W48" s="21"/>
      <c r="X48" s="21"/>
      <c r="Y48" s="21">
        <v>10060101</v>
      </c>
      <c r="Z48" s="21"/>
    </row>
    <row r="49" spans="1:26">
      <c r="A49" s="21">
        <v>10060201</v>
      </c>
      <c r="B49" s="23" t="s">
        <v>103</v>
      </c>
      <c r="C49" s="25">
        <v>100601</v>
      </c>
      <c r="D49" s="25">
        <v>2</v>
      </c>
      <c r="E49" s="21">
        <v>5</v>
      </c>
      <c r="F49" s="22">
        <v>70000</v>
      </c>
      <c r="G49" s="21">
        <v>180</v>
      </c>
      <c r="H49" s="21" t="s">
        <v>235</v>
      </c>
      <c r="I49" s="21"/>
      <c r="J49" s="21"/>
      <c r="K49" s="21"/>
      <c r="L49" s="21"/>
      <c r="M49" s="21"/>
      <c r="N49" s="21">
        <v>117</v>
      </c>
      <c r="O49" s="21"/>
      <c r="P49" s="21"/>
      <c r="Q49" s="21"/>
      <c r="R49" s="21"/>
      <c r="S49" s="21">
        <v>1000</v>
      </c>
      <c r="T49" s="21">
        <v>1200</v>
      </c>
      <c r="U49" s="21">
        <v>1</v>
      </c>
      <c r="V49" s="21"/>
      <c r="W49" s="21"/>
      <c r="X49" s="21"/>
      <c r="Y49" s="21">
        <v>10060201</v>
      </c>
      <c r="Z49" s="21"/>
    </row>
    <row r="50" spans="1:26">
      <c r="A50" s="21">
        <v>10060301</v>
      </c>
      <c r="B50" s="23" t="s">
        <v>104</v>
      </c>
      <c r="C50" s="25">
        <v>100601</v>
      </c>
      <c r="D50" s="25">
        <v>2</v>
      </c>
      <c r="E50" s="21">
        <v>5</v>
      </c>
      <c r="F50" s="22">
        <v>80000</v>
      </c>
      <c r="G50" s="21">
        <v>180</v>
      </c>
      <c r="H50" s="21" t="s">
        <v>235</v>
      </c>
      <c r="I50" s="21"/>
      <c r="J50" s="21"/>
      <c r="K50" s="21"/>
      <c r="L50" s="21"/>
      <c r="M50" s="21"/>
      <c r="N50" s="21">
        <v>133</v>
      </c>
      <c r="O50" s="21"/>
      <c r="P50" s="21"/>
      <c r="Q50" s="21"/>
      <c r="R50" s="21"/>
      <c r="S50" s="21">
        <v>1000</v>
      </c>
      <c r="T50" s="21">
        <v>1200</v>
      </c>
      <c r="U50" s="21">
        <v>1</v>
      </c>
      <c r="V50" s="21"/>
      <c r="W50" s="21"/>
      <c r="X50" s="21"/>
      <c r="Y50" s="21">
        <v>10060301</v>
      </c>
      <c r="Z50" s="21"/>
    </row>
    <row r="51" spans="1:26">
      <c r="A51" s="21">
        <v>10060401</v>
      </c>
      <c r="B51" s="23" t="s">
        <v>105</v>
      </c>
      <c r="C51" s="25">
        <v>100601</v>
      </c>
      <c r="D51" s="25">
        <v>2</v>
      </c>
      <c r="E51" s="21">
        <v>5</v>
      </c>
      <c r="F51" s="22">
        <v>90000</v>
      </c>
      <c r="G51" s="21">
        <v>180</v>
      </c>
      <c r="H51" s="21" t="s">
        <v>235</v>
      </c>
      <c r="I51" s="21"/>
      <c r="J51" s="21"/>
      <c r="K51" s="21"/>
      <c r="L51" s="21"/>
      <c r="M51" s="21"/>
      <c r="N51" s="21">
        <v>150</v>
      </c>
      <c r="O51" s="21"/>
      <c r="P51" s="21"/>
      <c r="Q51" s="21"/>
      <c r="R51" s="21"/>
      <c r="S51" s="21">
        <v>1000</v>
      </c>
      <c r="T51" s="21">
        <v>1200</v>
      </c>
      <c r="U51" s="21">
        <v>1</v>
      </c>
      <c r="V51" s="21"/>
      <c r="W51" s="21"/>
      <c r="X51" s="21"/>
      <c r="Y51" s="21">
        <v>10060401</v>
      </c>
      <c r="Z51" s="21"/>
    </row>
    <row r="52" spans="1:26">
      <c r="A52" s="21">
        <v>10060501</v>
      </c>
      <c r="B52" s="23" t="s">
        <v>106</v>
      </c>
      <c r="C52" s="25">
        <v>100601</v>
      </c>
      <c r="D52" s="25">
        <v>2</v>
      </c>
      <c r="E52" s="21">
        <v>5</v>
      </c>
      <c r="F52" s="22">
        <v>100000</v>
      </c>
      <c r="G52" s="21">
        <v>180</v>
      </c>
      <c r="H52" s="21" t="s">
        <v>235</v>
      </c>
      <c r="I52" s="21"/>
      <c r="J52" s="21"/>
      <c r="K52" s="21"/>
      <c r="L52" s="21"/>
      <c r="M52" s="21"/>
      <c r="N52" s="21">
        <v>167</v>
      </c>
      <c r="O52" s="21"/>
      <c r="P52" s="21"/>
      <c r="Q52" s="21"/>
      <c r="R52" s="21"/>
      <c r="S52" s="21">
        <v>1000</v>
      </c>
      <c r="T52" s="21">
        <v>1200</v>
      </c>
      <c r="U52" s="21">
        <v>1</v>
      </c>
      <c r="V52" s="21"/>
      <c r="W52" s="21"/>
      <c r="X52" s="21"/>
      <c r="Y52" s="21">
        <v>10060501</v>
      </c>
      <c r="Z52" s="21"/>
    </row>
    <row r="53" spans="1:26">
      <c r="A53" s="21">
        <v>10070101</v>
      </c>
      <c r="B53" s="23" t="s">
        <v>107</v>
      </c>
      <c r="C53" s="25">
        <v>100701</v>
      </c>
      <c r="D53" s="25">
        <v>2</v>
      </c>
      <c r="E53" s="21">
        <v>7</v>
      </c>
      <c r="F53" s="21"/>
      <c r="G53" s="22">
        <v>20000</v>
      </c>
      <c r="H53" s="21" t="s">
        <v>236</v>
      </c>
      <c r="I53" s="21"/>
      <c r="J53" s="21"/>
      <c r="K53" s="21"/>
      <c r="L53" s="21"/>
      <c r="M53" s="21"/>
      <c r="N53" s="21">
        <v>100</v>
      </c>
      <c r="O53" s="21"/>
      <c r="P53" s="21"/>
      <c r="Q53" s="21"/>
      <c r="R53" s="21"/>
      <c r="S53" s="21">
        <v>5000</v>
      </c>
      <c r="T53" s="21">
        <v>7000</v>
      </c>
      <c r="U53" s="21">
        <v>1</v>
      </c>
      <c r="V53" s="21">
        <v>1</v>
      </c>
      <c r="W53" s="21">
        <v>500</v>
      </c>
      <c r="X53" s="21"/>
      <c r="Y53" s="21">
        <v>10070101</v>
      </c>
      <c r="Z53" s="21"/>
    </row>
    <row r="54" spans="1:26">
      <c r="A54" s="21">
        <v>10070201</v>
      </c>
      <c r="B54" s="23" t="s">
        <v>108</v>
      </c>
      <c r="C54" s="25">
        <v>100701</v>
      </c>
      <c r="D54" s="25">
        <v>2</v>
      </c>
      <c r="E54" s="21">
        <v>7</v>
      </c>
      <c r="F54" s="21"/>
      <c r="G54" s="22">
        <v>25000</v>
      </c>
      <c r="H54" s="21" t="s">
        <v>236</v>
      </c>
      <c r="I54" s="21"/>
      <c r="J54" s="21"/>
      <c r="K54" s="21"/>
      <c r="L54" s="21"/>
      <c r="M54" s="21"/>
      <c r="N54" s="21">
        <v>125</v>
      </c>
      <c r="O54" s="21"/>
      <c r="P54" s="21"/>
      <c r="Q54" s="21"/>
      <c r="R54" s="21"/>
      <c r="S54" s="21">
        <v>5000</v>
      </c>
      <c r="T54" s="21">
        <v>7000</v>
      </c>
      <c r="U54" s="21">
        <v>1</v>
      </c>
      <c r="V54" s="21">
        <v>1</v>
      </c>
      <c r="W54" s="21">
        <v>500</v>
      </c>
      <c r="X54" s="21"/>
      <c r="Y54" s="21">
        <v>10070201</v>
      </c>
      <c r="Z54" s="21"/>
    </row>
    <row r="55" spans="1:26">
      <c r="A55" s="21">
        <v>10070301</v>
      </c>
      <c r="B55" s="23" t="s">
        <v>109</v>
      </c>
      <c r="C55" s="25">
        <v>100701</v>
      </c>
      <c r="D55" s="25">
        <v>2</v>
      </c>
      <c r="E55" s="21">
        <v>7</v>
      </c>
      <c r="F55" s="21"/>
      <c r="G55" s="22">
        <v>30000</v>
      </c>
      <c r="H55" s="21" t="s">
        <v>236</v>
      </c>
      <c r="I55" s="21"/>
      <c r="J55" s="21"/>
      <c r="K55" s="21"/>
      <c r="L55" s="21"/>
      <c r="M55" s="21"/>
      <c r="N55" s="21">
        <v>150</v>
      </c>
      <c r="O55" s="21"/>
      <c r="P55" s="21"/>
      <c r="Q55" s="21"/>
      <c r="R55" s="21"/>
      <c r="S55" s="21">
        <v>5000</v>
      </c>
      <c r="T55" s="21">
        <v>7000</v>
      </c>
      <c r="U55" s="21">
        <v>1</v>
      </c>
      <c r="V55" s="21">
        <v>1</v>
      </c>
      <c r="W55" s="21">
        <v>500</v>
      </c>
      <c r="X55" s="21"/>
      <c r="Y55" s="21">
        <v>10070301</v>
      </c>
      <c r="Z55" s="21"/>
    </row>
    <row r="56" spans="1:26">
      <c r="A56" s="21">
        <v>10070401</v>
      </c>
      <c r="B56" s="23" t="s">
        <v>110</v>
      </c>
      <c r="C56" s="25">
        <v>100701</v>
      </c>
      <c r="D56" s="25">
        <v>2</v>
      </c>
      <c r="E56" s="21">
        <v>7</v>
      </c>
      <c r="F56" s="21"/>
      <c r="G56" s="22">
        <v>35000</v>
      </c>
      <c r="H56" s="21" t="s">
        <v>236</v>
      </c>
      <c r="I56" s="21"/>
      <c r="J56" s="21"/>
      <c r="K56" s="21"/>
      <c r="L56" s="21"/>
      <c r="M56" s="21"/>
      <c r="N56" s="21">
        <v>175</v>
      </c>
      <c r="O56" s="21"/>
      <c r="P56" s="21"/>
      <c r="Q56" s="21"/>
      <c r="R56" s="21"/>
      <c r="S56" s="21">
        <v>5000</v>
      </c>
      <c r="T56" s="21">
        <v>7000</v>
      </c>
      <c r="U56" s="21">
        <v>1</v>
      </c>
      <c r="V56" s="21">
        <v>1</v>
      </c>
      <c r="W56" s="21">
        <v>500</v>
      </c>
      <c r="X56" s="21"/>
      <c r="Y56" s="21">
        <v>10070401</v>
      </c>
      <c r="Z56" s="21"/>
    </row>
    <row r="57" spans="1:26">
      <c r="A57" s="21">
        <v>10070501</v>
      </c>
      <c r="B57" s="23" t="s">
        <v>111</v>
      </c>
      <c r="C57" s="25">
        <v>100701</v>
      </c>
      <c r="D57" s="25">
        <v>2</v>
      </c>
      <c r="E57" s="21">
        <v>7</v>
      </c>
      <c r="F57" s="21"/>
      <c r="G57" s="22">
        <v>40000</v>
      </c>
      <c r="H57" s="21" t="s">
        <v>236</v>
      </c>
      <c r="I57" s="21"/>
      <c r="J57" s="21"/>
      <c r="K57" s="21"/>
      <c r="L57" s="21"/>
      <c r="M57" s="21"/>
      <c r="N57" s="21">
        <v>200</v>
      </c>
      <c r="O57" s="21"/>
      <c r="P57" s="21"/>
      <c r="Q57" s="21"/>
      <c r="R57" s="21"/>
      <c r="S57" s="21">
        <v>5000</v>
      </c>
      <c r="T57" s="21">
        <v>7000</v>
      </c>
      <c r="U57" s="21">
        <v>1</v>
      </c>
      <c r="V57" s="21">
        <v>1</v>
      </c>
      <c r="W57" s="21">
        <v>500</v>
      </c>
      <c r="X57" s="21"/>
      <c r="Y57" s="21">
        <v>10070501</v>
      </c>
      <c r="Z57" s="21"/>
    </row>
    <row r="58" spans="1:26">
      <c r="A58" s="21">
        <v>10080101</v>
      </c>
      <c r="B58" s="23" t="s">
        <v>112</v>
      </c>
      <c r="C58" s="25">
        <v>100801</v>
      </c>
      <c r="D58" s="25">
        <v>2</v>
      </c>
      <c r="E58" s="21">
        <v>1</v>
      </c>
      <c r="F58" s="22">
        <v>100000</v>
      </c>
      <c r="G58" s="22">
        <v>20000</v>
      </c>
      <c r="H58" s="21" t="s">
        <v>237</v>
      </c>
      <c r="I58" s="21"/>
      <c r="J58" s="21"/>
      <c r="K58" s="21"/>
      <c r="L58" s="21"/>
      <c r="M58" s="21"/>
      <c r="N58" s="21">
        <v>100</v>
      </c>
      <c r="O58" s="21">
        <v>120000</v>
      </c>
      <c r="P58" s="21">
        <v>0</v>
      </c>
      <c r="Q58" s="21">
        <v>0</v>
      </c>
      <c r="R58" s="21">
        <v>0</v>
      </c>
      <c r="S58" s="21"/>
      <c r="T58" s="21"/>
      <c r="U58" s="21">
        <v>1</v>
      </c>
      <c r="V58" s="21"/>
      <c r="W58" s="21"/>
      <c r="X58" s="21"/>
      <c r="Y58" s="21">
        <v>10080101</v>
      </c>
      <c r="Z58" s="21"/>
    </row>
    <row r="59" spans="1:26">
      <c r="A59" s="21">
        <v>10080201</v>
      </c>
      <c r="B59" s="23" t="s">
        <v>113</v>
      </c>
      <c r="C59" s="25">
        <v>100801</v>
      </c>
      <c r="D59" s="25">
        <v>2</v>
      </c>
      <c r="E59" s="21">
        <v>1</v>
      </c>
      <c r="F59" s="22">
        <v>120000</v>
      </c>
      <c r="G59" s="22">
        <v>24000</v>
      </c>
      <c r="H59" s="21" t="s">
        <v>237</v>
      </c>
      <c r="I59" s="21"/>
      <c r="J59" s="21"/>
      <c r="K59" s="21"/>
      <c r="L59" s="21"/>
      <c r="M59" s="21"/>
      <c r="N59" s="21">
        <v>120</v>
      </c>
      <c r="O59" s="21">
        <v>120000</v>
      </c>
      <c r="P59" s="21">
        <v>0</v>
      </c>
      <c r="Q59" s="21">
        <v>0</v>
      </c>
      <c r="R59" s="21">
        <v>0</v>
      </c>
      <c r="S59" s="21"/>
      <c r="T59" s="21"/>
      <c r="U59" s="21">
        <v>1</v>
      </c>
      <c r="V59" s="21"/>
      <c r="W59" s="21"/>
      <c r="X59" s="21"/>
      <c r="Y59" s="21">
        <v>10080201</v>
      </c>
      <c r="Z59" s="21"/>
    </row>
    <row r="60" spans="1:26">
      <c r="A60" s="21">
        <v>10080301</v>
      </c>
      <c r="B60" s="23" t="s">
        <v>114</v>
      </c>
      <c r="C60" s="25">
        <v>100801</v>
      </c>
      <c r="D60" s="25">
        <v>2</v>
      </c>
      <c r="E60" s="21">
        <v>1</v>
      </c>
      <c r="F60" s="22">
        <v>140000</v>
      </c>
      <c r="G60" s="22">
        <v>28000</v>
      </c>
      <c r="H60" s="21" t="s">
        <v>237</v>
      </c>
      <c r="I60" s="21"/>
      <c r="J60" s="21"/>
      <c r="K60" s="21"/>
      <c r="L60" s="21"/>
      <c r="M60" s="21"/>
      <c r="N60" s="21">
        <v>140</v>
      </c>
      <c r="O60" s="21">
        <v>120000</v>
      </c>
      <c r="P60" s="21">
        <v>0</v>
      </c>
      <c r="Q60" s="21">
        <v>0</v>
      </c>
      <c r="R60" s="21">
        <v>0</v>
      </c>
      <c r="S60" s="21"/>
      <c r="T60" s="21"/>
      <c r="U60" s="21">
        <v>1</v>
      </c>
      <c r="V60" s="21"/>
      <c r="W60" s="21"/>
      <c r="X60" s="21"/>
      <c r="Y60" s="21">
        <v>10080301</v>
      </c>
      <c r="Z60" s="21"/>
    </row>
    <row r="61" spans="1:26">
      <c r="A61" s="21">
        <v>10080401</v>
      </c>
      <c r="B61" s="23" t="s">
        <v>115</v>
      </c>
      <c r="C61" s="25">
        <v>100801</v>
      </c>
      <c r="D61" s="25">
        <v>2</v>
      </c>
      <c r="E61" s="21">
        <v>1</v>
      </c>
      <c r="F61" s="22">
        <v>160000</v>
      </c>
      <c r="G61" s="22">
        <v>32000</v>
      </c>
      <c r="H61" s="21" t="s">
        <v>237</v>
      </c>
      <c r="I61" s="21"/>
      <c r="J61" s="21"/>
      <c r="K61" s="21"/>
      <c r="L61" s="21"/>
      <c r="M61" s="21"/>
      <c r="N61" s="21">
        <v>160</v>
      </c>
      <c r="O61" s="21">
        <v>120000</v>
      </c>
      <c r="P61" s="21">
        <v>0</v>
      </c>
      <c r="Q61" s="21">
        <v>0</v>
      </c>
      <c r="R61" s="21">
        <v>0</v>
      </c>
      <c r="S61" s="21"/>
      <c r="T61" s="21"/>
      <c r="U61" s="21">
        <v>1</v>
      </c>
      <c r="V61" s="21"/>
      <c r="W61" s="21"/>
      <c r="X61" s="21"/>
      <c r="Y61" s="21">
        <v>10080401</v>
      </c>
      <c r="Z61" s="21"/>
    </row>
    <row r="62" spans="1:26">
      <c r="A62" s="21">
        <v>10080501</v>
      </c>
      <c r="B62" s="23" t="s">
        <v>116</v>
      </c>
      <c r="C62" s="25">
        <v>100801</v>
      </c>
      <c r="D62" s="25">
        <v>2</v>
      </c>
      <c r="E62" s="21">
        <v>1</v>
      </c>
      <c r="F62" s="22">
        <v>180000</v>
      </c>
      <c r="G62" s="22">
        <v>36000</v>
      </c>
      <c r="H62" s="21" t="s">
        <v>237</v>
      </c>
      <c r="I62" s="21"/>
      <c r="J62" s="21"/>
      <c r="K62" s="21"/>
      <c r="L62" s="21"/>
      <c r="M62" s="21"/>
      <c r="N62" s="21">
        <v>180</v>
      </c>
      <c r="O62" s="21">
        <v>120000</v>
      </c>
      <c r="P62" s="21">
        <v>0</v>
      </c>
      <c r="Q62" s="21">
        <v>0</v>
      </c>
      <c r="R62" s="21">
        <v>0</v>
      </c>
      <c r="S62" s="21"/>
      <c r="T62" s="21"/>
      <c r="U62" s="21">
        <v>1</v>
      </c>
      <c r="V62" s="21"/>
      <c r="W62" s="21"/>
      <c r="X62" s="21"/>
      <c r="Y62" s="21">
        <v>10080501</v>
      </c>
      <c r="Z62" s="21"/>
    </row>
    <row r="63" spans="1:26">
      <c r="A63" s="21">
        <v>10090101</v>
      </c>
      <c r="B63" s="23" t="s">
        <v>117</v>
      </c>
      <c r="C63" s="25">
        <v>100901</v>
      </c>
      <c r="D63" s="25">
        <v>2</v>
      </c>
      <c r="E63" s="21">
        <v>7</v>
      </c>
      <c r="F63" s="21"/>
      <c r="G63" s="21"/>
      <c r="H63" s="21" t="s">
        <v>238</v>
      </c>
      <c r="I63" s="21"/>
      <c r="J63" s="21"/>
      <c r="K63" s="21"/>
      <c r="L63" s="21"/>
      <c r="M63" s="21"/>
      <c r="N63" s="21">
        <v>120</v>
      </c>
      <c r="O63" s="21"/>
      <c r="P63" s="21"/>
      <c r="Q63" s="21"/>
      <c r="R63" s="21"/>
      <c r="S63" s="21">
        <v>2000</v>
      </c>
      <c r="T63" s="21">
        <v>2500</v>
      </c>
      <c r="U63" s="21">
        <v>0</v>
      </c>
      <c r="V63" s="21"/>
      <c r="W63" s="21"/>
      <c r="X63" s="21"/>
      <c r="Y63" s="21"/>
      <c r="Z63" s="21">
        <v>10090102</v>
      </c>
    </row>
    <row r="64" spans="1:26">
      <c r="A64" s="21">
        <v>10090102</v>
      </c>
      <c r="B64" s="23" t="s">
        <v>239</v>
      </c>
      <c r="C64" s="25">
        <v>100901</v>
      </c>
      <c r="D64" s="25">
        <v>2</v>
      </c>
      <c r="E64" s="21">
        <v>7</v>
      </c>
      <c r="F64" s="21"/>
      <c r="G64" s="21">
        <v>24000</v>
      </c>
      <c r="H64" s="21" t="s">
        <v>240</v>
      </c>
      <c r="I64" s="21"/>
      <c r="J64" s="21"/>
      <c r="K64" s="21"/>
      <c r="L64" s="21"/>
      <c r="M64" s="21"/>
      <c r="N64" s="21">
        <v>120</v>
      </c>
      <c r="O64" s="21"/>
      <c r="P64" s="21"/>
      <c r="Q64" s="21"/>
      <c r="R64" s="21"/>
      <c r="S64" s="21">
        <v>500</v>
      </c>
      <c r="T64" s="21">
        <v>2000</v>
      </c>
      <c r="U64" s="21">
        <v>1</v>
      </c>
      <c r="V64" s="21"/>
      <c r="W64" s="21"/>
      <c r="X64" s="21">
        <v>1</v>
      </c>
      <c r="Y64" s="21">
        <v>10090101</v>
      </c>
      <c r="Z64" s="21"/>
    </row>
    <row r="65" spans="1:26">
      <c r="A65" s="21">
        <v>10090201</v>
      </c>
      <c r="B65" s="23" t="s">
        <v>118</v>
      </c>
      <c r="C65" s="25">
        <v>100901</v>
      </c>
      <c r="D65" s="25">
        <v>2</v>
      </c>
      <c r="E65" s="21">
        <v>7</v>
      </c>
      <c r="F65" s="21"/>
      <c r="G65" s="21"/>
      <c r="H65" s="21" t="s">
        <v>238</v>
      </c>
      <c r="I65" s="21"/>
      <c r="J65" s="21"/>
      <c r="K65" s="21"/>
      <c r="L65" s="21"/>
      <c r="M65" s="21"/>
      <c r="N65" s="21">
        <v>150</v>
      </c>
      <c r="O65" s="21"/>
      <c r="P65" s="21"/>
      <c r="Q65" s="21"/>
      <c r="R65" s="21"/>
      <c r="S65" s="21">
        <v>2000</v>
      </c>
      <c r="T65" s="21">
        <v>2500</v>
      </c>
      <c r="U65" s="21">
        <v>0</v>
      </c>
      <c r="V65" s="21"/>
      <c r="W65" s="21"/>
      <c r="X65" s="21"/>
      <c r="Y65" s="21"/>
      <c r="Z65" s="21">
        <v>10090202</v>
      </c>
    </row>
    <row r="66" spans="1:26">
      <c r="A66" s="21">
        <v>10090202</v>
      </c>
      <c r="B66" s="23" t="s">
        <v>241</v>
      </c>
      <c r="C66" s="25">
        <v>100901</v>
      </c>
      <c r="D66" s="25">
        <v>2</v>
      </c>
      <c r="E66" s="21">
        <v>7</v>
      </c>
      <c r="F66" s="21"/>
      <c r="G66" s="21">
        <v>30000</v>
      </c>
      <c r="H66" s="21" t="s">
        <v>240</v>
      </c>
      <c r="I66" s="21"/>
      <c r="J66" s="21"/>
      <c r="K66" s="21"/>
      <c r="L66" s="21"/>
      <c r="M66" s="21"/>
      <c r="N66" s="21">
        <v>150</v>
      </c>
      <c r="O66" s="21"/>
      <c r="P66" s="21"/>
      <c r="Q66" s="21"/>
      <c r="R66" s="21"/>
      <c r="S66" s="21">
        <v>500</v>
      </c>
      <c r="T66" s="21">
        <v>2000</v>
      </c>
      <c r="U66" s="21">
        <v>1</v>
      </c>
      <c r="V66" s="21"/>
      <c r="W66" s="21"/>
      <c r="X66" s="21">
        <v>1</v>
      </c>
      <c r="Y66" s="21">
        <v>10090201</v>
      </c>
      <c r="Z66" s="21"/>
    </row>
    <row r="67" spans="1:26">
      <c r="A67" s="21">
        <v>10090301</v>
      </c>
      <c r="B67" s="23" t="s">
        <v>119</v>
      </c>
      <c r="C67" s="25">
        <v>100901</v>
      </c>
      <c r="D67" s="25">
        <v>2</v>
      </c>
      <c r="E67" s="21">
        <v>7</v>
      </c>
      <c r="F67" s="21"/>
      <c r="G67" s="21"/>
      <c r="H67" s="21" t="s">
        <v>238</v>
      </c>
      <c r="I67" s="21"/>
      <c r="J67" s="21"/>
      <c r="K67" s="21"/>
      <c r="L67" s="21"/>
      <c r="M67" s="21"/>
      <c r="N67" s="21">
        <v>180</v>
      </c>
      <c r="O67" s="21"/>
      <c r="P67" s="21"/>
      <c r="Q67" s="21"/>
      <c r="R67" s="21"/>
      <c r="S67" s="21">
        <v>2000</v>
      </c>
      <c r="T67" s="21">
        <v>2500</v>
      </c>
      <c r="U67" s="21">
        <v>0</v>
      </c>
      <c r="V67" s="21"/>
      <c r="W67" s="21"/>
      <c r="X67" s="21"/>
      <c r="Y67" s="21"/>
      <c r="Z67" s="21">
        <v>10090302</v>
      </c>
    </row>
    <row r="68" spans="1:26">
      <c r="A68" s="21">
        <v>10090302</v>
      </c>
      <c r="B68" s="23" t="s">
        <v>242</v>
      </c>
      <c r="C68" s="25">
        <v>100901</v>
      </c>
      <c r="D68" s="25">
        <v>2</v>
      </c>
      <c r="E68" s="21">
        <v>7</v>
      </c>
      <c r="F68" s="21"/>
      <c r="G68" s="21">
        <v>36000</v>
      </c>
      <c r="H68" s="21" t="s">
        <v>240</v>
      </c>
      <c r="I68" s="21"/>
      <c r="J68" s="21"/>
      <c r="K68" s="21"/>
      <c r="L68" s="21"/>
      <c r="M68" s="21"/>
      <c r="N68" s="21">
        <v>180</v>
      </c>
      <c r="O68" s="21"/>
      <c r="P68" s="21"/>
      <c r="Q68" s="21"/>
      <c r="R68" s="21"/>
      <c r="S68" s="21">
        <v>500</v>
      </c>
      <c r="T68" s="21">
        <v>2000</v>
      </c>
      <c r="U68" s="21">
        <v>1</v>
      </c>
      <c r="V68" s="21"/>
      <c r="W68" s="21"/>
      <c r="X68" s="21">
        <v>1</v>
      </c>
      <c r="Y68" s="21">
        <v>10090301</v>
      </c>
      <c r="Z68" s="21"/>
    </row>
    <row r="69" spans="1:26">
      <c r="A69" s="21">
        <v>10090401</v>
      </c>
      <c r="B69" s="23" t="s">
        <v>120</v>
      </c>
      <c r="C69" s="25">
        <v>100901</v>
      </c>
      <c r="D69" s="25">
        <v>2</v>
      </c>
      <c r="E69" s="21">
        <v>7</v>
      </c>
      <c r="F69" s="21"/>
      <c r="G69" s="21"/>
      <c r="H69" s="21" t="s">
        <v>238</v>
      </c>
      <c r="I69" s="21"/>
      <c r="J69" s="21"/>
      <c r="K69" s="21"/>
      <c r="L69" s="21"/>
      <c r="M69" s="21"/>
      <c r="N69" s="21">
        <v>210</v>
      </c>
      <c r="O69" s="21"/>
      <c r="P69" s="21"/>
      <c r="Q69" s="21"/>
      <c r="R69" s="21"/>
      <c r="S69" s="21">
        <v>2000</v>
      </c>
      <c r="T69" s="21">
        <v>2500</v>
      </c>
      <c r="U69" s="21">
        <v>0</v>
      </c>
      <c r="V69" s="21"/>
      <c r="W69" s="21"/>
      <c r="X69" s="21"/>
      <c r="Y69" s="21"/>
      <c r="Z69" s="21">
        <v>10090402</v>
      </c>
    </row>
    <row r="70" spans="1:26">
      <c r="A70" s="21">
        <v>10090402</v>
      </c>
      <c r="B70" s="23" t="s">
        <v>243</v>
      </c>
      <c r="C70" s="25">
        <v>100901</v>
      </c>
      <c r="D70" s="25">
        <v>2</v>
      </c>
      <c r="E70" s="21">
        <v>7</v>
      </c>
      <c r="F70" s="21"/>
      <c r="G70" s="21">
        <v>42000</v>
      </c>
      <c r="H70" s="21" t="s">
        <v>240</v>
      </c>
      <c r="I70" s="21"/>
      <c r="J70" s="21"/>
      <c r="K70" s="21"/>
      <c r="L70" s="21"/>
      <c r="M70" s="21"/>
      <c r="N70" s="21">
        <v>210</v>
      </c>
      <c r="O70" s="21"/>
      <c r="P70" s="21"/>
      <c r="Q70" s="21"/>
      <c r="R70" s="21"/>
      <c r="S70" s="21">
        <v>500</v>
      </c>
      <c r="T70" s="21">
        <v>2000</v>
      </c>
      <c r="U70" s="21">
        <v>1</v>
      </c>
      <c r="V70" s="21"/>
      <c r="W70" s="21"/>
      <c r="X70" s="21">
        <v>1</v>
      </c>
      <c r="Y70" s="21">
        <v>10090401</v>
      </c>
      <c r="Z70" s="21"/>
    </row>
    <row r="71" spans="1:26">
      <c r="A71" s="21">
        <v>10090501</v>
      </c>
      <c r="B71" s="23" t="s">
        <v>121</v>
      </c>
      <c r="C71" s="25">
        <v>100901</v>
      </c>
      <c r="D71" s="25">
        <v>2</v>
      </c>
      <c r="E71" s="21">
        <v>7</v>
      </c>
      <c r="F71" s="21"/>
      <c r="G71" s="21"/>
      <c r="H71" s="21" t="s">
        <v>238</v>
      </c>
      <c r="I71" s="21"/>
      <c r="J71" s="21"/>
      <c r="K71" s="21"/>
      <c r="L71" s="21"/>
      <c r="M71" s="21"/>
      <c r="N71" s="21">
        <v>240</v>
      </c>
      <c r="O71" s="21"/>
      <c r="P71" s="21"/>
      <c r="Q71" s="21"/>
      <c r="R71" s="21"/>
      <c r="S71" s="21">
        <v>2000</v>
      </c>
      <c r="T71" s="21">
        <v>2500</v>
      </c>
      <c r="U71" s="21">
        <v>0</v>
      </c>
      <c r="V71" s="21"/>
      <c r="W71" s="21"/>
      <c r="X71" s="21"/>
      <c r="Y71" s="21"/>
      <c r="Z71" s="21">
        <v>10090502</v>
      </c>
    </row>
    <row r="72" spans="1:26">
      <c r="A72" s="21">
        <v>10090502</v>
      </c>
      <c r="B72" s="23" t="s">
        <v>244</v>
      </c>
      <c r="C72" s="25">
        <v>100901</v>
      </c>
      <c r="D72" s="25">
        <v>2</v>
      </c>
      <c r="E72" s="21">
        <v>7</v>
      </c>
      <c r="F72" s="21"/>
      <c r="G72" s="21">
        <v>48000</v>
      </c>
      <c r="H72" s="21" t="s">
        <v>240</v>
      </c>
      <c r="I72" s="21"/>
      <c r="J72" s="21"/>
      <c r="K72" s="21"/>
      <c r="L72" s="21"/>
      <c r="M72" s="21"/>
      <c r="N72" s="21">
        <v>240</v>
      </c>
      <c r="O72" s="21"/>
      <c r="P72" s="21"/>
      <c r="Q72" s="21"/>
      <c r="R72" s="21"/>
      <c r="S72" s="21">
        <v>500</v>
      </c>
      <c r="T72" s="21">
        <v>2000</v>
      </c>
      <c r="U72" s="21">
        <v>1</v>
      </c>
      <c r="V72" s="21"/>
      <c r="W72" s="21"/>
      <c r="X72" s="21">
        <v>1</v>
      </c>
      <c r="Y72" s="21">
        <v>10090501</v>
      </c>
      <c r="Z72" s="21"/>
    </row>
  </sheetData>
  <phoneticPr fontId="2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43"/>
  <sheetViews>
    <sheetView workbookViewId="0">
      <selection activeCell="H37" sqref="H37"/>
    </sheetView>
  </sheetViews>
  <sheetFormatPr defaultRowHeight="14.25"/>
  <sheetData>
    <row r="1" spans="1:9">
      <c r="A1" s="26" t="s">
        <v>0</v>
      </c>
      <c r="B1" s="26" t="s">
        <v>1</v>
      </c>
      <c r="C1" s="26" t="s">
        <v>1</v>
      </c>
      <c r="D1" s="26" t="s">
        <v>0</v>
      </c>
      <c r="E1" s="26" t="s">
        <v>0</v>
      </c>
      <c r="F1" s="26" t="s">
        <v>0</v>
      </c>
      <c r="G1" s="26" t="s">
        <v>0</v>
      </c>
      <c r="H1" s="26" t="s">
        <v>0</v>
      </c>
      <c r="I1" s="26" t="s">
        <v>0</v>
      </c>
    </row>
    <row r="2" spans="1:9" ht="40.5">
      <c r="A2" s="27" t="s">
        <v>2</v>
      </c>
      <c r="B2" s="27" t="s">
        <v>3</v>
      </c>
      <c r="C2" s="27" t="s">
        <v>245</v>
      </c>
      <c r="D2" s="27" t="s">
        <v>246</v>
      </c>
      <c r="E2" s="27" t="s">
        <v>247</v>
      </c>
      <c r="F2" s="29" t="s">
        <v>248</v>
      </c>
      <c r="G2" s="27" t="s">
        <v>249</v>
      </c>
      <c r="H2" s="27" t="s">
        <v>250</v>
      </c>
      <c r="I2" s="27" t="s">
        <v>251</v>
      </c>
    </row>
    <row r="3" spans="1:9">
      <c r="A3" s="26">
        <v>10010101</v>
      </c>
      <c r="B3" s="30" t="s">
        <v>81</v>
      </c>
      <c r="C3" s="28" t="s">
        <v>203</v>
      </c>
      <c r="D3" s="26">
        <v>50</v>
      </c>
      <c r="E3" s="26">
        <v>0</v>
      </c>
      <c r="F3" s="26"/>
      <c r="G3" s="26"/>
      <c r="H3" s="26"/>
      <c r="I3" s="26"/>
    </row>
    <row r="4" spans="1:9">
      <c r="A4" s="26">
        <v>10020101</v>
      </c>
      <c r="B4" s="28" t="s">
        <v>82</v>
      </c>
      <c r="C4" s="28" t="s">
        <v>203</v>
      </c>
      <c r="D4" s="26">
        <v>150</v>
      </c>
      <c r="E4" s="26">
        <v>0</v>
      </c>
      <c r="F4" s="26"/>
      <c r="G4" s="26"/>
      <c r="H4" s="26"/>
      <c r="I4" s="26">
        <v>1002</v>
      </c>
    </row>
    <row r="5" spans="1:9">
      <c r="A5" s="26">
        <v>10020201</v>
      </c>
      <c r="B5" s="28" t="s">
        <v>83</v>
      </c>
      <c r="C5" s="28" t="s">
        <v>203</v>
      </c>
      <c r="D5" s="26">
        <v>165</v>
      </c>
      <c r="E5" s="26">
        <v>0</v>
      </c>
      <c r="F5" s="26"/>
      <c r="G5" s="26"/>
      <c r="H5" s="26"/>
      <c r="I5" s="26">
        <v>1002</v>
      </c>
    </row>
    <row r="6" spans="1:9">
      <c r="A6" s="26">
        <v>10020301</v>
      </c>
      <c r="B6" s="28" t="s">
        <v>84</v>
      </c>
      <c r="C6" s="28" t="s">
        <v>203</v>
      </c>
      <c r="D6" s="26">
        <v>180</v>
      </c>
      <c r="E6" s="26">
        <v>0</v>
      </c>
      <c r="F6" s="26"/>
      <c r="G6" s="26"/>
      <c r="H6" s="26"/>
      <c r="I6" s="26">
        <v>1002</v>
      </c>
    </row>
    <row r="7" spans="1:9">
      <c r="A7" s="26">
        <v>10020401</v>
      </c>
      <c r="B7" s="28" t="s">
        <v>85</v>
      </c>
      <c r="C7" s="28" t="s">
        <v>203</v>
      </c>
      <c r="D7" s="26">
        <v>195</v>
      </c>
      <c r="E7" s="26">
        <v>0</v>
      </c>
      <c r="F7" s="26"/>
      <c r="G7" s="26"/>
      <c r="H7" s="26"/>
      <c r="I7" s="26">
        <v>1002</v>
      </c>
    </row>
    <row r="8" spans="1:9">
      <c r="A8" s="26">
        <v>10020501</v>
      </c>
      <c r="B8" s="28" t="s">
        <v>86</v>
      </c>
      <c r="C8" s="28" t="s">
        <v>203</v>
      </c>
      <c r="D8" s="26">
        <v>210</v>
      </c>
      <c r="E8" s="26">
        <v>0</v>
      </c>
      <c r="F8" s="26"/>
      <c r="G8" s="26"/>
      <c r="H8" s="26"/>
      <c r="I8" s="26">
        <v>1002</v>
      </c>
    </row>
    <row r="9" spans="1:9">
      <c r="A9" s="26">
        <v>10030101</v>
      </c>
      <c r="B9" s="28" t="s">
        <v>87</v>
      </c>
      <c r="C9" s="26" t="s">
        <v>252</v>
      </c>
      <c r="D9" s="26">
        <v>80</v>
      </c>
      <c r="E9" s="26">
        <v>0</v>
      </c>
      <c r="F9" s="26"/>
      <c r="G9" s="26"/>
      <c r="H9" s="26"/>
      <c r="I9" s="26">
        <v>1003</v>
      </c>
    </row>
    <row r="10" spans="1:9">
      <c r="A10" s="26">
        <v>10030201</v>
      </c>
      <c r="B10" s="28" t="s">
        <v>88</v>
      </c>
      <c r="C10" s="26" t="s">
        <v>252</v>
      </c>
      <c r="D10" s="26">
        <v>88</v>
      </c>
      <c r="E10" s="26">
        <v>0</v>
      </c>
      <c r="F10" s="26"/>
      <c r="G10" s="26"/>
      <c r="H10" s="26"/>
      <c r="I10" s="26">
        <v>1003</v>
      </c>
    </row>
    <row r="11" spans="1:9">
      <c r="A11" s="26">
        <v>10030301</v>
      </c>
      <c r="B11" s="28" t="s">
        <v>89</v>
      </c>
      <c r="C11" s="26" t="s">
        <v>252</v>
      </c>
      <c r="D11" s="26">
        <v>96</v>
      </c>
      <c r="E11" s="26">
        <v>0</v>
      </c>
      <c r="F11" s="26"/>
      <c r="G11" s="26"/>
      <c r="H11" s="26"/>
      <c r="I11" s="26">
        <v>1003</v>
      </c>
    </row>
    <row r="12" spans="1:9">
      <c r="A12" s="26">
        <v>10030401</v>
      </c>
      <c r="B12" s="28" t="s">
        <v>90</v>
      </c>
      <c r="C12" s="26" t="s">
        <v>252</v>
      </c>
      <c r="D12" s="26">
        <v>104</v>
      </c>
      <c r="E12" s="26">
        <v>0</v>
      </c>
      <c r="F12" s="26"/>
      <c r="G12" s="26"/>
      <c r="H12" s="26"/>
      <c r="I12" s="26">
        <v>1003</v>
      </c>
    </row>
    <row r="13" spans="1:9">
      <c r="A13" s="26">
        <v>10030501</v>
      </c>
      <c r="B13" s="28" t="s">
        <v>91</v>
      </c>
      <c r="C13" s="26" t="s">
        <v>252</v>
      </c>
      <c r="D13" s="26">
        <v>112</v>
      </c>
      <c r="E13" s="26">
        <v>0</v>
      </c>
      <c r="F13" s="26"/>
      <c r="G13" s="26"/>
      <c r="H13" s="26"/>
      <c r="I13" s="26">
        <v>1003</v>
      </c>
    </row>
    <row r="14" spans="1:9">
      <c r="A14" s="26">
        <v>10040101</v>
      </c>
      <c r="B14" s="28" t="s">
        <v>92</v>
      </c>
      <c r="C14" s="26"/>
      <c r="D14" s="26">
        <v>200</v>
      </c>
      <c r="E14" s="26">
        <v>0</v>
      </c>
      <c r="F14" s="26"/>
      <c r="G14" s="26"/>
      <c r="H14" s="26"/>
      <c r="I14" s="26"/>
    </row>
    <row r="15" spans="1:9">
      <c r="A15" s="26">
        <v>10040201</v>
      </c>
      <c r="B15" s="28" t="s">
        <v>93</v>
      </c>
      <c r="C15" s="26"/>
      <c r="D15" s="26">
        <v>220</v>
      </c>
      <c r="E15" s="26">
        <v>0</v>
      </c>
      <c r="F15" s="26"/>
      <c r="G15" s="26"/>
      <c r="H15" s="26"/>
      <c r="I15" s="26"/>
    </row>
    <row r="16" spans="1:9">
      <c r="A16" s="26">
        <v>10040301</v>
      </c>
      <c r="B16" s="28" t="s">
        <v>94</v>
      </c>
      <c r="C16" s="26"/>
      <c r="D16" s="26">
        <v>240</v>
      </c>
      <c r="E16" s="26">
        <v>0</v>
      </c>
      <c r="F16" s="26"/>
      <c r="G16" s="26"/>
      <c r="H16" s="26"/>
      <c r="I16" s="26"/>
    </row>
    <row r="17" spans="1:9">
      <c r="A17" s="26">
        <v>10040401</v>
      </c>
      <c r="B17" s="28" t="s">
        <v>95</v>
      </c>
      <c r="C17" s="26"/>
      <c r="D17" s="26">
        <v>260</v>
      </c>
      <c r="E17" s="26">
        <v>0</v>
      </c>
      <c r="F17" s="26"/>
      <c r="G17" s="26"/>
      <c r="H17" s="26"/>
      <c r="I17" s="26"/>
    </row>
    <row r="18" spans="1:9">
      <c r="A18" s="26">
        <v>10040501</v>
      </c>
      <c r="B18" s="28" t="s">
        <v>96</v>
      </c>
      <c r="C18" s="26"/>
      <c r="D18" s="26">
        <v>280</v>
      </c>
      <c r="E18" s="26">
        <v>0</v>
      </c>
      <c r="F18" s="26"/>
      <c r="G18" s="26"/>
      <c r="H18" s="26"/>
      <c r="I18" s="26"/>
    </row>
    <row r="19" spans="1:9">
      <c r="A19" s="26">
        <v>10050101</v>
      </c>
      <c r="B19" s="28" t="s">
        <v>97</v>
      </c>
      <c r="C19" s="31" t="s">
        <v>253</v>
      </c>
      <c r="D19" s="26">
        <v>100</v>
      </c>
      <c r="E19" s="26">
        <v>0</v>
      </c>
      <c r="F19" s="26"/>
      <c r="G19" s="26"/>
      <c r="H19" s="26"/>
      <c r="I19" s="26">
        <v>1005</v>
      </c>
    </row>
    <row r="20" spans="1:9">
      <c r="A20" s="26">
        <v>10050201</v>
      </c>
      <c r="B20" s="28" t="s">
        <v>98</v>
      </c>
      <c r="C20" s="31" t="s">
        <v>253</v>
      </c>
      <c r="D20" s="26">
        <v>110</v>
      </c>
      <c r="E20" s="26">
        <v>0</v>
      </c>
      <c r="F20" s="26"/>
      <c r="G20" s="26"/>
      <c r="H20" s="26"/>
      <c r="I20" s="26">
        <v>1005</v>
      </c>
    </row>
    <row r="21" spans="1:9">
      <c r="A21" s="26">
        <v>10050301</v>
      </c>
      <c r="B21" s="28" t="s">
        <v>99</v>
      </c>
      <c r="C21" s="31" t="s">
        <v>253</v>
      </c>
      <c r="D21" s="26">
        <v>120</v>
      </c>
      <c r="E21" s="26">
        <v>0</v>
      </c>
      <c r="F21" s="26"/>
      <c r="G21" s="26"/>
      <c r="H21" s="26"/>
      <c r="I21" s="26">
        <v>1005</v>
      </c>
    </row>
    <row r="22" spans="1:9">
      <c r="A22" s="26">
        <v>10050401</v>
      </c>
      <c r="B22" s="28" t="s">
        <v>100</v>
      </c>
      <c r="C22" s="31" t="s">
        <v>253</v>
      </c>
      <c r="D22" s="26">
        <v>130</v>
      </c>
      <c r="E22" s="26">
        <v>0</v>
      </c>
      <c r="F22" s="26"/>
      <c r="G22" s="26"/>
      <c r="H22" s="26"/>
      <c r="I22" s="26">
        <v>1005</v>
      </c>
    </row>
    <row r="23" spans="1:9">
      <c r="A23" s="26">
        <v>10050501</v>
      </c>
      <c r="B23" s="28" t="s">
        <v>101</v>
      </c>
      <c r="C23" s="31" t="s">
        <v>253</v>
      </c>
      <c r="D23" s="26">
        <v>140</v>
      </c>
      <c r="E23" s="26">
        <v>0</v>
      </c>
      <c r="F23" s="26"/>
      <c r="G23" s="26"/>
      <c r="H23" s="26"/>
      <c r="I23" s="26">
        <v>1005</v>
      </c>
    </row>
    <row r="24" spans="1:9">
      <c r="A24" s="26">
        <v>10060101</v>
      </c>
      <c r="B24" s="28" t="s">
        <v>102</v>
      </c>
      <c r="C24" s="26"/>
      <c r="D24" s="26">
        <v>50</v>
      </c>
      <c r="E24" s="26">
        <v>0</v>
      </c>
      <c r="F24" s="26"/>
      <c r="G24" s="26"/>
      <c r="H24" s="26"/>
      <c r="I24" s="26">
        <v>1006</v>
      </c>
    </row>
    <row r="25" spans="1:9">
      <c r="A25" s="26">
        <v>10060201</v>
      </c>
      <c r="B25" s="28" t="s">
        <v>103</v>
      </c>
      <c r="C25" s="26"/>
      <c r="D25" s="26">
        <v>55</v>
      </c>
      <c r="E25" s="26">
        <v>0</v>
      </c>
      <c r="F25" s="26"/>
      <c r="G25" s="26"/>
      <c r="H25" s="26"/>
      <c r="I25" s="26">
        <v>1006</v>
      </c>
    </row>
    <row r="26" spans="1:9">
      <c r="A26" s="26">
        <v>10060301</v>
      </c>
      <c r="B26" s="28" t="s">
        <v>104</v>
      </c>
      <c r="C26" s="26"/>
      <c r="D26" s="26">
        <v>60</v>
      </c>
      <c r="E26" s="26">
        <v>0</v>
      </c>
      <c r="F26" s="26"/>
      <c r="G26" s="26"/>
      <c r="H26" s="26"/>
      <c r="I26" s="26">
        <v>1006</v>
      </c>
    </row>
    <row r="27" spans="1:9">
      <c r="A27" s="26">
        <v>10060401</v>
      </c>
      <c r="B27" s="28" t="s">
        <v>105</v>
      </c>
      <c r="C27" s="26"/>
      <c r="D27" s="26">
        <v>65</v>
      </c>
      <c r="E27" s="26">
        <v>0</v>
      </c>
      <c r="F27" s="26"/>
      <c r="G27" s="26"/>
      <c r="H27" s="26"/>
      <c r="I27" s="26">
        <v>1006</v>
      </c>
    </row>
    <row r="28" spans="1:9">
      <c r="A28" s="26">
        <v>10060501</v>
      </c>
      <c r="B28" s="28" t="s">
        <v>106</v>
      </c>
      <c r="C28" s="26"/>
      <c r="D28" s="26">
        <v>70</v>
      </c>
      <c r="E28" s="26">
        <v>0</v>
      </c>
      <c r="F28" s="26"/>
      <c r="G28" s="26"/>
      <c r="H28" s="26"/>
      <c r="I28" s="26">
        <v>1006</v>
      </c>
    </row>
    <row r="29" spans="1:9">
      <c r="A29" s="26">
        <v>10070101</v>
      </c>
      <c r="B29" s="28" t="s">
        <v>107</v>
      </c>
      <c r="C29" s="26"/>
      <c r="D29" s="26">
        <v>30</v>
      </c>
      <c r="E29" s="26">
        <v>0</v>
      </c>
      <c r="F29" s="26"/>
      <c r="G29" s="26"/>
      <c r="H29" s="26"/>
      <c r="I29" s="26">
        <v>1007</v>
      </c>
    </row>
    <row r="30" spans="1:9">
      <c r="A30" s="26">
        <v>10070201</v>
      </c>
      <c r="B30" s="28" t="s">
        <v>108</v>
      </c>
      <c r="C30" s="26"/>
      <c r="D30" s="26">
        <v>33</v>
      </c>
      <c r="E30" s="26">
        <v>0</v>
      </c>
      <c r="F30" s="26"/>
      <c r="G30" s="26"/>
      <c r="H30" s="26"/>
      <c r="I30" s="26">
        <v>1007</v>
      </c>
    </row>
    <row r="31" spans="1:9">
      <c r="A31" s="26">
        <v>10070301</v>
      </c>
      <c r="B31" s="28" t="s">
        <v>109</v>
      </c>
      <c r="C31" s="26"/>
      <c r="D31" s="26">
        <v>36</v>
      </c>
      <c r="E31" s="26">
        <v>0</v>
      </c>
      <c r="F31" s="26"/>
      <c r="G31" s="26"/>
      <c r="H31" s="26"/>
      <c r="I31" s="26">
        <v>1007</v>
      </c>
    </row>
    <row r="32" spans="1:9">
      <c r="A32" s="26">
        <v>10070401</v>
      </c>
      <c r="B32" s="28" t="s">
        <v>110</v>
      </c>
      <c r="C32" s="26"/>
      <c r="D32" s="26">
        <v>39</v>
      </c>
      <c r="E32" s="26">
        <v>0</v>
      </c>
      <c r="F32" s="26"/>
      <c r="G32" s="26"/>
      <c r="H32" s="26"/>
      <c r="I32" s="26">
        <v>1007</v>
      </c>
    </row>
    <row r="33" spans="1:9">
      <c r="A33" s="26">
        <v>10070501</v>
      </c>
      <c r="B33" s="28" t="s">
        <v>111</v>
      </c>
      <c r="C33" s="26"/>
      <c r="D33" s="26">
        <v>42</v>
      </c>
      <c r="E33" s="26">
        <v>0</v>
      </c>
      <c r="F33" s="26"/>
      <c r="G33" s="26"/>
      <c r="H33" s="26"/>
      <c r="I33" s="26">
        <v>1007</v>
      </c>
    </row>
    <row r="34" spans="1:9">
      <c r="A34" s="26">
        <v>10080101</v>
      </c>
      <c r="B34" s="28" t="s">
        <v>112</v>
      </c>
      <c r="C34" s="26"/>
      <c r="D34" s="26">
        <v>150</v>
      </c>
      <c r="E34" s="26">
        <v>0</v>
      </c>
      <c r="F34" s="26">
        <v>1</v>
      </c>
      <c r="G34" s="26">
        <v>50000</v>
      </c>
      <c r="H34" s="26">
        <v>60000</v>
      </c>
      <c r="I34" s="26"/>
    </row>
    <row r="35" spans="1:9">
      <c r="A35" s="26">
        <v>10080201</v>
      </c>
      <c r="B35" s="28" t="s">
        <v>113</v>
      </c>
      <c r="C35" s="26"/>
      <c r="D35" s="26">
        <v>165</v>
      </c>
      <c r="E35" s="26">
        <v>0</v>
      </c>
      <c r="F35" s="26">
        <v>1</v>
      </c>
      <c r="G35" s="26">
        <v>80000</v>
      </c>
      <c r="H35" s="26">
        <v>60000</v>
      </c>
      <c r="I35" s="26"/>
    </row>
    <row r="36" spans="1:9">
      <c r="A36" s="26">
        <v>10080301</v>
      </c>
      <c r="B36" s="28" t="s">
        <v>114</v>
      </c>
      <c r="C36" s="26"/>
      <c r="D36" s="26">
        <v>180</v>
      </c>
      <c r="E36" s="26">
        <v>0</v>
      </c>
      <c r="F36" s="26">
        <v>1</v>
      </c>
      <c r="G36" s="26">
        <v>110000</v>
      </c>
      <c r="H36" s="26">
        <v>60000</v>
      </c>
      <c r="I36" s="26"/>
    </row>
    <row r="37" spans="1:9">
      <c r="A37" s="26">
        <v>10080401</v>
      </c>
      <c r="B37" s="28" t="s">
        <v>115</v>
      </c>
      <c r="C37" s="26"/>
      <c r="D37" s="26">
        <v>195</v>
      </c>
      <c r="E37" s="26">
        <v>0</v>
      </c>
      <c r="F37" s="26">
        <v>1</v>
      </c>
      <c r="G37" s="26">
        <v>140000</v>
      </c>
      <c r="H37" s="26">
        <v>60000</v>
      </c>
      <c r="I37" s="26"/>
    </row>
    <row r="38" spans="1:9">
      <c r="A38" s="26">
        <v>10080501</v>
      </c>
      <c r="B38" s="28" t="s">
        <v>116</v>
      </c>
      <c r="C38" s="26"/>
      <c r="D38" s="26">
        <v>210</v>
      </c>
      <c r="E38" s="26">
        <v>0</v>
      </c>
      <c r="F38" s="26">
        <v>1</v>
      </c>
      <c r="G38" s="26">
        <v>170000</v>
      </c>
      <c r="H38" s="26">
        <v>60000</v>
      </c>
      <c r="I38" s="26"/>
    </row>
    <row r="39" spans="1:9">
      <c r="A39" s="26">
        <v>10090101</v>
      </c>
      <c r="B39" s="28" t="s">
        <v>117</v>
      </c>
      <c r="C39" s="26"/>
      <c r="D39" s="26">
        <v>0</v>
      </c>
      <c r="E39" s="26">
        <v>99999</v>
      </c>
      <c r="F39" s="26"/>
      <c r="G39" s="26"/>
      <c r="H39" s="26"/>
      <c r="I39" s="26"/>
    </row>
    <row r="40" spans="1:9">
      <c r="A40" s="26">
        <v>10090201</v>
      </c>
      <c r="B40" s="28" t="s">
        <v>118</v>
      </c>
      <c r="C40" s="26"/>
      <c r="D40" s="26">
        <v>0</v>
      </c>
      <c r="E40" s="26">
        <v>99999</v>
      </c>
      <c r="F40" s="26"/>
      <c r="G40" s="26"/>
      <c r="H40" s="26"/>
      <c r="I40" s="26"/>
    </row>
    <row r="41" spans="1:9">
      <c r="A41" s="26">
        <v>10090301</v>
      </c>
      <c r="B41" s="28" t="s">
        <v>119</v>
      </c>
      <c r="C41" s="26"/>
      <c r="D41" s="26">
        <v>0</v>
      </c>
      <c r="E41" s="26">
        <v>99999</v>
      </c>
      <c r="F41" s="26"/>
      <c r="G41" s="26"/>
      <c r="H41" s="26"/>
      <c r="I41" s="26"/>
    </row>
    <row r="42" spans="1:9">
      <c r="A42" s="26">
        <v>10090401</v>
      </c>
      <c r="B42" s="28" t="s">
        <v>120</v>
      </c>
      <c r="C42" s="26"/>
      <c r="D42" s="26">
        <v>0</v>
      </c>
      <c r="E42" s="26">
        <v>99999</v>
      </c>
      <c r="F42" s="26"/>
      <c r="G42" s="26"/>
      <c r="H42" s="26"/>
      <c r="I42" s="26"/>
    </row>
    <row r="43" spans="1:9">
      <c r="A43" s="26">
        <v>10090501</v>
      </c>
      <c r="B43" s="28" t="s">
        <v>121</v>
      </c>
      <c r="C43" s="26"/>
      <c r="D43" s="26">
        <v>0</v>
      </c>
      <c r="E43" s="26">
        <v>99999</v>
      </c>
      <c r="F43" s="26"/>
      <c r="G43" s="26"/>
      <c r="H43" s="26"/>
      <c r="I43" s="26"/>
    </row>
  </sheetData>
  <phoneticPr fontId="2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7"/>
  <sheetViews>
    <sheetView workbookViewId="0">
      <selection activeCell="D15" sqref="D15"/>
    </sheetView>
  </sheetViews>
  <sheetFormatPr defaultRowHeight="14.25"/>
  <cols>
    <col min="4" max="6" width="22.25" customWidth="1"/>
  </cols>
  <sheetData>
    <row r="1" spans="1:10">
      <c r="A1" s="32" t="s">
        <v>0</v>
      </c>
      <c r="B1" s="32" t="s">
        <v>1</v>
      </c>
      <c r="C1" s="38" t="s">
        <v>0</v>
      </c>
      <c r="D1" s="40" t="s">
        <v>1</v>
      </c>
      <c r="E1" s="40" t="s">
        <v>254</v>
      </c>
      <c r="F1" s="40" t="s">
        <v>1</v>
      </c>
      <c r="G1" s="36" t="s">
        <v>153</v>
      </c>
      <c r="H1" s="36" t="s">
        <v>153</v>
      </c>
      <c r="I1" s="36" t="s">
        <v>0</v>
      </c>
      <c r="J1" s="36" t="s">
        <v>153</v>
      </c>
    </row>
    <row r="2" spans="1:10" ht="148.5">
      <c r="A2" s="33" t="s">
        <v>2</v>
      </c>
      <c r="B2" s="33" t="s">
        <v>3</v>
      </c>
      <c r="C2" s="52" t="s">
        <v>596</v>
      </c>
      <c r="D2" s="41" t="s">
        <v>255</v>
      </c>
      <c r="E2" s="41" t="s">
        <v>256</v>
      </c>
      <c r="F2" s="41" t="s">
        <v>257</v>
      </c>
      <c r="G2" s="35" t="s">
        <v>258</v>
      </c>
      <c r="H2" s="35" t="s">
        <v>259</v>
      </c>
      <c r="I2" s="35" t="s">
        <v>260</v>
      </c>
      <c r="J2" s="35" t="s">
        <v>261</v>
      </c>
    </row>
    <row r="3" spans="1:10">
      <c r="A3" s="32">
        <v>1001</v>
      </c>
      <c r="B3" s="37" t="s">
        <v>122</v>
      </c>
      <c r="C3" s="32"/>
      <c r="D3" s="32"/>
      <c r="E3" s="32"/>
      <c r="F3" s="32"/>
      <c r="G3" s="32">
        <v>1</v>
      </c>
      <c r="H3" s="32">
        <v>10</v>
      </c>
      <c r="I3" s="32">
        <v>50</v>
      </c>
      <c r="J3" s="32">
        <v>-1</v>
      </c>
    </row>
    <row r="4" spans="1:10">
      <c r="A4" s="32">
        <v>1002</v>
      </c>
      <c r="B4" s="37" t="s">
        <v>127</v>
      </c>
      <c r="C4" s="32">
        <v>6</v>
      </c>
      <c r="D4" s="32" t="s">
        <v>262</v>
      </c>
      <c r="E4" s="32" t="s">
        <v>263</v>
      </c>
      <c r="F4" s="32"/>
      <c r="G4" s="32">
        <v>1</v>
      </c>
      <c r="H4" s="38">
        <v>104</v>
      </c>
      <c r="I4" s="36">
        <v>1</v>
      </c>
      <c r="J4" s="32">
        <v>3000</v>
      </c>
    </row>
    <row r="5" spans="1:10">
      <c r="A5" s="32">
        <v>1003</v>
      </c>
      <c r="B5" s="37" t="s">
        <v>126</v>
      </c>
      <c r="C5" s="32">
        <v>4</v>
      </c>
      <c r="D5" s="32" t="s">
        <v>264</v>
      </c>
      <c r="E5" s="32"/>
      <c r="F5" s="32" t="s">
        <v>265</v>
      </c>
      <c r="G5" s="32">
        <v>1</v>
      </c>
      <c r="H5" s="32">
        <v>102</v>
      </c>
      <c r="I5" s="36">
        <v>1</v>
      </c>
      <c r="J5" s="32">
        <v>3000</v>
      </c>
    </row>
    <row r="6" spans="1:10">
      <c r="A6" s="32">
        <v>1005</v>
      </c>
      <c r="B6" s="37" t="s">
        <v>125</v>
      </c>
      <c r="C6" s="32">
        <v>3</v>
      </c>
      <c r="D6" s="32" t="s">
        <v>266</v>
      </c>
      <c r="E6" s="32"/>
      <c r="F6" s="32" t="s">
        <v>265</v>
      </c>
      <c r="G6" s="32">
        <v>1</v>
      </c>
      <c r="H6" s="32">
        <v>101</v>
      </c>
      <c r="I6" s="36">
        <v>1</v>
      </c>
      <c r="J6" s="32">
        <v>9000</v>
      </c>
    </row>
    <row r="7" spans="1:10">
      <c r="A7" s="32">
        <v>1006</v>
      </c>
      <c r="B7" s="37" t="s">
        <v>124</v>
      </c>
      <c r="C7" s="32">
        <v>5</v>
      </c>
      <c r="D7" s="32" t="s">
        <v>267</v>
      </c>
      <c r="E7" s="32"/>
      <c r="F7" s="32" t="s">
        <v>265</v>
      </c>
      <c r="G7" s="32">
        <v>1</v>
      </c>
      <c r="H7" s="38">
        <v>103</v>
      </c>
      <c r="I7" s="36">
        <v>1</v>
      </c>
      <c r="J7" s="32">
        <v>4500</v>
      </c>
    </row>
    <row r="8" spans="1:10">
      <c r="A8" s="32">
        <v>1007</v>
      </c>
      <c r="B8" s="37" t="s">
        <v>123</v>
      </c>
      <c r="C8" s="32">
        <v>1</v>
      </c>
      <c r="D8" s="32" t="s">
        <v>268</v>
      </c>
      <c r="E8" s="32"/>
      <c r="F8" s="32"/>
      <c r="G8" s="32">
        <v>1</v>
      </c>
      <c r="H8" s="32">
        <v>8</v>
      </c>
      <c r="I8" s="32">
        <v>-30</v>
      </c>
      <c r="J8" s="32">
        <v>2000</v>
      </c>
    </row>
    <row r="9" spans="1:10">
      <c r="A9" s="32">
        <v>2001</v>
      </c>
      <c r="B9" s="39" t="s">
        <v>269</v>
      </c>
      <c r="C9" s="32">
        <v>1</v>
      </c>
      <c r="D9" s="32" t="s">
        <v>268</v>
      </c>
      <c r="E9" s="32"/>
      <c r="F9" s="32"/>
      <c r="G9" s="32">
        <v>1</v>
      </c>
      <c r="H9" s="32">
        <v>8</v>
      </c>
      <c r="I9" s="32">
        <v>-30</v>
      </c>
      <c r="J9" s="32">
        <v>2000</v>
      </c>
    </row>
    <row r="10" spans="1:10">
      <c r="A10" s="32">
        <v>2002</v>
      </c>
      <c r="B10" s="39" t="s">
        <v>270</v>
      </c>
      <c r="C10" s="32">
        <v>5</v>
      </c>
      <c r="D10" s="32" t="s">
        <v>267</v>
      </c>
      <c r="E10" s="32"/>
      <c r="F10" s="32" t="s">
        <v>265</v>
      </c>
      <c r="G10" s="32">
        <v>1</v>
      </c>
      <c r="H10" s="38">
        <v>103</v>
      </c>
      <c r="I10" s="36">
        <v>1</v>
      </c>
      <c r="J10" s="32">
        <v>1500</v>
      </c>
    </row>
    <row r="11" spans="1:10">
      <c r="A11" s="32">
        <v>2003</v>
      </c>
      <c r="B11" s="39" t="s">
        <v>271</v>
      </c>
      <c r="C11" s="32">
        <v>6</v>
      </c>
      <c r="D11" s="32" t="s">
        <v>262</v>
      </c>
      <c r="E11" s="32" t="s">
        <v>263</v>
      </c>
      <c r="F11" s="32"/>
      <c r="G11" s="32">
        <v>1</v>
      </c>
      <c r="H11" s="38">
        <v>104</v>
      </c>
      <c r="I11" s="36">
        <v>1</v>
      </c>
      <c r="J11" s="32">
        <v>1000</v>
      </c>
    </row>
    <row r="12" spans="1:10">
      <c r="A12" s="32">
        <v>2004</v>
      </c>
      <c r="B12" s="39" t="s">
        <v>272</v>
      </c>
      <c r="C12" s="32">
        <v>3</v>
      </c>
      <c r="D12" s="32" t="s">
        <v>266</v>
      </c>
      <c r="E12" s="32"/>
      <c r="F12" s="32" t="s">
        <v>265</v>
      </c>
      <c r="G12" s="32">
        <v>1</v>
      </c>
      <c r="H12" s="32">
        <v>101</v>
      </c>
      <c r="I12" s="36">
        <v>1</v>
      </c>
      <c r="J12" s="32">
        <v>3000</v>
      </c>
    </row>
    <row r="13" spans="1:10">
      <c r="A13" s="32">
        <v>2005</v>
      </c>
      <c r="B13" s="39" t="s">
        <v>273</v>
      </c>
      <c r="C13" s="32">
        <v>4</v>
      </c>
      <c r="D13" s="32" t="s">
        <v>264</v>
      </c>
      <c r="E13" s="32"/>
      <c r="F13" s="32" t="s">
        <v>265</v>
      </c>
      <c r="G13" s="32">
        <v>1</v>
      </c>
      <c r="H13" s="32">
        <v>102</v>
      </c>
      <c r="I13" s="36">
        <v>1</v>
      </c>
      <c r="J13" s="32">
        <v>1000</v>
      </c>
    </row>
    <row r="14" spans="1:10">
      <c r="A14" s="32">
        <v>2006</v>
      </c>
      <c r="B14" s="42" t="s">
        <v>274</v>
      </c>
      <c r="C14" s="32">
        <v>8</v>
      </c>
      <c r="D14" s="34" t="s">
        <v>275</v>
      </c>
      <c r="E14" s="32" t="s">
        <v>276</v>
      </c>
      <c r="F14" s="32"/>
      <c r="G14" s="32">
        <v>1</v>
      </c>
      <c r="H14" s="32">
        <v>105</v>
      </c>
      <c r="I14" s="36">
        <v>1</v>
      </c>
      <c r="J14" s="36">
        <v>0</v>
      </c>
    </row>
    <row r="15" spans="1:10">
      <c r="A15" s="32">
        <v>2007</v>
      </c>
      <c r="B15" s="51" t="s">
        <v>595</v>
      </c>
      <c r="C15" s="32">
        <v>9</v>
      </c>
      <c r="D15" s="34"/>
      <c r="E15" s="32"/>
      <c r="F15" s="32"/>
      <c r="G15" s="32">
        <v>1</v>
      </c>
      <c r="H15" s="32">
        <v>107</v>
      </c>
      <c r="I15" s="36">
        <v>1</v>
      </c>
      <c r="J15" s="36">
        <v>5000</v>
      </c>
    </row>
    <row r="16" spans="1:10">
      <c r="A16" s="32">
        <v>3001</v>
      </c>
      <c r="B16" s="42" t="s">
        <v>277</v>
      </c>
      <c r="C16" s="32">
        <v>7</v>
      </c>
      <c r="D16" s="32" t="s">
        <v>278</v>
      </c>
      <c r="E16" s="32" t="s">
        <v>279</v>
      </c>
      <c r="F16" s="32"/>
      <c r="G16" s="32"/>
      <c r="H16" s="32"/>
      <c r="I16" s="32"/>
      <c r="J16" s="32">
        <v>-1</v>
      </c>
    </row>
    <row r="17" spans="1:10">
      <c r="A17" s="32">
        <v>3002</v>
      </c>
      <c r="B17" s="42" t="s">
        <v>280</v>
      </c>
      <c r="C17" s="32">
        <v>0</v>
      </c>
      <c r="D17" s="32"/>
      <c r="E17" s="32"/>
      <c r="F17" s="32"/>
      <c r="G17" s="32">
        <v>1</v>
      </c>
      <c r="H17" s="32">
        <v>106</v>
      </c>
      <c r="I17" s="36">
        <v>1</v>
      </c>
      <c r="J17" s="36">
        <v>120000</v>
      </c>
    </row>
  </sheetData>
  <phoneticPr fontId="2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9"/>
  <sheetViews>
    <sheetView workbookViewId="0">
      <selection activeCell="I1" sqref="I1:I1048576"/>
    </sheetView>
  </sheetViews>
  <sheetFormatPr defaultRowHeight="14.25"/>
  <cols>
    <col min="3" max="3" width="6.625" customWidth="1"/>
    <col min="4" max="4" width="115.875" customWidth="1"/>
  </cols>
  <sheetData>
    <row r="1" spans="1:10">
      <c r="A1" s="9" t="s">
        <v>0</v>
      </c>
      <c r="B1" s="9" t="s">
        <v>1</v>
      </c>
      <c r="C1" s="9" t="s">
        <v>1</v>
      </c>
      <c r="D1" s="9" t="s">
        <v>1</v>
      </c>
      <c r="E1" s="9" t="s">
        <v>1</v>
      </c>
      <c r="F1" s="9" t="s">
        <v>0</v>
      </c>
      <c r="G1" s="9" t="s">
        <v>0</v>
      </c>
      <c r="H1" s="9" t="s">
        <v>0</v>
      </c>
      <c r="I1" s="9" t="s">
        <v>0</v>
      </c>
      <c r="J1" s="9" t="s">
        <v>0</v>
      </c>
    </row>
    <row r="2" spans="1:10">
      <c r="A2" s="9" t="s">
        <v>2</v>
      </c>
      <c r="B2" s="9" t="s">
        <v>3</v>
      </c>
      <c r="C2" s="9" t="s">
        <v>3</v>
      </c>
      <c r="D2" s="9" t="s">
        <v>4</v>
      </c>
      <c r="E2" s="9" t="s">
        <v>4</v>
      </c>
      <c r="F2" s="9" t="s">
        <v>2</v>
      </c>
      <c r="G2" s="9" t="s">
        <v>2</v>
      </c>
      <c r="H2" s="9" t="s">
        <v>2</v>
      </c>
      <c r="I2" s="9" t="s">
        <v>2</v>
      </c>
      <c r="J2" s="9" t="s">
        <v>2</v>
      </c>
    </row>
    <row r="3" spans="1:10">
      <c r="A3" s="9">
        <v>1010</v>
      </c>
      <c r="B3" s="9" t="s">
        <v>5</v>
      </c>
      <c r="C3" s="9" t="s">
        <v>6</v>
      </c>
      <c r="D3" s="9" t="s">
        <v>7</v>
      </c>
      <c r="E3" s="9" t="s">
        <v>8</v>
      </c>
      <c r="F3" s="9">
        <v>1</v>
      </c>
      <c r="G3" s="9">
        <v>10</v>
      </c>
      <c r="H3" s="9"/>
      <c r="I3" s="9">
        <v>0</v>
      </c>
      <c r="J3" s="9">
        <v>5</v>
      </c>
    </row>
    <row r="4" spans="1:10">
      <c r="A4" s="9">
        <v>1020</v>
      </c>
      <c r="B4" s="9" t="s">
        <v>9</v>
      </c>
      <c r="C4" s="9" t="s">
        <v>10</v>
      </c>
      <c r="D4" s="9" t="s">
        <v>11</v>
      </c>
      <c r="E4" s="9" t="s">
        <v>12</v>
      </c>
      <c r="F4" s="9">
        <v>1</v>
      </c>
      <c r="G4" s="9">
        <v>20</v>
      </c>
      <c r="H4" s="9"/>
      <c r="I4" s="9">
        <v>-3</v>
      </c>
      <c r="J4" s="9">
        <v>3</v>
      </c>
    </row>
    <row r="5" spans="1:10">
      <c r="A5" s="9">
        <v>1023</v>
      </c>
      <c r="B5" s="9" t="s">
        <v>13</v>
      </c>
      <c r="C5" s="9" t="s">
        <v>14</v>
      </c>
      <c r="D5" s="9" t="s">
        <v>15</v>
      </c>
      <c r="E5" s="9" t="s">
        <v>16</v>
      </c>
      <c r="F5" s="9">
        <v>1</v>
      </c>
      <c r="G5" s="9">
        <v>23</v>
      </c>
      <c r="H5" s="9"/>
      <c r="I5" s="9">
        <v>0</v>
      </c>
      <c r="J5" s="9">
        <v>5</v>
      </c>
    </row>
    <row r="6" spans="1:10">
      <c r="A6" s="9">
        <v>1024</v>
      </c>
      <c r="B6" s="9" t="s">
        <v>17</v>
      </c>
      <c r="C6" s="9" t="s">
        <v>18</v>
      </c>
      <c r="D6" s="9" t="s">
        <v>19</v>
      </c>
      <c r="E6" s="9" t="s">
        <v>20</v>
      </c>
      <c r="F6" s="9">
        <v>1</v>
      </c>
      <c r="G6" s="9">
        <v>24</v>
      </c>
      <c r="H6" s="9"/>
      <c r="I6" s="9">
        <v>4</v>
      </c>
      <c r="J6" s="9">
        <v>4</v>
      </c>
    </row>
    <row r="7" spans="1:10">
      <c r="A7" s="9">
        <v>1032</v>
      </c>
      <c r="B7" s="9" t="s">
        <v>21</v>
      </c>
      <c r="C7" s="9" t="s">
        <v>22</v>
      </c>
      <c r="D7" s="9" t="s">
        <v>23</v>
      </c>
      <c r="E7" s="9" t="s">
        <v>24</v>
      </c>
      <c r="F7" s="9">
        <v>1</v>
      </c>
      <c r="G7" s="9">
        <v>32</v>
      </c>
      <c r="H7" s="9"/>
      <c r="I7" s="9">
        <v>4</v>
      </c>
      <c r="J7" s="9">
        <v>4</v>
      </c>
    </row>
    <row r="8" spans="1:10">
      <c r="A8" s="9">
        <v>1038</v>
      </c>
      <c r="B8" s="9" t="s">
        <v>25</v>
      </c>
      <c r="C8" s="9" t="s">
        <v>26</v>
      </c>
      <c r="D8" s="9" t="s">
        <v>27</v>
      </c>
      <c r="E8" s="9" t="s">
        <v>28</v>
      </c>
      <c r="F8" s="9">
        <v>1</v>
      </c>
      <c r="G8" s="9">
        <v>38</v>
      </c>
      <c r="H8" s="9"/>
      <c r="I8" s="9">
        <v>0</v>
      </c>
      <c r="J8" s="9">
        <v>5</v>
      </c>
    </row>
    <row r="9" spans="1:10">
      <c r="A9" s="9">
        <v>1039</v>
      </c>
      <c r="B9" s="9" t="s">
        <v>29</v>
      </c>
      <c r="C9" s="9" t="s">
        <v>30</v>
      </c>
      <c r="D9" s="10" t="s">
        <v>128</v>
      </c>
      <c r="E9" s="9" t="s">
        <v>31</v>
      </c>
      <c r="F9" s="9">
        <v>1</v>
      </c>
      <c r="G9" s="9">
        <v>39</v>
      </c>
      <c r="H9" s="9"/>
      <c r="I9" s="9">
        <v>-7</v>
      </c>
      <c r="J9" s="9">
        <v>7</v>
      </c>
    </row>
    <row r="10" spans="1:10">
      <c r="A10" s="9">
        <v>1042</v>
      </c>
      <c r="B10" s="9" t="s">
        <v>32</v>
      </c>
      <c r="C10" s="9" t="s">
        <v>33</v>
      </c>
      <c r="D10" s="9" t="s">
        <v>34</v>
      </c>
      <c r="E10" s="9" t="s">
        <v>35</v>
      </c>
      <c r="F10" s="9">
        <v>1</v>
      </c>
      <c r="G10" s="9">
        <v>42</v>
      </c>
      <c r="H10" s="9"/>
      <c r="I10" s="9">
        <v>1</v>
      </c>
      <c r="J10" s="9">
        <v>1</v>
      </c>
    </row>
    <row r="11" spans="1:10">
      <c r="A11" s="9">
        <v>1071</v>
      </c>
      <c r="B11" s="9" t="s">
        <v>36</v>
      </c>
      <c r="C11" s="9" t="s">
        <v>37</v>
      </c>
      <c r="D11" s="9" t="s">
        <v>38</v>
      </c>
      <c r="E11" s="9" t="s">
        <v>39</v>
      </c>
      <c r="F11" s="9">
        <v>1</v>
      </c>
      <c r="G11" s="9">
        <v>71</v>
      </c>
      <c r="H11" s="9"/>
      <c r="I11" s="9">
        <v>5</v>
      </c>
      <c r="J11" s="9">
        <v>5</v>
      </c>
    </row>
    <row r="12" spans="1:10">
      <c r="A12" s="9">
        <v>1072</v>
      </c>
      <c r="B12" s="9" t="s">
        <v>40</v>
      </c>
      <c r="C12" s="9" t="s">
        <v>41</v>
      </c>
      <c r="D12" s="9" t="s">
        <v>42</v>
      </c>
      <c r="E12" s="9" t="s">
        <v>43</v>
      </c>
      <c r="F12" s="9">
        <v>1</v>
      </c>
      <c r="G12" s="9">
        <v>72</v>
      </c>
      <c r="H12" s="9"/>
      <c r="I12" s="9">
        <v>-20</v>
      </c>
      <c r="J12" s="9">
        <v>20</v>
      </c>
    </row>
    <row r="13" spans="1:10">
      <c r="A13" s="9">
        <v>1073</v>
      </c>
      <c r="B13" s="9" t="s">
        <v>44</v>
      </c>
      <c r="C13" s="9" t="s">
        <v>45</v>
      </c>
      <c r="D13" s="9" t="s">
        <v>46</v>
      </c>
      <c r="E13" s="9" t="s">
        <v>47</v>
      </c>
      <c r="F13" s="9">
        <v>1</v>
      </c>
      <c r="G13" s="9">
        <v>73</v>
      </c>
      <c r="H13" s="9"/>
      <c r="I13" s="9">
        <v>0</v>
      </c>
      <c r="J13" s="9">
        <v>3</v>
      </c>
    </row>
    <row r="14" spans="1:10">
      <c r="A14" s="9">
        <v>1077</v>
      </c>
      <c r="B14" s="9" t="s">
        <v>48</v>
      </c>
      <c r="C14" s="9" t="s">
        <v>49</v>
      </c>
      <c r="D14" s="9" t="s">
        <v>50</v>
      </c>
      <c r="E14" s="9" t="s">
        <v>51</v>
      </c>
      <c r="F14" s="9">
        <v>1</v>
      </c>
      <c r="G14" s="9">
        <v>77</v>
      </c>
      <c r="H14" s="9"/>
      <c r="I14" s="9">
        <v>5</v>
      </c>
      <c r="J14" s="9">
        <v>5</v>
      </c>
    </row>
    <row r="15" spans="1:10">
      <c r="A15" s="9">
        <v>2001</v>
      </c>
      <c r="B15" s="9" t="s">
        <v>52</v>
      </c>
      <c r="C15" s="9" t="s">
        <v>53</v>
      </c>
      <c r="D15" s="9" t="s">
        <v>54</v>
      </c>
      <c r="E15" s="9" t="s">
        <v>55</v>
      </c>
      <c r="F15" s="9">
        <v>2</v>
      </c>
      <c r="G15" s="9">
        <v>100401</v>
      </c>
      <c r="H15" s="9">
        <v>4</v>
      </c>
      <c r="I15" s="9">
        <v>10</v>
      </c>
      <c r="J15" s="9">
        <v>10</v>
      </c>
    </row>
    <row r="16" spans="1:10">
      <c r="A16" s="9">
        <v>2002</v>
      </c>
      <c r="B16" s="9" t="s">
        <v>56</v>
      </c>
      <c r="C16" s="9" t="s">
        <v>57</v>
      </c>
      <c r="D16" s="9" t="s">
        <v>58</v>
      </c>
      <c r="E16" s="9" t="s">
        <v>59</v>
      </c>
      <c r="F16" s="9">
        <v>2</v>
      </c>
      <c r="G16" s="9">
        <v>100801</v>
      </c>
      <c r="H16" s="9">
        <v>6</v>
      </c>
      <c r="I16" s="9">
        <v>10</v>
      </c>
      <c r="J16" s="9">
        <v>10</v>
      </c>
    </row>
    <row r="17" spans="1:10">
      <c r="A17" s="9">
        <v>2003</v>
      </c>
      <c r="B17" s="9" t="s">
        <v>60</v>
      </c>
      <c r="C17" s="9" t="s">
        <v>61</v>
      </c>
      <c r="D17" s="9" t="s">
        <v>62</v>
      </c>
      <c r="E17" s="9" t="s">
        <v>63</v>
      </c>
      <c r="F17" s="9">
        <v>2</v>
      </c>
      <c r="G17" s="9">
        <v>100501</v>
      </c>
      <c r="H17" s="9">
        <v>3</v>
      </c>
      <c r="I17" s="9">
        <v>10</v>
      </c>
      <c r="J17" s="9">
        <v>10</v>
      </c>
    </row>
    <row r="18" spans="1:10">
      <c r="A18" s="9">
        <v>3001</v>
      </c>
      <c r="B18" s="9" t="s">
        <v>64</v>
      </c>
      <c r="C18" s="9" t="s">
        <v>65</v>
      </c>
      <c r="D18" s="9" t="s">
        <v>66</v>
      </c>
      <c r="E18" s="9" t="s">
        <v>67</v>
      </c>
      <c r="F18" s="9">
        <v>3</v>
      </c>
      <c r="G18" s="9">
        <v>2001</v>
      </c>
      <c r="H18" s="9"/>
      <c r="I18" s="9">
        <v>0</v>
      </c>
      <c r="J18" s="9">
        <v>10</v>
      </c>
    </row>
    <row r="19" spans="1:10">
      <c r="A19" s="9">
        <v>3002</v>
      </c>
      <c r="B19" s="9" t="s">
        <v>68</v>
      </c>
      <c r="C19" s="9" t="s">
        <v>69</v>
      </c>
      <c r="D19" s="9" t="s">
        <v>70</v>
      </c>
      <c r="E19" s="9" t="s">
        <v>71</v>
      </c>
      <c r="F19" s="9">
        <v>3</v>
      </c>
      <c r="G19" s="9">
        <v>2002</v>
      </c>
      <c r="H19" s="9"/>
      <c r="I19" s="9">
        <v>-10</v>
      </c>
      <c r="J19" s="9">
        <v>10</v>
      </c>
    </row>
  </sheetData>
  <phoneticPr fontId="2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角色被动技改动</vt:lpstr>
      <vt:lpstr>角色被动buff</vt:lpstr>
      <vt:lpstr>战斗属性表</vt:lpstr>
      <vt:lpstr>技能属性表</vt:lpstr>
      <vt:lpstr>技能表</vt:lpstr>
      <vt:lpstr>特效表</vt:lpstr>
      <vt:lpstr>效果表</vt:lpstr>
      <vt:lpstr>buff表</vt:lpstr>
      <vt:lpstr>t_role_skill</vt:lpstr>
      <vt:lpstr>皮肤</vt:lpstr>
      <vt:lpstr>角色表</vt:lpstr>
      <vt:lpstr>攻防配置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2008-09-11T17:22:52Z</dcterms:created>
  <dcterms:modified xsi:type="dcterms:W3CDTF">2017-12-29T09:39:27Z</dcterms:modified>
</cp:coreProperties>
</file>