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10" windowWidth="24240" windowHeight="12420" activeTab="2"/>
  </bookViews>
  <sheets>
    <sheet name="技能表" sheetId="2" r:id="rId1"/>
    <sheet name="特效表" sheetId="3" r:id="rId2"/>
    <sheet name="效果表" sheetId="4" r:id="rId3"/>
    <sheet name="buff表" sheetId="5" r:id="rId4"/>
  </sheets>
  <calcPr calcId="145621"/>
</workbook>
</file>

<file path=xl/calcChain.xml><?xml version="1.0" encoding="utf-8"?>
<calcChain xmlns="http://schemas.openxmlformats.org/spreadsheetml/2006/main">
  <c r="C167" i="3" l="1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J103" i="4"/>
  <c r="E103" i="4"/>
  <c r="J102" i="4"/>
  <c r="E102" i="4"/>
  <c r="J101" i="4"/>
  <c r="E101" i="4"/>
  <c r="J100" i="4"/>
  <c r="E100" i="4"/>
  <c r="J99" i="4"/>
  <c r="E99" i="4"/>
  <c r="C4" i="3" l="1"/>
  <c r="E90" i="4" l="1"/>
  <c r="D90" i="4" s="1"/>
  <c r="J90" i="4" s="1"/>
  <c r="E91" i="4"/>
  <c r="E92" i="4"/>
  <c r="E93" i="4"/>
  <c r="D93" i="4" s="1"/>
  <c r="J93" i="4" s="1"/>
  <c r="E94" i="4"/>
  <c r="J94" i="4" s="1"/>
  <c r="E95" i="4"/>
  <c r="E96" i="4"/>
  <c r="E97" i="4"/>
  <c r="J97" i="4" s="1"/>
  <c r="E98" i="4"/>
  <c r="J98" i="4" s="1"/>
  <c r="E89" i="4"/>
  <c r="J56" i="4"/>
  <c r="D54" i="4"/>
  <c r="E54" i="4"/>
  <c r="D25" i="4"/>
  <c r="D26" i="4"/>
  <c r="D27" i="4"/>
  <c r="D28" i="4"/>
  <c r="D29" i="4"/>
  <c r="D30" i="4"/>
  <c r="D31" i="4"/>
  <c r="D32" i="4"/>
  <c r="D33" i="4"/>
  <c r="D24" i="4"/>
  <c r="E25" i="4"/>
  <c r="E26" i="4"/>
  <c r="E27" i="4"/>
  <c r="E28" i="4"/>
  <c r="E29" i="4"/>
  <c r="E30" i="4"/>
  <c r="E31" i="4"/>
  <c r="E32" i="4"/>
  <c r="E33" i="4"/>
  <c r="J33" i="4" s="1"/>
  <c r="E24" i="4"/>
  <c r="D74" i="4"/>
  <c r="J74" i="4" s="1"/>
  <c r="D75" i="4"/>
  <c r="J75" i="4" s="1"/>
  <c r="D76" i="4"/>
  <c r="J76" i="4" s="1"/>
  <c r="D77" i="4"/>
  <c r="J77" i="4" s="1"/>
  <c r="D78" i="4"/>
  <c r="J78" i="4" s="1"/>
  <c r="E79" i="4"/>
  <c r="D79" i="4" s="1"/>
  <c r="J79" i="4" s="1"/>
  <c r="D80" i="4"/>
  <c r="J80" i="4" s="1"/>
  <c r="E81" i="4"/>
  <c r="D81" i="4" s="1"/>
  <c r="J81" i="4" s="1"/>
  <c r="D82" i="4"/>
  <c r="J82" i="4" s="1"/>
  <c r="E83" i="4"/>
  <c r="D83" i="4" s="1"/>
  <c r="J83" i="4" s="1"/>
  <c r="D84" i="4"/>
  <c r="J84" i="4" s="1"/>
  <c r="E85" i="4"/>
  <c r="D85" i="4" s="1"/>
  <c r="J85" i="4" s="1"/>
  <c r="D86" i="4"/>
  <c r="J86" i="4" s="1"/>
  <c r="E87" i="4"/>
  <c r="D87" i="4" s="1"/>
  <c r="J87" i="4" s="1"/>
  <c r="D88" i="4"/>
  <c r="J88" i="4" s="1"/>
  <c r="D89" i="4"/>
  <c r="J89" i="4" s="1"/>
  <c r="D91" i="4"/>
  <c r="J91" i="4" s="1"/>
  <c r="D92" i="4"/>
  <c r="J92" i="4" s="1"/>
  <c r="J95" i="4"/>
  <c r="J96" i="4"/>
  <c r="J28" i="4"/>
  <c r="J32" i="4"/>
  <c r="D50" i="4"/>
  <c r="D51" i="4"/>
  <c r="D52" i="4"/>
  <c r="J52" i="4" s="1"/>
  <c r="D53" i="4"/>
  <c r="J53" i="4" s="1"/>
  <c r="J58" i="4"/>
  <c r="D11" i="4"/>
  <c r="E5" i="4"/>
  <c r="D5" i="4" s="1"/>
  <c r="E6" i="4"/>
  <c r="D6" i="4" s="1"/>
  <c r="E7" i="4"/>
  <c r="D7" i="4" s="1"/>
  <c r="E8" i="4"/>
  <c r="E9" i="4"/>
  <c r="D9" i="4" s="1"/>
  <c r="E10" i="4"/>
  <c r="D10" i="4" s="1"/>
  <c r="E11" i="4"/>
  <c r="E12" i="4"/>
  <c r="E13" i="4"/>
  <c r="D13" i="4" s="1"/>
  <c r="E14" i="4"/>
  <c r="D14" i="4" s="1"/>
  <c r="E15" i="4"/>
  <c r="D15" i="4" s="1"/>
  <c r="E16" i="4"/>
  <c r="E17" i="4"/>
  <c r="D17" i="4" s="1"/>
  <c r="E18" i="4"/>
  <c r="D18" i="4" s="1"/>
  <c r="E19" i="4"/>
  <c r="D19" i="4" s="1"/>
  <c r="E20" i="4"/>
  <c r="E21" i="4"/>
  <c r="D21" i="4" s="1"/>
  <c r="E22" i="4"/>
  <c r="D22" i="4" s="1"/>
  <c r="E23" i="4"/>
  <c r="D23" i="4" s="1"/>
  <c r="J24" i="4"/>
  <c r="J25" i="4"/>
  <c r="J29" i="4"/>
  <c r="E34" i="4"/>
  <c r="E35" i="4"/>
  <c r="D35" i="4" s="1"/>
  <c r="E36" i="4"/>
  <c r="E37" i="4"/>
  <c r="E38" i="4"/>
  <c r="E39" i="4"/>
  <c r="D39" i="4" s="1"/>
  <c r="E40" i="4"/>
  <c r="E41" i="4"/>
  <c r="E42" i="4"/>
  <c r="E43" i="4"/>
  <c r="D43" i="4" s="1"/>
  <c r="E44" i="4"/>
  <c r="E45" i="4"/>
  <c r="E46" i="4"/>
  <c r="E47" i="4"/>
  <c r="D47" i="4" s="1"/>
  <c r="E48" i="4"/>
  <c r="E49" i="4"/>
  <c r="J50" i="4"/>
  <c r="J57" i="4"/>
  <c r="E59" i="4"/>
  <c r="D59" i="4" s="1"/>
  <c r="E60" i="4"/>
  <c r="E61" i="4"/>
  <c r="E62" i="4"/>
  <c r="E63" i="4"/>
  <c r="D63" i="4" s="1"/>
  <c r="E64" i="4"/>
  <c r="E65" i="4"/>
  <c r="E66" i="4"/>
  <c r="E67" i="4"/>
  <c r="D67" i="4" s="1"/>
  <c r="E68" i="4"/>
  <c r="E69" i="4"/>
  <c r="E70" i="4"/>
  <c r="E71" i="4"/>
  <c r="D71" i="4" s="1"/>
  <c r="E72" i="4"/>
  <c r="E73" i="4"/>
  <c r="E4" i="4"/>
  <c r="D4" i="4" s="1"/>
  <c r="C13" i="3"/>
  <c r="C12" i="3"/>
  <c r="C11" i="3"/>
  <c r="C10" i="3"/>
  <c r="C9" i="3"/>
  <c r="C47" i="3"/>
  <c r="C46" i="3"/>
  <c r="C45" i="3"/>
  <c r="C44" i="3"/>
  <c r="C43" i="3"/>
  <c r="C42" i="3"/>
  <c r="C41" i="3"/>
  <c r="C40" i="3"/>
  <c r="C39" i="3"/>
  <c r="C38" i="3"/>
  <c r="C57" i="3"/>
  <c r="C56" i="3"/>
  <c r="C55" i="3"/>
  <c r="C54" i="3"/>
  <c r="C53" i="3"/>
  <c r="C77" i="3"/>
  <c r="C76" i="3"/>
  <c r="C75" i="3"/>
  <c r="C74" i="3"/>
  <c r="C73" i="3"/>
  <c r="C72" i="3"/>
  <c r="C71" i="3"/>
  <c r="C70" i="3"/>
  <c r="C69" i="3"/>
  <c r="C68" i="3"/>
  <c r="C92" i="3"/>
  <c r="C91" i="3"/>
  <c r="C90" i="3"/>
  <c r="C89" i="3"/>
  <c r="C88" i="3"/>
  <c r="C5" i="3"/>
  <c r="C6" i="3"/>
  <c r="C7" i="3"/>
  <c r="C8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48" i="3"/>
  <c r="C49" i="3"/>
  <c r="C50" i="3"/>
  <c r="C51" i="3"/>
  <c r="C52" i="3"/>
  <c r="C58" i="3"/>
  <c r="C59" i="3"/>
  <c r="C60" i="3"/>
  <c r="C61" i="3"/>
  <c r="C62" i="3"/>
  <c r="C63" i="3"/>
  <c r="C64" i="3"/>
  <c r="C65" i="3"/>
  <c r="C66" i="3"/>
  <c r="C67" i="3"/>
  <c r="C78" i="3"/>
  <c r="C79" i="3"/>
  <c r="C80" i="3"/>
  <c r="C81" i="3"/>
  <c r="C82" i="3"/>
  <c r="C83" i="3"/>
  <c r="C84" i="3"/>
  <c r="C85" i="3"/>
  <c r="C86" i="3"/>
  <c r="C87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68" i="3"/>
  <c r="C169" i="3"/>
  <c r="C170" i="3"/>
  <c r="C171" i="3"/>
  <c r="C172" i="3"/>
  <c r="C173" i="3"/>
  <c r="C174" i="3"/>
  <c r="C175" i="3"/>
  <c r="C176" i="3"/>
  <c r="C177" i="3"/>
  <c r="C3" i="3"/>
  <c r="J54" i="4" l="1"/>
  <c r="J34" i="4"/>
  <c r="J15" i="4"/>
  <c r="J11" i="4"/>
  <c r="J7" i="4"/>
  <c r="D70" i="4"/>
  <c r="J70" i="4" s="1"/>
  <c r="D66" i="4"/>
  <c r="J66" i="4" s="1"/>
  <c r="D62" i="4"/>
  <c r="J62" i="4" s="1"/>
  <c r="D46" i="4"/>
  <c r="J46" i="4" s="1"/>
  <c r="D42" i="4"/>
  <c r="J42" i="4" s="1"/>
  <c r="D38" i="4"/>
  <c r="J38" i="4" s="1"/>
  <c r="D34" i="4"/>
  <c r="J26" i="4"/>
  <c r="J22" i="4"/>
  <c r="J18" i="4"/>
  <c r="J14" i="4"/>
  <c r="J10" i="4"/>
  <c r="J6" i="4"/>
  <c r="D16" i="4"/>
  <c r="J16" i="4" s="1"/>
  <c r="D12" i="4"/>
  <c r="J12" i="4" s="1"/>
  <c r="D8" i="4"/>
  <c r="J8" i="4" s="1"/>
  <c r="D73" i="4"/>
  <c r="J73" i="4" s="1"/>
  <c r="D69" i="4"/>
  <c r="J69" i="4" s="1"/>
  <c r="D65" i="4"/>
  <c r="J65" i="4" s="1"/>
  <c r="D61" i="4"/>
  <c r="J61" i="4" s="1"/>
  <c r="D49" i="4"/>
  <c r="J49" i="4" s="1"/>
  <c r="D45" i="4"/>
  <c r="J45" i="4" s="1"/>
  <c r="D41" i="4"/>
  <c r="J41" i="4" s="1"/>
  <c r="D37" i="4"/>
  <c r="J37" i="4" s="1"/>
  <c r="J48" i="4"/>
  <c r="J21" i="4"/>
  <c r="J17" i="4"/>
  <c r="J13" i="4"/>
  <c r="J9" i="4"/>
  <c r="J5" i="4"/>
  <c r="D72" i="4"/>
  <c r="J72" i="4" s="1"/>
  <c r="D68" i="4"/>
  <c r="J68" i="4" s="1"/>
  <c r="D64" i="4"/>
  <c r="J64" i="4" s="1"/>
  <c r="D60" i="4"/>
  <c r="J60" i="4" s="1"/>
  <c r="D48" i="4"/>
  <c r="D44" i="4"/>
  <c r="J44" i="4" s="1"/>
  <c r="D40" i="4"/>
  <c r="J40" i="4" s="1"/>
  <c r="D36" i="4"/>
  <c r="J36" i="4" s="1"/>
  <c r="D20" i="4"/>
  <c r="J20" i="4" s="1"/>
  <c r="J30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J4" i="4"/>
</calcChain>
</file>

<file path=xl/sharedStrings.xml><?xml version="1.0" encoding="utf-8"?>
<sst xmlns="http://schemas.openxmlformats.org/spreadsheetml/2006/main" count="1163" uniqueCount="358">
  <si>
    <t>STRING</t>
  </si>
  <si>
    <t>INT</t>
  </si>
  <si>
    <t>id</t>
  </si>
  <si>
    <t>name</t>
  </si>
  <si>
    <t>冷却</t>
  </si>
  <si>
    <t>范围</t>
  </si>
  <si>
    <t>参数
1角度
2宽度
3范围
4无
5无</t>
  </si>
  <si>
    <t>施法前摇时间（0为无前摇）</t>
  </si>
  <si>
    <t>放出特效id</t>
  </si>
  <si>
    <t>特效</t>
  </si>
  <si>
    <t>飞行位移速度（0为直接到达）</t>
  </si>
  <si>
    <t>飞行高度</t>
  </si>
  <si>
    <t>多段类型 0单次 1多段</t>
  </si>
  <si>
    <t>多段伤害间隔</t>
  </si>
  <si>
    <t>效果id</t>
  </si>
  <si>
    <t>受击特效</t>
  </si>
  <si>
    <t>固定伤害值（n1）</t>
  </si>
  <si>
    <t>伤害百分比（n2）</t>
  </si>
  <si>
    <t>击飞距离</t>
  </si>
  <si>
    <t>击飞速度</t>
  </si>
  <si>
    <t>触发buff</t>
  </si>
  <si>
    <t>释放类型
1扇形
2直线
3抛物
4选目标
5原地</t>
    <phoneticPr fontId="10" type="noConversion"/>
  </si>
  <si>
    <t>普攻攻击</t>
    <phoneticPr fontId="10" type="noConversion"/>
  </si>
  <si>
    <t>动作</t>
    <phoneticPr fontId="10" type="noConversion"/>
  </si>
  <si>
    <t>普攻攻击</t>
    <phoneticPr fontId="14" type="noConversion"/>
  </si>
  <si>
    <t>INT</t>
    <phoneticPr fontId="10" type="noConversion"/>
  </si>
  <si>
    <t>等级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</si>
  <si>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0" type="noConversion"/>
  </si>
  <si>
    <t>类型1普攻 2技能</t>
    <phoneticPr fontId="10" type="noConversion"/>
  </si>
  <si>
    <t>attack01</t>
    <phoneticPr fontId="10" type="noConversion"/>
  </si>
  <si>
    <t>暴风雪2</t>
  </si>
  <si>
    <t>暴风雪3</t>
  </si>
  <si>
    <t>暴风雪4</t>
  </si>
  <si>
    <t>暴风雪5</t>
  </si>
  <si>
    <t>大雪球2</t>
  </si>
  <si>
    <t>大雪球3</t>
  </si>
  <si>
    <t>大雪球4</t>
  </si>
  <si>
    <t>大雪球5</t>
  </si>
  <si>
    <t>恶魔球2</t>
  </si>
  <si>
    <t>恶魔球3</t>
  </si>
  <si>
    <t>恶魔球4</t>
  </si>
  <si>
    <t>恶魔球5</t>
  </si>
  <si>
    <t>墨水球2</t>
  </si>
  <si>
    <t>墨水球3</t>
  </si>
  <si>
    <t>墨水球4</t>
  </si>
  <si>
    <t>墨水球5</t>
  </si>
  <si>
    <t>INT</t>
    <phoneticPr fontId="11" type="noConversion"/>
  </si>
  <si>
    <t>飞行高度1</t>
    <phoneticPr fontId="11" type="noConversion"/>
  </si>
  <si>
    <t>飞行高度2</t>
    <phoneticPr fontId="11" type="noConversion"/>
  </si>
  <si>
    <t>特效缩放</t>
    <phoneticPr fontId="11" type="noConversion"/>
  </si>
  <si>
    <t>Unit_cast_Snowball</t>
  </si>
  <si>
    <t>Unit_hit_Snowball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</si>
  <si>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1" type="noConversion"/>
  </si>
  <si>
    <t>Unit_Area_SnowSplash</t>
  </si>
  <si>
    <t>Unit_hit_Snowball</t>
    <phoneticPr fontId="11" type="noConversion"/>
  </si>
  <si>
    <t>雷电球1</t>
    <phoneticPr fontId="10" type="noConversion"/>
  </si>
  <si>
    <t>雷电球2</t>
  </si>
  <si>
    <t>雷电球3</t>
  </si>
  <si>
    <t>雷电球4</t>
  </si>
  <si>
    <t>雷电球5</t>
  </si>
  <si>
    <t>大雪球1</t>
    <phoneticPr fontId="10" type="noConversion"/>
  </si>
  <si>
    <t>墨水球1</t>
    <phoneticPr fontId="10" type="noConversion"/>
  </si>
  <si>
    <t>恶魔球1</t>
    <phoneticPr fontId="10" type="noConversion"/>
  </si>
  <si>
    <t>暴风雪1</t>
    <phoneticPr fontId="10" type="noConversion"/>
  </si>
  <si>
    <t>龙卷风1</t>
    <phoneticPr fontId="10" type="noConversion"/>
  </si>
  <si>
    <t>龙卷风2</t>
  </si>
  <si>
    <t>龙卷风3</t>
  </si>
  <si>
    <t>龙卷风4</t>
  </si>
  <si>
    <t>龙卷风5</t>
  </si>
  <si>
    <t>陨石球1</t>
    <phoneticPr fontId="10" type="noConversion"/>
  </si>
  <si>
    <t>陨石球2</t>
  </si>
  <si>
    <t>陨石球3</t>
  </si>
  <si>
    <t>陨石球4</t>
  </si>
  <si>
    <t>陨石球5</t>
  </si>
  <si>
    <t>attack01</t>
  </si>
  <si>
    <t>Unit_cast_BigSnowball</t>
  </si>
  <si>
    <t>Unit_hit_BigSnowball</t>
  </si>
  <si>
    <t>目标类型
0无
1敌人
2敌人和普攻</t>
    <phoneticPr fontId="11" type="noConversion"/>
  </si>
  <si>
    <t>最远消失特效</t>
    <phoneticPr fontId="11" type="noConversion"/>
  </si>
  <si>
    <t>障碍消失特效</t>
    <phoneticPr fontId="11" type="noConversion"/>
  </si>
  <si>
    <t>STRING</t>
    <phoneticPr fontId="11" type="noConversion"/>
  </si>
  <si>
    <t>击中消失特效</t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</si>
  <si>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</si>
  <si>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陨石球地面1</t>
    <phoneticPr fontId="11" type="noConversion"/>
  </si>
  <si>
    <t>陨石球地面2</t>
    <phoneticPr fontId="11" type="noConversion"/>
  </si>
  <si>
    <t>陨石球地面4</t>
    <phoneticPr fontId="11" type="noConversion"/>
  </si>
  <si>
    <t>陨石球地面3</t>
    <phoneticPr fontId="11" type="noConversion"/>
  </si>
  <si>
    <t>陨石球地面5</t>
    <phoneticPr fontId="11" type="noConversion"/>
  </si>
  <si>
    <t>伤害持续时间</t>
    <phoneticPr fontId="11" type="noConversion"/>
  </si>
  <si>
    <t>持续时间</t>
    <phoneticPr fontId="11" type="noConversion"/>
  </si>
  <si>
    <t>Unit_hit_meteorite</t>
  </si>
  <si>
    <t>Unit_Release_meteorite</t>
  </si>
  <si>
    <t>变雪人</t>
    <phoneticPr fontId="10" type="noConversion"/>
  </si>
  <si>
    <t>类型1普攻 2技能 3变雪人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</si>
  <si>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0" type="noConversion"/>
  </si>
  <si>
    <t>持续时间 -1为无限</t>
    <phoneticPr fontId="10" type="noConversion"/>
  </si>
  <si>
    <t>INT</t>
    <phoneticPr fontId="10" type="noConversion"/>
  </si>
  <si>
    <t>变雪人</t>
    <phoneticPr fontId="10" type="noConversion"/>
  </si>
  <si>
    <t>参数1</t>
    <phoneticPr fontId="10" type="noConversion"/>
  </si>
  <si>
    <t>参数2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</si>
  <si>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</si>
  <si>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是否震屏</t>
    <phoneticPr fontId="11" type="noConversion"/>
  </si>
  <si>
    <t>Unit_Area_blizzard</t>
  </si>
  <si>
    <t>效果类型
1属性修改</t>
    <phoneticPr fontId="10" type="noConversion"/>
  </si>
  <si>
    <t>Unit_cast_tornado</t>
  </si>
  <si>
    <t>INT</t>
    <phoneticPr fontId="11" type="noConversion"/>
  </si>
  <si>
    <t>击中是否消失</t>
    <phoneticPr fontId="11" type="noConversion"/>
  </si>
  <si>
    <t>遇到障碍是否消失</t>
    <phoneticPr fontId="11" type="noConversion"/>
  </si>
  <si>
    <t>Unit_Release_Devil</t>
  </si>
  <si>
    <t>Unit_cast_InkBall</t>
  </si>
  <si>
    <t>Unit_hitArea_ink</t>
  </si>
  <si>
    <t>墨水球1</t>
    <phoneticPr fontId="10" type="noConversion"/>
  </si>
  <si>
    <t>墨水球地面1</t>
    <phoneticPr fontId="11" type="noConversion"/>
  </si>
  <si>
    <t>墨水球地面5</t>
    <phoneticPr fontId="11" type="noConversion"/>
  </si>
  <si>
    <t>墨水球地面4</t>
    <phoneticPr fontId="11" type="noConversion"/>
  </si>
  <si>
    <t>墨水球地面3</t>
    <phoneticPr fontId="11" type="noConversion"/>
  </si>
  <si>
    <t>墨水球地面2</t>
    <phoneticPr fontId="11" type="noConversion"/>
  </si>
  <si>
    <t>Unit_hit_ink</t>
  </si>
  <si>
    <t>INT</t>
    <phoneticPr fontId="11" type="noConversion"/>
  </si>
  <si>
    <t>链接抛物特效</t>
    <phoneticPr fontId="11" type="noConversion"/>
  </si>
  <si>
    <t>雷电球11</t>
    <phoneticPr fontId="11" type="noConversion"/>
  </si>
  <si>
    <t>雷电球12</t>
    <phoneticPr fontId="11" type="noConversion"/>
  </si>
  <si>
    <t>雷电球地面1</t>
    <phoneticPr fontId="11" type="noConversion"/>
  </si>
  <si>
    <t>雷电球地面2</t>
    <phoneticPr fontId="11" type="noConversion"/>
  </si>
  <si>
    <t>雷电球21</t>
    <phoneticPr fontId="11" type="noConversion"/>
  </si>
  <si>
    <t>雷电球22</t>
    <phoneticPr fontId="11" type="noConversion"/>
  </si>
  <si>
    <t>雷电球31</t>
    <phoneticPr fontId="11" type="noConversion"/>
  </si>
  <si>
    <t>雷电球32</t>
    <phoneticPr fontId="11" type="noConversion"/>
  </si>
  <si>
    <t>雷电球33</t>
    <phoneticPr fontId="11" type="noConversion"/>
  </si>
  <si>
    <t>雷电球地面3</t>
    <phoneticPr fontId="11" type="noConversion"/>
  </si>
  <si>
    <t>雷电球地面4</t>
    <phoneticPr fontId="11" type="noConversion"/>
  </si>
  <si>
    <t>雷电球51</t>
    <phoneticPr fontId="11" type="noConversion"/>
  </si>
  <si>
    <t>雷电球52</t>
  </si>
  <si>
    <t>雷电球53</t>
  </si>
  <si>
    <t>雷电球54</t>
  </si>
  <si>
    <t>雷电球41</t>
    <phoneticPr fontId="11" type="noConversion"/>
  </si>
  <si>
    <t>雷电球42</t>
  </si>
  <si>
    <t>雷电球43</t>
  </si>
  <si>
    <t>雷电球地面5</t>
    <phoneticPr fontId="11" type="noConversion"/>
  </si>
  <si>
    <t>链接特效</t>
    <phoneticPr fontId="11" type="noConversion"/>
  </si>
  <si>
    <t>Unit_hit_LightningBall</t>
  </si>
  <si>
    <t>Unit_hitArea_LightningBall</t>
  </si>
  <si>
    <t>Unit_cast_LightningBall</t>
  </si>
  <si>
    <t>Unit_cast_LightningBall</t>
    <phoneticPr fontId="11" type="noConversion"/>
  </si>
  <si>
    <t>Unit_cast_popsicle</t>
  </si>
  <si>
    <t>STRING</t>
    <phoneticPr fontId="10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</si>
  <si>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0" type="noConversion"/>
  </si>
  <si>
    <t>STRING</t>
    <phoneticPr fontId="10" type="noConversion"/>
  </si>
  <si>
    <t>Unit_DebuffLoop_SlowDown</t>
  </si>
  <si>
    <t>Unit_DebuffLoop_stun</t>
  </si>
  <si>
    <t>Unit_DebuffLoop_blind</t>
  </si>
  <si>
    <t>Unit_DebuffLoop_chaos</t>
  </si>
  <si>
    <t>Unit_hit_iceCube03_freeze</t>
  </si>
  <si>
    <t>Unit_hit_iceCube03_crush</t>
  </si>
  <si>
    <t>Bip001 HeadNub</t>
  </si>
  <si>
    <r>
      <t>b</t>
    </r>
    <r>
      <rPr>
        <sz val="11"/>
        <color theme="1"/>
        <rFont val="宋体"/>
        <family val="2"/>
        <charset val="134"/>
        <scheme val="minor"/>
      </rPr>
      <t>uff特效</t>
    </r>
    <phoneticPr fontId="10" type="noConversion"/>
  </si>
  <si>
    <t>结束特效</t>
    <phoneticPr fontId="10" type="noConversion"/>
  </si>
  <si>
    <t>骨骼</t>
    <phoneticPr fontId="10" type="noConversion"/>
  </si>
  <si>
    <t>Unit_hit_iceCube03_freeze</t>
    <phoneticPr fontId="10" type="noConversion"/>
  </si>
  <si>
    <t>盾</t>
    <phoneticPr fontId="10" type="noConversion"/>
  </si>
  <si>
    <t>Unit_buff_shield</t>
  </si>
  <si>
    <t>INT</t>
    <phoneticPr fontId="11" type="noConversion"/>
  </si>
  <si>
    <t>技能id</t>
    <phoneticPr fontId="11" type="noConversion"/>
  </si>
  <si>
    <t>STRING</t>
    <phoneticPr fontId="10" type="noConversion"/>
  </si>
  <si>
    <t>图标</t>
    <phoneticPr fontId="10" type="noConversion"/>
  </si>
  <si>
    <t>sfic_ptgj</t>
  </si>
  <si>
    <t>无敌</t>
    <phoneticPr fontId="10" type="noConversion"/>
  </si>
  <si>
    <t>无敌冷却</t>
    <phoneticPr fontId="10" type="noConversion"/>
  </si>
  <si>
    <t>sfic_bxr</t>
    <phoneticPr fontId="10" type="noConversion"/>
  </si>
  <si>
    <t>Unit_hit_ShieldCollapse</t>
  </si>
  <si>
    <t>Unit_buff_Invincible_end</t>
  </si>
  <si>
    <t>Unit_buff_Invincible</t>
    <phoneticPr fontId="10" type="noConversion"/>
  </si>
  <si>
    <t>sfic_bdq1</t>
  </si>
  <si>
    <t>sfic_sdq1</t>
  </si>
  <si>
    <t>sfic_dxq1</t>
  </si>
  <si>
    <t>sfic_msq1</t>
  </si>
  <si>
    <t>sfic_emq1</t>
  </si>
  <si>
    <t>sfic_bfx1</t>
  </si>
  <si>
    <t>sfic_ljf1</t>
  </si>
  <si>
    <t>sfic_ysq1</t>
  </si>
  <si>
    <t>定时炸弹1</t>
    <phoneticPr fontId="10" type="noConversion"/>
  </si>
  <si>
    <t>定时炸弹2</t>
  </si>
  <si>
    <t>定时炸弹3</t>
  </si>
  <si>
    <t>定时炸弹4</t>
  </si>
  <si>
    <t>定时炸弹5</t>
  </si>
  <si>
    <t>隐身1</t>
    <phoneticPr fontId="10" type="noConversion"/>
  </si>
  <si>
    <t>隐身2</t>
  </si>
  <si>
    <t>隐身3</t>
  </si>
  <si>
    <t>隐身4</t>
  </si>
  <si>
    <t>隐身5</t>
  </si>
  <si>
    <t>定时炸弹地面1</t>
    <phoneticPr fontId="11" type="noConversion"/>
  </si>
  <si>
    <t>定时炸弹爆炸1</t>
    <phoneticPr fontId="11" type="noConversion"/>
  </si>
  <si>
    <r>
      <t>Unit_cast_</t>
    </r>
    <r>
      <rPr>
        <sz val="11"/>
        <color theme="1"/>
        <rFont val="宋体"/>
        <family val="3"/>
        <charset val="134"/>
        <scheme val="minor"/>
      </rPr>
      <t>TNT</t>
    </r>
    <phoneticPr fontId="11" type="noConversion"/>
  </si>
  <si>
    <t>定时炸弹2</t>
    <phoneticPr fontId="10" type="noConversion"/>
  </si>
  <si>
    <t>定时炸弹地面2</t>
    <phoneticPr fontId="11" type="noConversion"/>
  </si>
  <si>
    <t>定时炸弹爆炸2</t>
    <phoneticPr fontId="11" type="noConversion"/>
  </si>
  <si>
    <t>定时炸弹3</t>
    <phoneticPr fontId="10" type="noConversion"/>
  </si>
  <si>
    <t>定时炸弹地面3</t>
    <phoneticPr fontId="11" type="noConversion"/>
  </si>
  <si>
    <t>定时炸弹爆炸3</t>
    <phoneticPr fontId="11" type="noConversion"/>
  </si>
  <si>
    <t>定时炸弹5</t>
    <phoneticPr fontId="10" type="noConversion"/>
  </si>
  <si>
    <t>定时炸弹地面5</t>
    <phoneticPr fontId="11" type="noConversion"/>
  </si>
  <si>
    <t>定时炸弹爆炸5</t>
    <phoneticPr fontId="11" type="noConversion"/>
  </si>
  <si>
    <t>定时炸弹爆炸4</t>
    <phoneticPr fontId="11" type="noConversion"/>
  </si>
  <si>
    <t>定时炸弹地面4</t>
    <phoneticPr fontId="11" type="noConversion"/>
  </si>
  <si>
    <t>定时炸弹4</t>
    <phoneticPr fontId="10" type="noConversion"/>
  </si>
  <si>
    <t>隐身</t>
    <phoneticPr fontId="10" type="noConversion"/>
  </si>
  <si>
    <t>Unit_hitArea_TNT</t>
    <phoneticPr fontId="11" type="noConversion"/>
  </si>
  <si>
    <t>Unit_Release_cloaking</t>
  </si>
  <si>
    <t>Unit_hitArea_explode02</t>
  </si>
  <si>
    <t>sfic_dszd1</t>
  </si>
  <si>
    <t>sfic_ysdp1</t>
  </si>
  <si>
    <t>雷电球1</t>
  </si>
  <si>
    <t>雷电球(悟空)1</t>
    <phoneticPr fontId="10" type="noConversion"/>
  </si>
  <si>
    <t>雷电球(悟空)2</t>
  </si>
  <si>
    <t>雷电球(悟空)3</t>
  </si>
  <si>
    <t>雷电球(悟空)4</t>
  </si>
  <si>
    <t>雷电球(悟空)5</t>
  </si>
  <si>
    <t>暴风雪(紫霞)1</t>
    <phoneticPr fontId="10" type="noConversion"/>
  </si>
  <si>
    <t>暴风雪(紫霞)2</t>
  </si>
  <si>
    <t>暴风雪(紫霞)3</t>
  </si>
  <si>
    <t>暴风雪(紫霞)4</t>
  </si>
  <si>
    <t>暴风雪(紫霞)5</t>
  </si>
  <si>
    <t>龙卷风(吕布)1</t>
    <phoneticPr fontId="10" type="noConversion"/>
  </si>
  <si>
    <t>龙卷风(吕布)2</t>
  </si>
  <si>
    <t>龙卷风(吕布)3</t>
  </si>
  <si>
    <t>龙卷风(吕布)4</t>
  </si>
  <si>
    <t>龙卷风(吕布)5</t>
  </si>
  <si>
    <t>陨石球(武则天)1</t>
  </si>
  <si>
    <t>陨石球(武则天)1</t>
    <phoneticPr fontId="10" type="noConversion"/>
  </si>
  <si>
    <t>陨石球(武则天)2</t>
  </si>
  <si>
    <t>陨石球(武则天)3</t>
  </si>
  <si>
    <t>陨石球(武则天)4</t>
  </si>
  <si>
    <t>陨石球(武则天)5</t>
  </si>
  <si>
    <t>定时炸弹(周瑜)1</t>
  </si>
  <si>
    <t>定时炸弹(周瑜)1</t>
    <phoneticPr fontId="10" type="noConversion"/>
  </si>
  <si>
    <t>定时炸弹(周瑜)2</t>
  </si>
  <si>
    <t>定时炸弹(周瑜)3</t>
  </si>
  <si>
    <t>定时炸弹(周瑜)4</t>
  </si>
  <si>
    <t>定时炸弹(周瑜)5</t>
  </si>
  <si>
    <t>隐身(嫦娥)1</t>
    <phoneticPr fontId="10" type="noConversion"/>
  </si>
  <si>
    <t>隐身(嫦娥)2</t>
  </si>
  <si>
    <t>隐身(嫦娥)3</t>
  </si>
  <si>
    <t>隐身(嫦娥)4</t>
  </si>
  <si>
    <t>隐身(嫦娥)5</t>
  </si>
  <si>
    <r>
      <t>隐身(嫦娥</t>
    </r>
    <r>
      <rPr>
        <sz val="11"/>
        <color theme="1"/>
        <rFont val="宋体"/>
        <family val="2"/>
        <charset val="134"/>
        <scheme val="minor"/>
      </rPr>
      <t>)</t>
    </r>
    <phoneticPr fontId="10" type="noConversion"/>
  </si>
  <si>
    <t>定时炸弹(周瑜)5</t>
    <phoneticPr fontId="10" type="noConversion"/>
  </si>
  <si>
    <t>定时炸弹(周瑜)爆炸1</t>
  </si>
  <si>
    <t>定时炸弹(周瑜)爆炸2</t>
  </si>
  <si>
    <t>定时炸弹(周瑜)爆炸3</t>
  </si>
  <si>
    <t>定时炸弹(周瑜)爆炸4</t>
  </si>
  <si>
    <t>定时炸弹(周瑜)爆炸5</t>
  </si>
  <si>
    <t>Unit_cast_TNT02</t>
    <phoneticPr fontId="11" type="noConversion"/>
  </si>
  <si>
    <r>
      <t xml:space="preserve">特效
0没有
1减速
2加速
3致盲
4晕眩
5混乱
6冻结
</t>
    </r>
    <r>
      <rPr>
        <sz val="11"/>
        <color theme="1"/>
        <rFont val="宋体"/>
        <family val="2"/>
        <charset val="134"/>
        <scheme val="minor"/>
      </rPr>
      <t>7盾
8无敌
9点燃</t>
    </r>
    <phoneticPr fontId="10" type="noConversion"/>
  </si>
  <si>
    <t>Unit_DebuffLoop_burning</t>
  </si>
  <si>
    <t>Unit_Release_meteorite02</t>
  </si>
  <si>
    <t>陨石球(武则天)4</t>
    <phoneticPr fontId="10" type="noConversion"/>
  </si>
  <si>
    <t>陨石球(武则天)地面1</t>
  </si>
  <si>
    <t>陨石球(武则天)地面2</t>
  </si>
  <si>
    <t>陨石球(武则天)地面3</t>
  </si>
  <si>
    <t>陨石球(武则天)地面4</t>
  </si>
  <si>
    <t>陨石球(武则天)地面5</t>
  </si>
  <si>
    <t>Unit_Release_tornado</t>
  </si>
  <si>
    <t>击飞点
0不击飞
1击飞
2中心</t>
    <phoneticPr fontId="11" type="noConversion"/>
  </si>
  <si>
    <t>INT</t>
    <phoneticPr fontId="11" type="noConversion"/>
  </si>
  <si>
    <t>同时释放特效</t>
    <phoneticPr fontId="11" type="noConversion"/>
  </si>
  <si>
    <t>Unit_hitArea_fireMeteors</t>
  </si>
  <si>
    <t>Unit_hitArea_ink02</t>
  </si>
  <si>
    <t>晕眩3秒</t>
    <phoneticPr fontId="10" type="noConversion"/>
  </si>
  <si>
    <t>冰冻3秒</t>
    <phoneticPr fontId="10" type="noConversion"/>
  </si>
  <si>
    <t>致盲9秒</t>
    <phoneticPr fontId="10" type="noConversion"/>
  </si>
  <si>
    <t>混乱4.5秒</t>
    <phoneticPr fontId="10" type="noConversion"/>
  </si>
  <si>
    <t>减速2秒</t>
    <phoneticPr fontId="10" type="noConversion"/>
  </si>
  <si>
    <t>点燃5秒</t>
    <phoneticPr fontId="10" type="noConversion"/>
  </si>
  <si>
    <t>减速1秒</t>
    <phoneticPr fontId="10" type="noConversion"/>
  </si>
  <si>
    <r>
      <t>混乱1</t>
    </r>
    <r>
      <rPr>
        <sz val="11"/>
        <color theme="1"/>
        <rFont val="宋体"/>
        <family val="2"/>
        <charset val="134"/>
        <scheme val="minor"/>
      </rPr>
      <t>.5秒</t>
    </r>
    <phoneticPr fontId="10" type="noConversion"/>
  </si>
  <si>
    <t>冰冻1秒</t>
    <phoneticPr fontId="10" type="noConversion"/>
  </si>
  <si>
    <t>致盲3秒</t>
    <phoneticPr fontId="10" type="noConversion"/>
  </si>
  <si>
    <t>晕眩1秒</t>
    <phoneticPr fontId="10" type="noConversion"/>
  </si>
  <si>
    <t>Unit_cast_ironBall</t>
  </si>
  <si>
    <t>Unit_hit_ironBall</t>
  </si>
  <si>
    <t>Unit_hitArea_thunderStrike</t>
  </si>
  <si>
    <t>雷电球(悟空)5</t>
    <phoneticPr fontId="10" type="noConversion"/>
  </si>
  <si>
    <t>雷电球(悟空)地面1</t>
  </si>
  <si>
    <t>雷电球(悟空)地面2</t>
  </si>
  <si>
    <t>雷电球(悟空)地面3</t>
  </si>
  <si>
    <t>雷电球(悟空)地面4</t>
  </si>
  <si>
    <t>雷电球(悟空)地面5</t>
  </si>
  <si>
    <t>雷电球(悟空)1</t>
    <phoneticPr fontId="11" type="noConversion"/>
  </si>
  <si>
    <t>雷电球(悟空)1</t>
    <phoneticPr fontId="10" type="noConversion"/>
  </si>
  <si>
    <t>雷电球(悟空)2</t>
    <phoneticPr fontId="11" type="noConversion"/>
  </si>
  <si>
    <t>雷电球(悟空)3</t>
    <phoneticPr fontId="11" type="noConversion"/>
  </si>
  <si>
    <t>雷电球(悟空)4</t>
    <phoneticPr fontId="11" type="noConversion"/>
  </si>
  <si>
    <t>雷电球(悟空)5</t>
    <phoneticPr fontId="11" type="noConversion"/>
  </si>
  <si>
    <t>冰棍1</t>
  </si>
  <si>
    <t>冰棍2</t>
  </si>
  <si>
    <t>冰棍3</t>
  </si>
  <si>
    <t>冰棍4</t>
  </si>
  <si>
    <t>冰棍5</t>
  </si>
  <si>
    <t>冰棍(甄姬)1</t>
  </si>
  <si>
    <t>冰棍(甄姬)2</t>
  </si>
  <si>
    <t>冰棍(甄姬)3</t>
  </si>
  <si>
    <t>冰棍(甄姬)4</t>
  </si>
  <si>
    <t>冰棍(甄姬)5</t>
  </si>
  <si>
    <t>分裂角度</t>
    <phoneticPr fontId="11" type="noConversion"/>
  </si>
  <si>
    <t>分裂数量</t>
    <phoneticPr fontId="11" type="noConversion"/>
  </si>
  <si>
    <t>大雪球(黄盖)1</t>
  </si>
  <si>
    <t>大雪球(黄盖)2</t>
  </si>
  <si>
    <t>大雪球(黄盖)3</t>
  </si>
  <si>
    <t>大雪球(黄盖)4</t>
  </si>
  <si>
    <t>大雪球(黄盖)5</t>
  </si>
  <si>
    <t>墨水球(貂蝉)1</t>
  </si>
  <si>
    <t>墨水球(貂蝉)2</t>
  </si>
  <si>
    <t>墨水球(貂蝉)3</t>
  </si>
  <si>
    <t>墨水球(貂蝉)4</t>
  </si>
  <si>
    <t>墨水球(貂蝉)5</t>
  </si>
  <si>
    <t>墨水球(貂蝉)地面1</t>
  </si>
  <si>
    <t>墨水球(貂蝉)地面2</t>
  </si>
  <si>
    <t>墨水球(貂蝉)地面3</t>
  </si>
  <si>
    <t>墨水球(貂蝉)地面4</t>
  </si>
  <si>
    <t>墨水球(貂蝉)地面5</t>
  </si>
  <si>
    <t>attack01</t>
    <phoneticPr fontId="10" type="noConversion"/>
  </si>
  <si>
    <t>暴风雪(紫霞)1</t>
    <phoneticPr fontId="10" type="noConversion"/>
  </si>
  <si>
    <t>大雪球1</t>
    <phoneticPr fontId="10" type="noConversion"/>
  </si>
  <si>
    <t>百分比
占比</t>
    <phoneticPr fontId="11" type="noConversion"/>
  </si>
  <si>
    <t>固定值占比</t>
    <phoneticPr fontId="11" type="noConversion"/>
  </si>
  <si>
    <t>旧伤害
基础攻击200</t>
    <phoneticPr fontId="11" type="noConversion"/>
  </si>
  <si>
    <t>普攻攻击蓄力</t>
    <phoneticPr fontId="10" type="noConversion"/>
  </si>
  <si>
    <r>
      <t>attack0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</si>
  <si>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</si>
  <si>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0" type="noConversion"/>
  </si>
  <si>
    <t>INT</t>
    <phoneticPr fontId="10" type="noConversion"/>
  </si>
  <si>
    <t>位移时间</t>
    <phoneticPr fontId="10" type="noConversion"/>
  </si>
  <si>
    <t>位移速度</t>
    <phoneticPr fontId="10" type="noConversion"/>
  </si>
  <si>
    <t>INT</t>
    <phoneticPr fontId="10" type="noConversion"/>
  </si>
  <si>
    <t>后摇停顿</t>
    <phoneticPr fontId="10" type="noConversion"/>
  </si>
  <si>
    <t>技能类型
1直线飞行类
2抛物飞行类
3跟踪飞行类
4扇形打击类
5扇形飞行类
6弹射飞行类
7地面效果类
8自身类
9位移类
10跟随类</t>
    <phoneticPr fontId="11" type="noConversion"/>
  </si>
  <si>
    <t>定时炸弹(战狼)1</t>
  </si>
  <si>
    <t>定时炸弹(战狼)2</t>
  </si>
  <si>
    <t>定时炸弹(战狼)3</t>
  </si>
  <si>
    <t>定时炸弹(战狼)4</t>
  </si>
  <si>
    <t>定时炸弹(战狼)5</t>
  </si>
  <si>
    <t>定时炸弹(战狼)4</t>
    <phoneticPr fontId="10" type="noConversion"/>
  </si>
  <si>
    <t>定时炸弹(战狼)1</t>
    <phoneticPr fontId="10" type="noConversion"/>
  </si>
  <si>
    <t>定时炸弹(战狼)地面1</t>
    <phoneticPr fontId="11" type="noConversion"/>
  </si>
  <si>
    <t>定时炸弹(战狼)爆炸1</t>
    <phoneticPr fontId="11" type="noConversion"/>
  </si>
  <si>
    <t>定时炸弹(战狼)2</t>
    <phoneticPr fontId="10" type="noConversion"/>
  </si>
  <si>
    <t>定时炸弹(战狼)地面2</t>
    <phoneticPr fontId="11" type="noConversion"/>
  </si>
  <si>
    <t>定时炸弹(战狼)爆炸2</t>
    <phoneticPr fontId="11" type="noConversion"/>
  </si>
  <si>
    <t>定时炸弹(战狼)3</t>
    <phoneticPr fontId="10" type="noConversion"/>
  </si>
  <si>
    <t>定时炸弹(战狼)地面3</t>
    <phoneticPr fontId="11" type="noConversion"/>
  </si>
  <si>
    <t>定时炸弹(战狼)爆炸3</t>
    <phoneticPr fontId="11" type="noConversion"/>
  </si>
  <si>
    <t>定时炸弹(战狼)4</t>
    <phoneticPr fontId="10" type="noConversion"/>
  </si>
  <si>
    <t>定时炸弹(战狼)地面4</t>
    <phoneticPr fontId="11" type="noConversion"/>
  </si>
  <si>
    <t>定时炸弹(战狼)爆炸4</t>
    <phoneticPr fontId="11" type="noConversion"/>
  </si>
  <si>
    <t>定时炸弹(战狼)5</t>
    <phoneticPr fontId="10" type="noConversion"/>
  </si>
  <si>
    <t>定时炸弹(战狼)地面5</t>
    <phoneticPr fontId="11" type="noConversion"/>
  </si>
  <si>
    <t>定时炸弹(战狼)爆炸5</t>
    <phoneticPr fontId="11" type="noConversion"/>
  </si>
  <si>
    <t>参数
1宽度
2宽度
3宽度
4角度
5角度
6宽度
7半径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</si>
</sst>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9" fillId="0" borderId="0" xfId="41">
      <alignment vertical="center"/>
    </xf>
    <xf numFmtId="0" fontId="9" fillId="0" borderId="0" xfId="41" applyFill="1">
      <alignment vertical="center"/>
    </xf>
    <xf numFmtId="0" fontId="8" fillId="0" borderId="0" xfId="43" applyFill="1">
      <alignment vertical="center"/>
    </xf>
    <xf numFmtId="0" fontId="32" fillId="0" borderId="0" xfId="0" applyFont="1" applyAlignment="1"/>
    <xf numFmtId="0" fontId="8" fillId="0" borderId="0" xfId="43">
      <alignment vertical="center"/>
    </xf>
    <xf numFmtId="0" fontId="8" fillId="0" borderId="0" xfId="43">
      <alignment vertical="center"/>
    </xf>
    <xf numFmtId="0" fontId="8" fillId="0" borderId="0" xfId="43">
      <alignment vertical="center"/>
    </xf>
    <xf numFmtId="0" fontId="33" fillId="0" borderId="0" xfId="71">
      <alignment vertical="center"/>
    </xf>
    <xf numFmtId="0" fontId="6" fillId="0" borderId="0" xfId="43" applyFont="1">
      <alignment vertical="center"/>
    </xf>
    <xf numFmtId="0" fontId="6" fillId="0" borderId="0" xfId="43" applyFont="1" applyAlignment="1">
      <alignment vertical="center" wrapText="1"/>
    </xf>
    <xf numFmtId="0" fontId="7" fillId="0" borderId="0" xfId="72" applyFill="1">
      <alignment vertical="center"/>
    </xf>
    <xf numFmtId="0" fontId="5" fillId="0" borderId="0" xfId="88">
      <alignment vertical="center"/>
    </xf>
    <xf numFmtId="0" fontId="4" fillId="0" borderId="0" xfId="88" applyFont="1">
      <alignment vertical="center"/>
    </xf>
    <xf numFmtId="0" fontId="3" fillId="0" borderId="0" xfId="88" applyFont="1">
      <alignment vertical="center"/>
    </xf>
    <xf numFmtId="0" fontId="2" fillId="0" borderId="0" xfId="72" applyFont="1" applyFill="1">
      <alignment vertical="center"/>
    </xf>
    <xf numFmtId="0" fontId="2" fillId="0" borderId="0" xfId="43" applyFont="1" applyAlignment="1">
      <alignment vertical="center" wrapText="1"/>
    </xf>
    <xf numFmtId="0" fontId="2" fillId="0" borderId="0" xfId="72" applyFont="1">
      <alignment vertical="center"/>
    </xf>
    <xf numFmtId="0" fontId="21" fillId="3" borderId="0" xfId="7">
      <alignment vertical="center"/>
    </xf>
    <xf numFmtId="0" fontId="20" fillId="2" borderId="0" xfId="6">
      <alignment vertical="center"/>
    </xf>
    <xf numFmtId="0" fontId="20" fillId="2" borderId="0" xfId="6" applyAlignment="1">
      <alignment vertical="center" wrapText="1"/>
    </xf>
  </cellXfs>
  <cellStyles count="102">
    <cellStyle name="20% - 强调文字颜色 1" xfId="18" builtinId="30" customBuiltin="1"/>
    <cellStyle name="20% - 强调文字颜色 1 2" xfId="45"/>
    <cellStyle name="20% - 强调文字颜色 1 2 2" xfId="76"/>
    <cellStyle name="20% - 强调文字颜色 1 3" xfId="59"/>
    <cellStyle name="20% - 强调文字颜色 1 4" xfId="90"/>
    <cellStyle name="20% - 强调文字颜色 2" xfId="22" builtinId="34" customBuiltin="1"/>
    <cellStyle name="20% - 强调文字颜色 2 2" xfId="47"/>
    <cellStyle name="20% - 强调文字颜色 2 2 2" xfId="78"/>
    <cellStyle name="20% - 强调文字颜色 2 3" xfId="61"/>
    <cellStyle name="20% - 强调文字颜色 2 4" xfId="92"/>
    <cellStyle name="20% - 强调文字颜色 3" xfId="26" builtinId="38" customBuiltin="1"/>
    <cellStyle name="20% - 强调文字颜色 3 2" xfId="49"/>
    <cellStyle name="20% - 强调文字颜色 3 2 2" xfId="80"/>
    <cellStyle name="20% - 强调文字颜色 3 3" xfId="63"/>
    <cellStyle name="20% - 强调文字颜色 3 4" xfId="94"/>
    <cellStyle name="20% - 强调文字颜色 4" xfId="30" builtinId="42" customBuiltin="1"/>
    <cellStyle name="20% - 强调文字颜色 4 2" xfId="51"/>
    <cellStyle name="20% - 强调文字颜色 4 2 2" xfId="82"/>
    <cellStyle name="20% - 强调文字颜色 4 3" xfId="65"/>
    <cellStyle name="20% - 强调文字颜色 4 4" xfId="96"/>
    <cellStyle name="20% - 强调文字颜色 5" xfId="34" builtinId="46" customBuiltin="1"/>
    <cellStyle name="20% - 强调文字颜色 5 2" xfId="53"/>
    <cellStyle name="20% - 强调文字颜色 5 2 2" xfId="84"/>
    <cellStyle name="20% - 强调文字颜色 5 3" xfId="67"/>
    <cellStyle name="20% - 强调文字颜色 5 4" xfId="98"/>
    <cellStyle name="20% - 强调文字颜色 6" xfId="38" builtinId="50" customBuiltin="1"/>
    <cellStyle name="20% - 强调文字颜色 6 2" xfId="55"/>
    <cellStyle name="20% - 强调文字颜色 6 2 2" xfId="86"/>
    <cellStyle name="20% - 强调文字颜色 6 3" xfId="69"/>
    <cellStyle name="20% - 强调文字颜色 6 4" xfId="100"/>
    <cellStyle name="40% - 强调文字颜色 1" xfId="19" builtinId="31" customBuiltin="1"/>
    <cellStyle name="40% - 强调文字颜色 1 2" xfId="46"/>
    <cellStyle name="40% - 强调文字颜色 1 2 2" xfId="77"/>
    <cellStyle name="40% - 强调文字颜色 1 3" xfId="60"/>
    <cellStyle name="40% - 强调文字颜色 1 4" xfId="91"/>
    <cellStyle name="40% - 强调文字颜色 2" xfId="23" builtinId="35" customBuiltin="1"/>
    <cellStyle name="40% - 强调文字颜色 2 2" xfId="48"/>
    <cellStyle name="40% - 强调文字颜色 2 2 2" xfId="79"/>
    <cellStyle name="40% - 强调文字颜色 2 3" xfId="62"/>
    <cellStyle name="40% - 强调文字颜色 2 4" xfId="93"/>
    <cellStyle name="40% - 强调文字颜色 3" xfId="27" builtinId="39" customBuiltin="1"/>
    <cellStyle name="40% - 强调文字颜色 3 2" xfId="50"/>
    <cellStyle name="40% - 强调文字颜色 3 2 2" xfId="81"/>
    <cellStyle name="40% - 强调文字颜色 3 3" xfId="64"/>
    <cellStyle name="40% - 强调文字颜色 3 4" xfId="95"/>
    <cellStyle name="40% - 强调文字颜色 4" xfId="31" builtinId="43" customBuiltin="1"/>
    <cellStyle name="40% - 强调文字颜色 4 2" xfId="52"/>
    <cellStyle name="40% - 强调文字颜色 4 2 2" xfId="83"/>
    <cellStyle name="40% - 强调文字颜色 4 3" xfId="66"/>
    <cellStyle name="40% - 强调文字颜色 4 4" xfId="97"/>
    <cellStyle name="40% - 强调文字颜色 5" xfId="35" builtinId="47" customBuiltin="1"/>
    <cellStyle name="40% - 强调文字颜色 5 2" xfId="54"/>
    <cellStyle name="40% - 强调文字颜色 5 2 2" xfId="85"/>
    <cellStyle name="40% - 强调文字颜色 5 3" xfId="68"/>
    <cellStyle name="40% - 强调文字颜色 5 4" xfId="99"/>
    <cellStyle name="40% - 强调文字颜色 6" xfId="39" builtinId="51" customBuiltin="1"/>
    <cellStyle name="40% - 强调文字颜色 6 2" xfId="56"/>
    <cellStyle name="40% - 强调文字颜色 6 2 2" xfId="87"/>
    <cellStyle name="40% - 强调文字颜色 6 3" xfId="70"/>
    <cellStyle name="40% - 强调文字颜色 6 4" xfId="10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72"/>
    <cellStyle name="常规 3" xfId="43"/>
    <cellStyle name="常规 3 2" xfId="74"/>
    <cellStyle name="常规 4" xfId="71"/>
    <cellStyle name="常规 5" xfId="57"/>
    <cellStyle name="常规 6" xfId="88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73"/>
    <cellStyle name="注释 3" xfId="44"/>
    <cellStyle name="注释 3 2" xfId="75"/>
    <cellStyle name="注释 4" xfId="58"/>
    <cellStyle name="注释 5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6"/>
  <sheetViews>
    <sheetView workbookViewId="0">
      <pane xSplit="2" ySplit="2" topLeftCell="E84" activePane="bottomRight" state="frozen"/>
      <selection pane="topRight" activeCell="C1" sqref="C1"/>
      <selection pane="bottomLeft" activeCell="A3" sqref="A3"/>
      <selection pane="bottomRight" activeCell="A3" sqref="A3:O105"/>
    </sheetView>
  </sheetViews>
  <sheetFormatPr defaultColWidth="9" defaultRowHeight="13.5"/>
  <cols>
    <col min="2" max="2" width="16.5" customWidth="1"/>
    <col min="3" max="4" width="14" customWidth="1"/>
    <col min="5" max="6" width="15.75" customWidth="1"/>
    <col min="9" max="9" width="12.375" customWidth="1"/>
    <col min="11" max="11" width="9.5" bestFit="1" customWidth="1"/>
    <col min="12" max="14" width="9.5" customWidth="1"/>
  </cols>
  <sheetData>
    <row r="1" spans="1:15">
      <c r="A1" t="s">
        <v>1</v>
      </c>
      <c r="B1" t="s">
        <v>0</v>
      </c>
      <c r="C1" t="s">
        <v>25</v>
      </c>
      <c r="D1" s="3" t="s">
        <v>27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1</v>
      </c>
      <c r="K1" t="s">
        <v>1</v>
      </c>
      <c r="L1" s="3" t="s">
        <v>329</v>
      </c>
      <c r="M1" s="3" t="s">
        <v>330</v>
      </c>
      <c r="N1" s="3" t="s">
        <v>333</v>
      </c>
      <c r="O1" t="s">
        <v>163</v>
      </c>
    </row>
    <row r="2" spans="1:15" ht="81">
      <c r="A2" t="s">
        <v>2</v>
      </c>
      <c r="B2" t="s">
        <v>3</v>
      </c>
      <c r="C2" s="3" t="s">
        <v>26</v>
      </c>
      <c r="D2" s="3" t="s">
        <v>93</v>
      </c>
      <c r="E2" t="s">
        <v>4</v>
      </c>
      <c r="F2" s="5" t="s">
        <v>21</v>
      </c>
      <c r="G2" s="1" t="s">
        <v>5</v>
      </c>
      <c r="H2" s="1" t="s">
        <v>6</v>
      </c>
      <c r="I2" s="1" t="s">
        <v>23</v>
      </c>
      <c r="J2" s="1" t="s">
        <v>7</v>
      </c>
      <c r="K2" s="1" t="s">
        <v>8</v>
      </c>
      <c r="L2" s="5" t="s">
        <v>332</v>
      </c>
      <c r="M2" s="5" t="s">
        <v>331</v>
      </c>
      <c r="N2" s="5" t="s">
        <v>334</v>
      </c>
      <c r="O2" s="1" t="s">
        <v>164</v>
      </c>
    </row>
    <row r="3" spans="1:15">
      <c r="A3">
        <v>100101</v>
      </c>
      <c r="B3" t="s">
        <v>22</v>
      </c>
      <c r="C3">
        <v>1</v>
      </c>
      <c r="D3">
        <v>1</v>
      </c>
      <c r="E3" s="25">
        <v>500</v>
      </c>
      <c r="F3" s="1">
        <v>2</v>
      </c>
      <c r="G3" s="1">
        <v>50000</v>
      </c>
      <c r="H3" s="1">
        <v>6000</v>
      </c>
      <c r="I3" t="s">
        <v>29</v>
      </c>
      <c r="J3" s="25">
        <v>100</v>
      </c>
      <c r="K3">
        <v>10010101</v>
      </c>
      <c r="O3" s="19" t="s">
        <v>165</v>
      </c>
    </row>
    <row r="4" spans="1:15">
      <c r="A4">
        <v>100101</v>
      </c>
      <c r="B4" s="3" t="s">
        <v>326</v>
      </c>
      <c r="C4">
        <v>2</v>
      </c>
      <c r="D4">
        <v>1</v>
      </c>
      <c r="E4" s="25">
        <v>500</v>
      </c>
      <c r="F4" s="1">
        <v>2</v>
      </c>
      <c r="G4" s="1">
        <v>50000</v>
      </c>
      <c r="H4" s="1">
        <v>6000</v>
      </c>
      <c r="I4" s="3" t="s">
        <v>327</v>
      </c>
      <c r="J4" s="25">
        <v>100</v>
      </c>
      <c r="K4">
        <v>10010101</v>
      </c>
      <c r="L4">
        <v>-60000</v>
      </c>
      <c r="M4">
        <v>300</v>
      </c>
      <c r="N4">
        <v>700</v>
      </c>
      <c r="O4" s="19" t="s">
        <v>165</v>
      </c>
    </row>
    <row r="5" spans="1:15">
      <c r="A5">
        <v>200201</v>
      </c>
      <c r="B5" s="3" t="s">
        <v>293</v>
      </c>
      <c r="C5" s="6">
        <v>1</v>
      </c>
      <c r="D5" s="6">
        <v>2</v>
      </c>
      <c r="E5" s="8">
        <v>20000</v>
      </c>
      <c r="F5" s="1">
        <v>2</v>
      </c>
      <c r="G5">
        <v>70000</v>
      </c>
      <c r="H5">
        <v>10000</v>
      </c>
      <c r="I5" t="s">
        <v>29</v>
      </c>
      <c r="J5">
        <v>300</v>
      </c>
      <c r="K5">
        <v>20020101</v>
      </c>
      <c r="O5" s="21" t="s">
        <v>172</v>
      </c>
    </row>
    <row r="6" spans="1:15">
      <c r="A6">
        <v>200201</v>
      </c>
      <c r="B6" s="3" t="s">
        <v>294</v>
      </c>
      <c r="C6" s="6">
        <v>2</v>
      </c>
      <c r="D6" s="6">
        <v>2</v>
      </c>
      <c r="E6" s="8">
        <v>20000</v>
      </c>
      <c r="F6" s="1">
        <v>2</v>
      </c>
      <c r="G6">
        <v>80000</v>
      </c>
      <c r="H6">
        <v>14000</v>
      </c>
      <c r="I6" t="s">
        <v>74</v>
      </c>
      <c r="J6">
        <v>300</v>
      </c>
      <c r="K6">
        <v>20020201</v>
      </c>
      <c r="O6" s="19" t="s">
        <v>172</v>
      </c>
    </row>
    <row r="7" spans="1:15">
      <c r="A7">
        <v>200201</v>
      </c>
      <c r="B7" s="3" t="s">
        <v>295</v>
      </c>
      <c r="C7" s="6">
        <v>3</v>
      </c>
      <c r="D7" s="6">
        <v>2</v>
      </c>
      <c r="E7" s="8">
        <v>20000</v>
      </c>
      <c r="F7" s="1">
        <v>2</v>
      </c>
      <c r="G7">
        <v>90000</v>
      </c>
      <c r="H7">
        <v>18000</v>
      </c>
      <c r="I7" t="s">
        <v>74</v>
      </c>
      <c r="J7">
        <v>300</v>
      </c>
      <c r="K7">
        <v>20020301</v>
      </c>
      <c r="O7" s="19" t="s">
        <v>172</v>
      </c>
    </row>
    <row r="8" spans="1:15">
      <c r="A8">
        <v>200201</v>
      </c>
      <c r="B8" s="3" t="s">
        <v>296</v>
      </c>
      <c r="C8" s="6">
        <v>4</v>
      </c>
      <c r="D8" s="6">
        <v>2</v>
      </c>
      <c r="E8" s="8">
        <v>20000</v>
      </c>
      <c r="F8" s="1">
        <v>2</v>
      </c>
      <c r="G8">
        <v>100000</v>
      </c>
      <c r="H8">
        <v>22000</v>
      </c>
      <c r="I8" t="s">
        <v>74</v>
      </c>
      <c r="J8">
        <v>300</v>
      </c>
      <c r="K8">
        <v>20020401</v>
      </c>
      <c r="O8" s="19" t="s">
        <v>172</v>
      </c>
    </row>
    <row r="9" spans="1:15">
      <c r="A9">
        <v>200201</v>
      </c>
      <c r="B9" s="3" t="s">
        <v>297</v>
      </c>
      <c r="C9" s="6">
        <v>5</v>
      </c>
      <c r="D9" s="6">
        <v>2</v>
      </c>
      <c r="E9" s="8">
        <v>20000</v>
      </c>
      <c r="F9" s="1">
        <v>2</v>
      </c>
      <c r="G9">
        <v>110000</v>
      </c>
      <c r="H9">
        <v>26000</v>
      </c>
      <c r="I9" t="s">
        <v>74</v>
      </c>
      <c r="J9">
        <v>300</v>
      </c>
      <c r="K9">
        <v>20020501</v>
      </c>
      <c r="O9" s="19" t="s">
        <v>172</v>
      </c>
    </row>
    <row r="10" spans="1:15">
      <c r="A10">
        <v>200201</v>
      </c>
      <c r="B10" s="3" t="s">
        <v>298</v>
      </c>
      <c r="C10" s="6">
        <v>6</v>
      </c>
      <c r="D10" s="6">
        <v>2</v>
      </c>
      <c r="E10" s="8">
        <v>20000</v>
      </c>
      <c r="F10" s="1">
        <v>2</v>
      </c>
      <c r="G10">
        <v>70000</v>
      </c>
      <c r="H10">
        <v>10000</v>
      </c>
      <c r="I10" t="s">
        <v>74</v>
      </c>
      <c r="J10">
        <v>300</v>
      </c>
      <c r="K10">
        <v>20020601</v>
      </c>
      <c r="O10" s="19" t="s">
        <v>172</v>
      </c>
    </row>
    <row r="11" spans="1:15">
      <c r="A11">
        <v>200201</v>
      </c>
      <c r="B11" s="3" t="s">
        <v>299</v>
      </c>
      <c r="C11" s="6">
        <v>7</v>
      </c>
      <c r="D11" s="6">
        <v>2</v>
      </c>
      <c r="E11" s="8">
        <v>20000</v>
      </c>
      <c r="F11" s="1">
        <v>2</v>
      </c>
      <c r="G11">
        <v>80000</v>
      </c>
      <c r="H11">
        <v>14000</v>
      </c>
      <c r="I11" t="s">
        <v>74</v>
      </c>
      <c r="J11">
        <v>300</v>
      </c>
      <c r="K11">
        <v>20020701</v>
      </c>
      <c r="O11" s="19" t="s">
        <v>172</v>
      </c>
    </row>
    <row r="12" spans="1:15">
      <c r="A12">
        <v>200201</v>
      </c>
      <c r="B12" s="3" t="s">
        <v>300</v>
      </c>
      <c r="C12" s="6">
        <v>8</v>
      </c>
      <c r="D12" s="6">
        <v>2</v>
      </c>
      <c r="E12" s="8">
        <v>20000</v>
      </c>
      <c r="F12" s="1">
        <v>2</v>
      </c>
      <c r="G12">
        <v>90000</v>
      </c>
      <c r="H12">
        <v>18000</v>
      </c>
      <c r="I12" t="s">
        <v>74</v>
      </c>
      <c r="J12">
        <v>300</v>
      </c>
      <c r="K12">
        <v>20020801</v>
      </c>
      <c r="O12" s="19" t="s">
        <v>172</v>
      </c>
    </row>
    <row r="13" spans="1:15">
      <c r="A13">
        <v>200201</v>
      </c>
      <c r="B13" s="3" t="s">
        <v>301</v>
      </c>
      <c r="C13" s="6">
        <v>9</v>
      </c>
      <c r="D13" s="6">
        <v>2</v>
      </c>
      <c r="E13" s="8">
        <v>20000</v>
      </c>
      <c r="F13" s="1">
        <v>2</v>
      </c>
      <c r="G13">
        <v>100000</v>
      </c>
      <c r="H13">
        <v>22000</v>
      </c>
      <c r="I13" t="s">
        <v>74</v>
      </c>
      <c r="J13">
        <v>300</v>
      </c>
      <c r="K13">
        <v>20020901</v>
      </c>
      <c r="O13" s="19" t="s">
        <v>172</v>
      </c>
    </row>
    <row r="14" spans="1:15">
      <c r="A14">
        <v>200201</v>
      </c>
      <c r="B14" s="3" t="s">
        <v>302</v>
      </c>
      <c r="C14" s="6">
        <v>10</v>
      </c>
      <c r="D14" s="6">
        <v>2</v>
      </c>
      <c r="E14" s="8">
        <v>20000</v>
      </c>
      <c r="F14" s="1">
        <v>2</v>
      </c>
      <c r="G14">
        <v>110000</v>
      </c>
      <c r="H14">
        <v>26000</v>
      </c>
      <c r="I14" t="s">
        <v>74</v>
      </c>
      <c r="J14">
        <v>300</v>
      </c>
      <c r="K14">
        <v>20021001</v>
      </c>
      <c r="O14" s="19" t="s">
        <v>172</v>
      </c>
    </row>
    <row r="15" spans="1:15">
      <c r="A15">
        <v>200301</v>
      </c>
      <c r="B15" s="3" t="s">
        <v>211</v>
      </c>
      <c r="C15" s="6">
        <v>1</v>
      </c>
      <c r="D15" s="6">
        <v>2</v>
      </c>
      <c r="E15" s="8">
        <v>20000</v>
      </c>
      <c r="F15" s="1">
        <v>2</v>
      </c>
      <c r="G15" s="1">
        <v>60000</v>
      </c>
      <c r="H15" s="1">
        <v>20000</v>
      </c>
      <c r="I15" t="s">
        <v>74</v>
      </c>
      <c r="J15">
        <v>300</v>
      </c>
      <c r="K15">
        <v>20030101</v>
      </c>
      <c r="O15" s="19" t="s">
        <v>173</v>
      </c>
    </row>
    <row r="16" spans="1:15">
      <c r="A16">
        <v>200301</v>
      </c>
      <c r="B16" s="3" t="s">
        <v>56</v>
      </c>
      <c r="C16" s="6">
        <v>2</v>
      </c>
      <c r="D16" s="6">
        <v>2</v>
      </c>
      <c r="E16" s="8">
        <v>20000</v>
      </c>
      <c r="F16" s="1">
        <v>2</v>
      </c>
      <c r="G16" s="1">
        <v>90000</v>
      </c>
      <c r="H16" s="1">
        <v>22000</v>
      </c>
      <c r="I16" t="s">
        <v>74</v>
      </c>
      <c r="J16">
        <v>300</v>
      </c>
      <c r="K16">
        <v>20030201</v>
      </c>
      <c r="O16" s="19" t="s">
        <v>173</v>
      </c>
    </row>
    <row r="17" spans="1:15">
      <c r="A17">
        <v>200301</v>
      </c>
      <c r="B17" s="3" t="s">
        <v>57</v>
      </c>
      <c r="C17" s="6">
        <v>3</v>
      </c>
      <c r="D17" s="6">
        <v>2</v>
      </c>
      <c r="E17" s="8">
        <v>20000</v>
      </c>
      <c r="F17" s="1">
        <v>2</v>
      </c>
      <c r="G17" s="1">
        <v>120000</v>
      </c>
      <c r="H17" s="1">
        <v>24000</v>
      </c>
      <c r="I17" t="s">
        <v>74</v>
      </c>
      <c r="J17">
        <v>300</v>
      </c>
      <c r="K17">
        <v>20030301</v>
      </c>
      <c r="O17" s="19" t="s">
        <v>173</v>
      </c>
    </row>
    <row r="18" spans="1:15">
      <c r="A18">
        <v>200301</v>
      </c>
      <c r="B18" s="3" t="s">
        <v>58</v>
      </c>
      <c r="C18" s="6">
        <v>4</v>
      </c>
      <c r="D18" s="6">
        <v>2</v>
      </c>
      <c r="E18" s="8">
        <v>20000</v>
      </c>
      <c r="F18" s="1">
        <v>2</v>
      </c>
      <c r="G18" s="1">
        <v>120000</v>
      </c>
      <c r="H18" s="1">
        <v>26000</v>
      </c>
      <c r="I18" t="s">
        <v>74</v>
      </c>
      <c r="J18">
        <v>300</v>
      </c>
      <c r="K18">
        <v>20030401</v>
      </c>
      <c r="O18" s="19" t="s">
        <v>173</v>
      </c>
    </row>
    <row r="19" spans="1:15">
      <c r="A19">
        <v>200301</v>
      </c>
      <c r="B19" s="3" t="s">
        <v>59</v>
      </c>
      <c r="C19" s="6">
        <v>5</v>
      </c>
      <c r="D19" s="6">
        <v>2</v>
      </c>
      <c r="E19" s="8">
        <v>20000</v>
      </c>
      <c r="F19" s="1">
        <v>2</v>
      </c>
      <c r="G19" s="1">
        <v>150000</v>
      </c>
      <c r="H19" s="1">
        <v>28000</v>
      </c>
      <c r="I19" t="s">
        <v>74</v>
      </c>
      <c r="J19">
        <v>300</v>
      </c>
      <c r="K19">
        <v>20030501</v>
      </c>
      <c r="O19" s="19" t="s">
        <v>173</v>
      </c>
    </row>
    <row r="20" spans="1:15">
      <c r="A20">
        <v>200301</v>
      </c>
      <c r="B20" s="3" t="s">
        <v>212</v>
      </c>
      <c r="C20" s="6">
        <v>6</v>
      </c>
      <c r="D20" s="6">
        <v>2</v>
      </c>
      <c r="E20" s="8">
        <v>20000</v>
      </c>
      <c r="F20" s="1">
        <v>3</v>
      </c>
      <c r="G20" s="1">
        <v>60000</v>
      </c>
      <c r="H20" s="1">
        <v>20000</v>
      </c>
      <c r="I20" t="s">
        <v>74</v>
      </c>
      <c r="J20">
        <v>300</v>
      </c>
      <c r="K20">
        <v>20030601</v>
      </c>
      <c r="O20" s="19" t="s">
        <v>173</v>
      </c>
    </row>
    <row r="21" spans="1:15">
      <c r="A21">
        <v>200301</v>
      </c>
      <c r="B21" s="3" t="s">
        <v>213</v>
      </c>
      <c r="C21" s="6">
        <v>7</v>
      </c>
      <c r="D21" s="6">
        <v>2</v>
      </c>
      <c r="E21" s="8">
        <v>20000</v>
      </c>
      <c r="F21" s="1">
        <v>3</v>
      </c>
      <c r="G21" s="1">
        <v>70000</v>
      </c>
      <c r="H21" s="1">
        <v>24000</v>
      </c>
      <c r="I21" t="s">
        <v>74</v>
      </c>
      <c r="J21">
        <v>300</v>
      </c>
      <c r="K21">
        <v>20030701</v>
      </c>
      <c r="O21" s="19" t="s">
        <v>173</v>
      </c>
    </row>
    <row r="22" spans="1:15">
      <c r="A22">
        <v>200301</v>
      </c>
      <c r="B22" s="3" t="s">
        <v>214</v>
      </c>
      <c r="C22" s="6">
        <v>8</v>
      </c>
      <c r="D22" s="6">
        <v>2</v>
      </c>
      <c r="E22" s="8">
        <v>20000</v>
      </c>
      <c r="F22" s="1">
        <v>3</v>
      </c>
      <c r="G22" s="1">
        <v>80000</v>
      </c>
      <c r="H22" s="1">
        <v>28000</v>
      </c>
      <c r="I22" t="s">
        <v>74</v>
      </c>
      <c r="J22">
        <v>300</v>
      </c>
      <c r="K22">
        <v>20030801</v>
      </c>
      <c r="O22" s="19" t="s">
        <v>173</v>
      </c>
    </row>
    <row r="23" spans="1:15">
      <c r="A23">
        <v>200301</v>
      </c>
      <c r="B23" s="3" t="s">
        <v>215</v>
      </c>
      <c r="C23" s="6">
        <v>9</v>
      </c>
      <c r="D23" s="6">
        <v>2</v>
      </c>
      <c r="E23" s="8">
        <v>20000</v>
      </c>
      <c r="F23" s="1">
        <v>3</v>
      </c>
      <c r="G23" s="1">
        <v>90000</v>
      </c>
      <c r="H23" s="1">
        <v>32000</v>
      </c>
      <c r="I23" t="s">
        <v>74</v>
      </c>
      <c r="J23">
        <v>300</v>
      </c>
      <c r="K23">
        <v>20030901</v>
      </c>
      <c r="O23" s="19" t="s">
        <v>173</v>
      </c>
    </row>
    <row r="24" spans="1:15">
      <c r="A24">
        <v>200301</v>
      </c>
      <c r="B24" s="3" t="s">
        <v>281</v>
      </c>
      <c r="C24" s="6">
        <v>10</v>
      </c>
      <c r="D24" s="6">
        <v>2</v>
      </c>
      <c r="E24" s="8">
        <v>20000</v>
      </c>
      <c r="F24" s="1">
        <v>3</v>
      </c>
      <c r="G24" s="1">
        <v>100000</v>
      </c>
      <c r="H24" s="1">
        <v>36000</v>
      </c>
      <c r="I24" t="s">
        <v>74</v>
      </c>
      <c r="J24">
        <v>300</v>
      </c>
      <c r="K24">
        <v>20031001</v>
      </c>
      <c r="O24" s="19" t="s">
        <v>173</v>
      </c>
    </row>
    <row r="25" spans="1:15">
      <c r="A25">
        <v>200401</v>
      </c>
      <c r="B25" s="3" t="s">
        <v>60</v>
      </c>
      <c r="C25" s="6">
        <v>1</v>
      </c>
      <c r="D25" s="6">
        <v>2</v>
      </c>
      <c r="E25" s="8">
        <v>10000</v>
      </c>
      <c r="F25" s="1">
        <v>2</v>
      </c>
      <c r="G25" s="1">
        <v>100000</v>
      </c>
      <c r="H25" s="1">
        <v>20000</v>
      </c>
      <c r="I25" t="s">
        <v>320</v>
      </c>
      <c r="J25">
        <v>300</v>
      </c>
      <c r="K25">
        <v>20040101</v>
      </c>
      <c r="O25" s="19" t="s">
        <v>174</v>
      </c>
    </row>
    <row r="26" spans="1:15">
      <c r="A26">
        <v>200401</v>
      </c>
      <c r="B26" s="3" t="s">
        <v>34</v>
      </c>
      <c r="C26" s="6">
        <v>2</v>
      </c>
      <c r="D26" s="6">
        <v>2</v>
      </c>
      <c r="E26" s="8">
        <v>10000</v>
      </c>
      <c r="F26" s="1">
        <v>2</v>
      </c>
      <c r="G26" s="1">
        <v>120000</v>
      </c>
      <c r="H26" s="1">
        <v>25000</v>
      </c>
      <c r="I26" t="s">
        <v>74</v>
      </c>
      <c r="J26">
        <v>300</v>
      </c>
      <c r="K26">
        <v>20040201</v>
      </c>
      <c r="O26" s="19" t="s">
        <v>174</v>
      </c>
    </row>
    <row r="27" spans="1:15">
      <c r="A27">
        <v>200401</v>
      </c>
      <c r="B27" s="3" t="s">
        <v>35</v>
      </c>
      <c r="C27" s="6">
        <v>3</v>
      </c>
      <c r="D27" s="6">
        <v>2</v>
      </c>
      <c r="E27" s="8">
        <v>10000</v>
      </c>
      <c r="F27" s="1">
        <v>2</v>
      </c>
      <c r="G27" s="1">
        <v>140000</v>
      </c>
      <c r="H27" s="1">
        <v>30000</v>
      </c>
      <c r="I27" t="s">
        <v>74</v>
      </c>
      <c r="J27">
        <v>300</v>
      </c>
      <c r="K27">
        <v>20040301</v>
      </c>
      <c r="O27" s="19" t="s">
        <v>174</v>
      </c>
    </row>
    <row r="28" spans="1:15">
      <c r="A28">
        <v>200401</v>
      </c>
      <c r="B28" s="3" t="s">
        <v>36</v>
      </c>
      <c r="C28" s="6">
        <v>4</v>
      </c>
      <c r="D28" s="6">
        <v>2</v>
      </c>
      <c r="E28" s="8">
        <v>10000</v>
      </c>
      <c r="F28" s="1">
        <v>2</v>
      </c>
      <c r="G28" s="1">
        <v>160000</v>
      </c>
      <c r="H28" s="1">
        <v>35000</v>
      </c>
      <c r="I28" t="s">
        <v>74</v>
      </c>
      <c r="J28">
        <v>300</v>
      </c>
      <c r="K28">
        <v>20040401</v>
      </c>
      <c r="O28" s="19" t="s">
        <v>174</v>
      </c>
    </row>
    <row r="29" spans="1:15">
      <c r="A29">
        <v>200401</v>
      </c>
      <c r="B29" s="3" t="s">
        <v>37</v>
      </c>
      <c r="C29" s="6">
        <v>5</v>
      </c>
      <c r="D29" s="6">
        <v>2</v>
      </c>
      <c r="E29" s="8">
        <v>10000</v>
      </c>
      <c r="F29" s="1">
        <v>2</v>
      </c>
      <c r="G29" s="1">
        <v>180000</v>
      </c>
      <c r="H29" s="1">
        <v>40000</v>
      </c>
      <c r="I29" t="s">
        <v>74</v>
      </c>
      <c r="J29">
        <v>300</v>
      </c>
      <c r="K29">
        <v>20040501</v>
      </c>
      <c r="O29" s="19" t="s">
        <v>174</v>
      </c>
    </row>
    <row r="30" spans="1:15">
      <c r="A30">
        <v>200401</v>
      </c>
      <c r="B30" s="3" t="s">
        <v>305</v>
      </c>
      <c r="C30" s="6">
        <v>6</v>
      </c>
      <c r="D30" s="6">
        <v>2</v>
      </c>
      <c r="E30" s="8">
        <v>10000</v>
      </c>
      <c r="F30" s="1">
        <v>2</v>
      </c>
      <c r="G30" s="1">
        <v>100000</v>
      </c>
      <c r="H30" s="1">
        <v>20000</v>
      </c>
      <c r="I30" t="s">
        <v>74</v>
      </c>
      <c r="J30">
        <v>300</v>
      </c>
      <c r="K30">
        <v>20040601</v>
      </c>
      <c r="O30" s="19" t="s">
        <v>174</v>
      </c>
    </row>
    <row r="31" spans="1:15">
      <c r="A31">
        <v>200401</v>
      </c>
      <c r="B31" s="3" t="s">
        <v>306</v>
      </c>
      <c r="C31" s="6">
        <v>7</v>
      </c>
      <c r="D31" s="6">
        <v>2</v>
      </c>
      <c r="E31" s="8">
        <v>10000</v>
      </c>
      <c r="F31" s="1">
        <v>2</v>
      </c>
      <c r="G31" s="1">
        <v>120000</v>
      </c>
      <c r="H31" s="1">
        <v>25000</v>
      </c>
      <c r="I31" t="s">
        <v>74</v>
      </c>
      <c r="J31">
        <v>300</v>
      </c>
      <c r="K31">
        <v>20040701</v>
      </c>
      <c r="O31" s="19" t="s">
        <v>174</v>
      </c>
    </row>
    <row r="32" spans="1:15">
      <c r="A32">
        <v>200401</v>
      </c>
      <c r="B32" s="3" t="s">
        <v>307</v>
      </c>
      <c r="C32" s="6">
        <v>8</v>
      </c>
      <c r="D32" s="6">
        <v>2</v>
      </c>
      <c r="E32" s="8">
        <v>10000</v>
      </c>
      <c r="F32" s="1">
        <v>2</v>
      </c>
      <c r="G32" s="1">
        <v>140000</v>
      </c>
      <c r="H32" s="1">
        <v>30000</v>
      </c>
      <c r="I32" t="s">
        <v>74</v>
      </c>
      <c r="J32">
        <v>300</v>
      </c>
      <c r="K32">
        <v>20040801</v>
      </c>
      <c r="O32" s="19" t="s">
        <v>174</v>
      </c>
    </row>
    <row r="33" spans="1:15">
      <c r="A33">
        <v>200401</v>
      </c>
      <c r="B33" s="3" t="s">
        <v>308</v>
      </c>
      <c r="C33" s="6">
        <v>9</v>
      </c>
      <c r="D33" s="6">
        <v>2</v>
      </c>
      <c r="E33" s="8">
        <v>10000</v>
      </c>
      <c r="F33" s="1">
        <v>2</v>
      </c>
      <c r="G33" s="1">
        <v>160000</v>
      </c>
      <c r="H33" s="1">
        <v>35000</v>
      </c>
      <c r="I33" t="s">
        <v>74</v>
      </c>
      <c r="J33">
        <v>300</v>
      </c>
      <c r="K33">
        <v>20040901</v>
      </c>
      <c r="O33" s="19" t="s">
        <v>174</v>
      </c>
    </row>
    <row r="34" spans="1:15">
      <c r="A34">
        <v>200401</v>
      </c>
      <c r="B34" s="3" t="s">
        <v>309</v>
      </c>
      <c r="C34" s="6">
        <v>10</v>
      </c>
      <c r="D34" s="6">
        <v>2</v>
      </c>
      <c r="E34" s="8">
        <v>10000</v>
      </c>
      <c r="F34" s="1">
        <v>2</v>
      </c>
      <c r="G34" s="1">
        <v>180000</v>
      </c>
      <c r="H34" s="1">
        <v>40000</v>
      </c>
      <c r="I34" t="s">
        <v>74</v>
      </c>
      <c r="J34">
        <v>300</v>
      </c>
      <c r="K34">
        <v>20041001</v>
      </c>
      <c r="O34" s="19" t="s">
        <v>174</v>
      </c>
    </row>
    <row r="35" spans="1:15">
      <c r="A35">
        <v>200501</v>
      </c>
      <c r="B35" s="3" t="s">
        <v>61</v>
      </c>
      <c r="C35" s="6">
        <v>1</v>
      </c>
      <c r="D35" s="6">
        <v>2</v>
      </c>
      <c r="E35" s="8">
        <v>20000</v>
      </c>
      <c r="F35" s="1">
        <v>3</v>
      </c>
      <c r="G35" s="1">
        <v>60000</v>
      </c>
      <c r="H35" s="1">
        <v>30000</v>
      </c>
      <c r="I35" t="s">
        <v>74</v>
      </c>
      <c r="J35">
        <v>300</v>
      </c>
      <c r="K35">
        <v>20050101</v>
      </c>
      <c r="O35" s="19" t="s">
        <v>175</v>
      </c>
    </row>
    <row r="36" spans="1:15">
      <c r="A36">
        <v>200501</v>
      </c>
      <c r="B36" s="3" t="s">
        <v>42</v>
      </c>
      <c r="C36" s="6">
        <v>2</v>
      </c>
      <c r="D36" s="6">
        <v>2</v>
      </c>
      <c r="E36" s="8">
        <v>20000</v>
      </c>
      <c r="F36" s="1">
        <v>3</v>
      </c>
      <c r="G36" s="1">
        <v>70000</v>
      </c>
      <c r="H36" s="1">
        <v>36000</v>
      </c>
      <c r="I36" t="s">
        <v>74</v>
      </c>
      <c r="J36">
        <v>300</v>
      </c>
      <c r="K36">
        <v>20050201</v>
      </c>
      <c r="O36" s="19" t="s">
        <v>175</v>
      </c>
    </row>
    <row r="37" spans="1:15">
      <c r="A37">
        <v>200501</v>
      </c>
      <c r="B37" s="3" t="s">
        <v>43</v>
      </c>
      <c r="C37" s="6">
        <v>3</v>
      </c>
      <c r="D37" s="6">
        <v>2</v>
      </c>
      <c r="E37" s="8">
        <v>20000</v>
      </c>
      <c r="F37" s="1">
        <v>3</v>
      </c>
      <c r="G37" s="1">
        <v>80000</v>
      </c>
      <c r="H37" s="1">
        <v>42000</v>
      </c>
      <c r="I37" t="s">
        <v>74</v>
      </c>
      <c r="J37">
        <v>300</v>
      </c>
      <c r="K37">
        <v>20050301</v>
      </c>
      <c r="O37" s="19" t="s">
        <v>175</v>
      </c>
    </row>
    <row r="38" spans="1:15">
      <c r="A38">
        <v>200501</v>
      </c>
      <c r="B38" s="3" t="s">
        <v>44</v>
      </c>
      <c r="C38" s="6">
        <v>4</v>
      </c>
      <c r="D38" s="6">
        <v>2</v>
      </c>
      <c r="E38" s="8">
        <v>20000</v>
      </c>
      <c r="F38" s="1">
        <v>3</v>
      </c>
      <c r="G38" s="1">
        <v>90000</v>
      </c>
      <c r="H38" s="1">
        <v>48000</v>
      </c>
      <c r="I38" t="s">
        <v>74</v>
      </c>
      <c r="J38">
        <v>300</v>
      </c>
      <c r="K38">
        <v>20050401</v>
      </c>
      <c r="O38" s="19" t="s">
        <v>175</v>
      </c>
    </row>
    <row r="39" spans="1:15">
      <c r="A39">
        <v>200501</v>
      </c>
      <c r="B39" s="3" t="s">
        <v>45</v>
      </c>
      <c r="C39" s="6">
        <v>5</v>
      </c>
      <c r="D39" s="6">
        <v>2</v>
      </c>
      <c r="E39" s="8">
        <v>20000</v>
      </c>
      <c r="F39" s="1">
        <v>3</v>
      </c>
      <c r="G39" s="1">
        <v>100000</v>
      </c>
      <c r="H39" s="1">
        <v>54000</v>
      </c>
      <c r="I39" t="s">
        <v>74</v>
      </c>
      <c r="J39">
        <v>300</v>
      </c>
      <c r="K39">
        <v>20050501</v>
      </c>
      <c r="O39" s="19" t="s">
        <v>175</v>
      </c>
    </row>
    <row r="40" spans="1:15">
      <c r="A40">
        <v>200501</v>
      </c>
      <c r="B40" s="3" t="s">
        <v>310</v>
      </c>
      <c r="C40" s="6">
        <v>6</v>
      </c>
      <c r="D40" s="6">
        <v>2</v>
      </c>
      <c r="E40" s="8">
        <v>20000</v>
      </c>
      <c r="F40" s="1">
        <v>3</v>
      </c>
      <c r="G40" s="1">
        <v>60000</v>
      </c>
      <c r="H40" s="1">
        <v>30000</v>
      </c>
      <c r="I40" t="s">
        <v>74</v>
      </c>
      <c r="J40">
        <v>300</v>
      </c>
      <c r="K40">
        <v>20050601</v>
      </c>
      <c r="O40" s="19" t="s">
        <v>175</v>
      </c>
    </row>
    <row r="41" spans="1:15">
      <c r="A41">
        <v>200501</v>
      </c>
      <c r="B41" s="3" t="s">
        <v>311</v>
      </c>
      <c r="C41" s="6">
        <v>7</v>
      </c>
      <c r="D41" s="6">
        <v>2</v>
      </c>
      <c r="E41" s="8">
        <v>20000</v>
      </c>
      <c r="F41" s="1">
        <v>3</v>
      </c>
      <c r="G41" s="1">
        <v>70000</v>
      </c>
      <c r="H41" s="1">
        <v>36000</v>
      </c>
      <c r="I41" t="s">
        <v>74</v>
      </c>
      <c r="J41">
        <v>300</v>
      </c>
      <c r="K41">
        <v>20050701</v>
      </c>
      <c r="O41" s="19" t="s">
        <v>175</v>
      </c>
    </row>
    <row r="42" spans="1:15">
      <c r="A42">
        <v>200501</v>
      </c>
      <c r="B42" s="3" t="s">
        <v>312</v>
      </c>
      <c r="C42" s="6">
        <v>8</v>
      </c>
      <c r="D42" s="6">
        <v>2</v>
      </c>
      <c r="E42" s="8">
        <v>20000</v>
      </c>
      <c r="F42" s="1">
        <v>3</v>
      </c>
      <c r="G42" s="1">
        <v>80000</v>
      </c>
      <c r="H42" s="1">
        <v>42000</v>
      </c>
      <c r="I42" t="s">
        <v>74</v>
      </c>
      <c r="J42">
        <v>300</v>
      </c>
      <c r="K42">
        <v>20050801</v>
      </c>
      <c r="O42" s="19" t="s">
        <v>175</v>
      </c>
    </row>
    <row r="43" spans="1:15">
      <c r="A43">
        <v>200501</v>
      </c>
      <c r="B43" s="3" t="s">
        <v>313</v>
      </c>
      <c r="C43" s="6">
        <v>9</v>
      </c>
      <c r="D43" s="6">
        <v>2</v>
      </c>
      <c r="E43" s="8">
        <v>20000</v>
      </c>
      <c r="F43" s="1">
        <v>3</v>
      </c>
      <c r="G43" s="1">
        <v>90000</v>
      </c>
      <c r="H43" s="1">
        <v>48000</v>
      </c>
      <c r="I43" t="s">
        <v>74</v>
      </c>
      <c r="J43">
        <v>300</v>
      </c>
      <c r="K43">
        <v>20050901</v>
      </c>
      <c r="O43" s="19" t="s">
        <v>175</v>
      </c>
    </row>
    <row r="44" spans="1:15">
      <c r="A44">
        <v>200501</v>
      </c>
      <c r="B44" s="3" t="s">
        <v>314</v>
      </c>
      <c r="C44" s="6">
        <v>10</v>
      </c>
      <c r="D44" s="6">
        <v>2</v>
      </c>
      <c r="E44" s="8">
        <v>20000</v>
      </c>
      <c r="F44" s="1">
        <v>3</v>
      </c>
      <c r="G44" s="1">
        <v>100000</v>
      </c>
      <c r="H44" s="1">
        <v>54000</v>
      </c>
      <c r="I44" t="s">
        <v>74</v>
      </c>
      <c r="J44">
        <v>300</v>
      </c>
      <c r="K44">
        <v>20051001</v>
      </c>
      <c r="O44" s="19" t="s">
        <v>175</v>
      </c>
    </row>
    <row r="45" spans="1:15">
      <c r="A45">
        <v>200601</v>
      </c>
      <c r="B45" s="3" t="s">
        <v>62</v>
      </c>
      <c r="C45" s="6">
        <v>1</v>
      </c>
      <c r="D45" s="6">
        <v>2</v>
      </c>
      <c r="E45" s="8">
        <v>20000</v>
      </c>
      <c r="F45" s="1">
        <v>1</v>
      </c>
      <c r="G45" s="1">
        <v>60000</v>
      </c>
      <c r="H45" s="1">
        <v>180</v>
      </c>
      <c r="I45" t="s">
        <v>74</v>
      </c>
      <c r="J45">
        <v>300</v>
      </c>
      <c r="K45">
        <v>20060101</v>
      </c>
      <c r="O45" s="19" t="s">
        <v>176</v>
      </c>
    </row>
    <row r="46" spans="1:15">
      <c r="A46">
        <v>200601</v>
      </c>
      <c r="B46" s="3" t="s">
        <v>38</v>
      </c>
      <c r="C46" s="6">
        <v>2</v>
      </c>
      <c r="D46" s="6">
        <v>2</v>
      </c>
      <c r="E46" s="8">
        <v>20000</v>
      </c>
      <c r="F46" s="1">
        <v>1</v>
      </c>
      <c r="G46" s="1">
        <v>70000</v>
      </c>
      <c r="H46" s="1">
        <v>180</v>
      </c>
      <c r="I46" t="s">
        <v>74</v>
      </c>
      <c r="J46">
        <v>300</v>
      </c>
      <c r="K46">
        <v>20060201</v>
      </c>
      <c r="O46" s="19" t="s">
        <v>176</v>
      </c>
    </row>
    <row r="47" spans="1:15">
      <c r="A47">
        <v>200601</v>
      </c>
      <c r="B47" s="3" t="s">
        <v>39</v>
      </c>
      <c r="C47" s="6">
        <v>3</v>
      </c>
      <c r="D47" s="6">
        <v>2</v>
      </c>
      <c r="E47" s="8">
        <v>20000</v>
      </c>
      <c r="F47" s="1">
        <v>1</v>
      </c>
      <c r="G47" s="1">
        <v>80000</v>
      </c>
      <c r="H47" s="1">
        <v>180</v>
      </c>
      <c r="I47" t="s">
        <v>74</v>
      </c>
      <c r="J47">
        <v>300</v>
      </c>
      <c r="K47">
        <v>20060301</v>
      </c>
      <c r="O47" s="19" t="s">
        <v>176</v>
      </c>
    </row>
    <row r="48" spans="1:15">
      <c r="A48">
        <v>200601</v>
      </c>
      <c r="B48" s="3" t="s">
        <v>40</v>
      </c>
      <c r="C48" s="6">
        <v>4</v>
      </c>
      <c r="D48" s="6">
        <v>2</v>
      </c>
      <c r="E48" s="8">
        <v>20000</v>
      </c>
      <c r="F48" s="1">
        <v>1</v>
      </c>
      <c r="G48" s="1">
        <v>90000</v>
      </c>
      <c r="H48" s="1">
        <v>180</v>
      </c>
      <c r="I48" t="s">
        <v>74</v>
      </c>
      <c r="J48">
        <v>300</v>
      </c>
      <c r="K48">
        <v>20060401</v>
      </c>
      <c r="O48" s="19" t="s">
        <v>176</v>
      </c>
    </row>
    <row r="49" spans="1:15">
      <c r="A49">
        <v>200601</v>
      </c>
      <c r="B49" s="3" t="s">
        <v>41</v>
      </c>
      <c r="C49" s="6">
        <v>5</v>
      </c>
      <c r="D49" s="6">
        <v>2</v>
      </c>
      <c r="E49" s="8">
        <v>20000</v>
      </c>
      <c r="F49" s="1">
        <v>1</v>
      </c>
      <c r="G49" s="1">
        <v>100000</v>
      </c>
      <c r="H49" s="1">
        <v>180</v>
      </c>
      <c r="I49" t="s">
        <v>74</v>
      </c>
      <c r="J49">
        <v>300</v>
      </c>
      <c r="K49">
        <v>20060501</v>
      </c>
      <c r="O49" s="19" t="s">
        <v>176</v>
      </c>
    </row>
    <row r="50" spans="1:15">
      <c r="A50">
        <v>200701</v>
      </c>
      <c r="B50" s="3" t="s">
        <v>63</v>
      </c>
      <c r="C50" s="6">
        <v>1</v>
      </c>
      <c r="D50" s="6">
        <v>2</v>
      </c>
      <c r="E50" s="8">
        <v>15000</v>
      </c>
      <c r="F50" s="1">
        <v>3</v>
      </c>
      <c r="G50" s="1">
        <v>60000</v>
      </c>
      <c r="H50" s="1">
        <v>20000</v>
      </c>
      <c r="I50" t="s">
        <v>74</v>
      </c>
      <c r="J50">
        <v>300</v>
      </c>
      <c r="K50">
        <v>20070101</v>
      </c>
      <c r="O50" s="19" t="s">
        <v>177</v>
      </c>
    </row>
    <row r="51" spans="1:15">
      <c r="A51">
        <v>200701</v>
      </c>
      <c r="B51" s="3" t="s">
        <v>30</v>
      </c>
      <c r="C51" s="6">
        <v>2</v>
      </c>
      <c r="D51" s="6">
        <v>2</v>
      </c>
      <c r="E51" s="8">
        <v>15000</v>
      </c>
      <c r="F51" s="1">
        <v>3</v>
      </c>
      <c r="G51" s="1">
        <v>70000</v>
      </c>
      <c r="H51" s="1">
        <v>25000</v>
      </c>
      <c r="I51" t="s">
        <v>74</v>
      </c>
      <c r="J51">
        <v>300</v>
      </c>
      <c r="K51">
        <v>20070201</v>
      </c>
      <c r="O51" s="19" t="s">
        <v>177</v>
      </c>
    </row>
    <row r="52" spans="1:15">
      <c r="A52">
        <v>200701</v>
      </c>
      <c r="B52" s="3" t="s">
        <v>31</v>
      </c>
      <c r="C52" s="6">
        <v>3</v>
      </c>
      <c r="D52" s="6">
        <v>2</v>
      </c>
      <c r="E52" s="8">
        <v>15000</v>
      </c>
      <c r="F52" s="1">
        <v>3</v>
      </c>
      <c r="G52" s="1">
        <v>80000</v>
      </c>
      <c r="H52" s="1">
        <v>30000</v>
      </c>
      <c r="I52" t="s">
        <v>74</v>
      </c>
      <c r="J52">
        <v>300</v>
      </c>
      <c r="K52">
        <v>20070301</v>
      </c>
      <c r="O52" s="19" t="s">
        <v>177</v>
      </c>
    </row>
    <row r="53" spans="1:15">
      <c r="A53">
        <v>200701</v>
      </c>
      <c r="B53" s="3" t="s">
        <v>32</v>
      </c>
      <c r="C53" s="6">
        <v>4</v>
      </c>
      <c r="D53" s="6">
        <v>2</v>
      </c>
      <c r="E53" s="8">
        <v>15000</v>
      </c>
      <c r="F53" s="1">
        <v>3</v>
      </c>
      <c r="G53" s="1">
        <v>90000</v>
      </c>
      <c r="H53" s="1">
        <v>35000</v>
      </c>
      <c r="I53" t="s">
        <v>74</v>
      </c>
      <c r="J53">
        <v>300</v>
      </c>
      <c r="K53">
        <v>20070401</v>
      </c>
      <c r="O53" s="19" t="s">
        <v>177</v>
      </c>
    </row>
    <row r="54" spans="1:15">
      <c r="A54">
        <v>200701</v>
      </c>
      <c r="B54" s="3" t="s">
        <v>33</v>
      </c>
      <c r="C54" s="6">
        <v>5</v>
      </c>
      <c r="D54" s="6">
        <v>2</v>
      </c>
      <c r="E54" s="8">
        <v>15000</v>
      </c>
      <c r="F54" s="1">
        <v>3</v>
      </c>
      <c r="G54" s="1">
        <v>100000</v>
      </c>
      <c r="H54" s="1">
        <v>40000</v>
      </c>
      <c r="I54" t="s">
        <v>74</v>
      </c>
      <c r="J54">
        <v>300</v>
      </c>
      <c r="K54">
        <v>20070501</v>
      </c>
      <c r="O54" s="19" t="s">
        <v>177</v>
      </c>
    </row>
    <row r="55" spans="1:15">
      <c r="A55">
        <v>200701</v>
      </c>
      <c r="B55" s="3" t="s">
        <v>217</v>
      </c>
      <c r="C55" s="6">
        <v>6</v>
      </c>
      <c r="D55" s="6">
        <v>2</v>
      </c>
      <c r="E55" s="8">
        <v>15000</v>
      </c>
      <c r="F55" s="1">
        <v>3</v>
      </c>
      <c r="G55" s="1">
        <v>60000</v>
      </c>
      <c r="H55" s="1">
        <v>20000</v>
      </c>
      <c r="I55" t="s">
        <v>74</v>
      </c>
      <c r="J55">
        <v>300</v>
      </c>
      <c r="K55">
        <v>20070601</v>
      </c>
      <c r="O55" s="19" t="s">
        <v>177</v>
      </c>
    </row>
    <row r="56" spans="1:15">
      <c r="A56">
        <v>200701</v>
      </c>
      <c r="B56" s="3" t="s">
        <v>218</v>
      </c>
      <c r="C56" s="6">
        <v>7</v>
      </c>
      <c r="D56" s="6">
        <v>2</v>
      </c>
      <c r="E56" s="8">
        <v>15000</v>
      </c>
      <c r="F56" s="1">
        <v>3</v>
      </c>
      <c r="G56" s="1">
        <v>70000</v>
      </c>
      <c r="H56" s="1">
        <v>25000</v>
      </c>
      <c r="I56" t="s">
        <v>74</v>
      </c>
      <c r="J56">
        <v>300</v>
      </c>
      <c r="K56">
        <v>20070701</v>
      </c>
      <c r="O56" s="19" t="s">
        <v>177</v>
      </c>
    </row>
    <row r="57" spans="1:15">
      <c r="A57">
        <v>200701</v>
      </c>
      <c r="B57" s="3" t="s">
        <v>219</v>
      </c>
      <c r="C57" s="6">
        <v>8</v>
      </c>
      <c r="D57" s="6">
        <v>2</v>
      </c>
      <c r="E57" s="8">
        <v>15000</v>
      </c>
      <c r="F57" s="1">
        <v>3</v>
      </c>
      <c r="G57" s="1">
        <v>80000</v>
      </c>
      <c r="H57" s="1">
        <v>30000</v>
      </c>
      <c r="I57" t="s">
        <v>74</v>
      </c>
      <c r="J57">
        <v>300</v>
      </c>
      <c r="K57">
        <v>20070801</v>
      </c>
      <c r="O57" s="19" t="s">
        <v>177</v>
      </c>
    </row>
    <row r="58" spans="1:15">
      <c r="A58">
        <v>200701</v>
      </c>
      <c r="B58" s="3" t="s">
        <v>220</v>
      </c>
      <c r="C58" s="6">
        <v>9</v>
      </c>
      <c r="D58" s="6">
        <v>2</v>
      </c>
      <c r="E58" s="8">
        <v>15000</v>
      </c>
      <c r="F58" s="1">
        <v>3</v>
      </c>
      <c r="G58" s="1">
        <v>90000</v>
      </c>
      <c r="H58" s="1">
        <v>35000</v>
      </c>
      <c r="I58" t="s">
        <v>74</v>
      </c>
      <c r="J58">
        <v>300</v>
      </c>
      <c r="K58">
        <v>20070901</v>
      </c>
      <c r="O58" s="19" t="s">
        <v>177</v>
      </c>
    </row>
    <row r="59" spans="1:15">
      <c r="A59">
        <v>200701</v>
      </c>
      <c r="B59" s="3" t="s">
        <v>221</v>
      </c>
      <c r="C59" s="6">
        <v>10</v>
      </c>
      <c r="D59" s="6">
        <v>2</v>
      </c>
      <c r="E59" s="8">
        <v>15000</v>
      </c>
      <c r="F59" s="1">
        <v>3</v>
      </c>
      <c r="G59" s="1">
        <v>100000</v>
      </c>
      <c r="H59" s="1">
        <v>40000</v>
      </c>
      <c r="I59" t="s">
        <v>74</v>
      </c>
      <c r="J59">
        <v>300</v>
      </c>
      <c r="K59">
        <v>20071001</v>
      </c>
      <c r="O59" s="19" t="s">
        <v>177</v>
      </c>
    </row>
    <row r="60" spans="1:15">
      <c r="A60">
        <v>200801</v>
      </c>
      <c r="B60" s="3" t="s">
        <v>64</v>
      </c>
      <c r="C60" s="6">
        <v>1</v>
      </c>
      <c r="D60" s="6">
        <v>2</v>
      </c>
      <c r="E60" s="8">
        <v>15000</v>
      </c>
      <c r="F60" s="1">
        <v>2</v>
      </c>
      <c r="G60" s="1">
        <v>100000</v>
      </c>
      <c r="H60" s="1">
        <v>20000</v>
      </c>
      <c r="I60" t="s">
        <v>74</v>
      </c>
      <c r="J60">
        <v>300</v>
      </c>
      <c r="K60">
        <v>20080101</v>
      </c>
      <c r="O60" s="19" t="s">
        <v>178</v>
      </c>
    </row>
    <row r="61" spans="1:15">
      <c r="A61">
        <v>200801</v>
      </c>
      <c r="B61" s="3" t="s">
        <v>65</v>
      </c>
      <c r="C61" s="6">
        <v>2</v>
      </c>
      <c r="D61" s="6">
        <v>2</v>
      </c>
      <c r="E61" s="8">
        <v>15000</v>
      </c>
      <c r="F61" s="1">
        <v>2</v>
      </c>
      <c r="G61" s="1">
        <v>120000</v>
      </c>
      <c r="H61" s="1">
        <v>24000</v>
      </c>
      <c r="I61" t="s">
        <v>74</v>
      </c>
      <c r="J61">
        <v>300</v>
      </c>
      <c r="K61">
        <v>20080201</v>
      </c>
      <c r="O61" s="19" t="s">
        <v>178</v>
      </c>
    </row>
    <row r="62" spans="1:15">
      <c r="A62">
        <v>200801</v>
      </c>
      <c r="B62" s="3" t="s">
        <v>66</v>
      </c>
      <c r="C62" s="6">
        <v>3</v>
      </c>
      <c r="D62" s="6">
        <v>2</v>
      </c>
      <c r="E62" s="8">
        <v>15000</v>
      </c>
      <c r="F62" s="1">
        <v>2</v>
      </c>
      <c r="G62" s="1">
        <v>140000</v>
      </c>
      <c r="H62" s="1">
        <v>28000</v>
      </c>
      <c r="I62" t="s">
        <v>74</v>
      </c>
      <c r="J62">
        <v>300</v>
      </c>
      <c r="K62">
        <v>20080301</v>
      </c>
      <c r="O62" s="19" t="s">
        <v>178</v>
      </c>
    </row>
    <row r="63" spans="1:15">
      <c r="A63">
        <v>200801</v>
      </c>
      <c r="B63" s="3" t="s">
        <v>67</v>
      </c>
      <c r="C63" s="6">
        <v>4</v>
      </c>
      <c r="D63" s="6">
        <v>2</v>
      </c>
      <c r="E63" s="8">
        <v>15000</v>
      </c>
      <c r="F63" s="1">
        <v>2</v>
      </c>
      <c r="G63" s="1">
        <v>160000</v>
      </c>
      <c r="H63" s="1">
        <v>32000</v>
      </c>
      <c r="I63" t="s">
        <v>74</v>
      </c>
      <c r="J63">
        <v>300</v>
      </c>
      <c r="K63">
        <v>20080401</v>
      </c>
      <c r="O63" s="19" t="s">
        <v>178</v>
      </c>
    </row>
    <row r="64" spans="1:15">
      <c r="A64">
        <v>200801</v>
      </c>
      <c r="B64" s="3" t="s">
        <v>68</v>
      </c>
      <c r="C64" s="6">
        <v>5</v>
      </c>
      <c r="D64" s="6">
        <v>2</v>
      </c>
      <c r="E64" s="8">
        <v>15000</v>
      </c>
      <c r="F64" s="1">
        <v>2</v>
      </c>
      <c r="G64" s="1">
        <v>180000</v>
      </c>
      <c r="H64" s="1">
        <v>36000</v>
      </c>
      <c r="I64" t="s">
        <v>74</v>
      </c>
      <c r="J64">
        <v>300</v>
      </c>
      <c r="K64">
        <v>20080501</v>
      </c>
      <c r="O64" s="19" t="s">
        <v>178</v>
      </c>
    </row>
    <row r="65" spans="1:15">
      <c r="A65">
        <v>200801</v>
      </c>
      <c r="B65" s="3" t="s">
        <v>222</v>
      </c>
      <c r="C65" s="6">
        <v>6</v>
      </c>
      <c r="D65" s="6">
        <v>2</v>
      </c>
      <c r="E65" s="8">
        <v>15000</v>
      </c>
      <c r="F65" s="1">
        <v>3</v>
      </c>
      <c r="G65" s="1">
        <v>60000</v>
      </c>
      <c r="H65" s="1">
        <v>25000</v>
      </c>
      <c r="I65" t="s">
        <v>74</v>
      </c>
      <c r="J65">
        <v>300</v>
      </c>
      <c r="K65">
        <v>20080601</v>
      </c>
      <c r="O65" s="19" t="s">
        <v>178</v>
      </c>
    </row>
    <row r="66" spans="1:15">
      <c r="A66">
        <v>200801</v>
      </c>
      <c r="B66" s="3" t="s">
        <v>223</v>
      </c>
      <c r="C66" s="6">
        <v>7</v>
      </c>
      <c r="D66" s="6">
        <v>2</v>
      </c>
      <c r="E66" s="8">
        <v>15000</v>
      </c>
      <c r="F66" s="1">
        <v>3</v>
      </c>
      <c r="G66" s="1">
        <v>70000</v>
      </c>
      <c r="H66" s="1">
        <v>30000</v>
      </c>
      <c r="I66" t="s">
        <v>74</v>
      </c>
      <c r="J66">
        <v>300</v>
      </c>
      <c r="K66">
        <v>20080701</v>
      </c>
      <c r="O66" s="19" t="s">
        <v>178</v>
      </c>
    </row>
    <row r="67" spans="1:15">
      <c r="A67">
        <v>200801</v>
      </c>
      <c r="B67" s="3" t="s">
        <v>224</v>
      </c>
      <c r="C67" s="6">
        <v>8</v>
      </c>
      <c r="D67" s="6">
        <v>2</v>
      </c>
      <c r="E67" s="8">
        <v>15000</v>
      </c>
      <c r="F67" s="1">
        <v>3</v>
      </c>
      <c r="G67" s="1">
        <v>80000</v>
      </c>
      <c r="H67" s="1">
        <v>35000</v>
      </c>
      <c r="I67" t="s">
        <v>74</v>
      </c>
      <c r="J67">
        <v>300</v>
      </c>
      <c r="K67">
        <v>20080801</v>
      </c>
      <c r="O67" s="19" t="s">
        <v>178</v>
      </c>
    </row>
    <row r="68" spans="1:15">
      <c r="A68">
        <v>200801</v>
      </c>
      <c r="B68" s="3" t="s">
        <v>225</v>
      </c>
      <c r="C68" s="6">
        <v>9</v>
      </c>
      <c r="D68" s="6">
        <v>2</v>
      </c>
      <c r="E68" s="8">
        <v>15000</v>
      </c>
      <c r="F68" s="1">
        <v>3</v>
      </c>
      <c r="G68" s="1">
        <v>90000</v>
      </c>
      <c r="H68" s="1">
        <v>40000</v>
      </c>
      <c r="I68" t="s">
        <v>74</v>
      </c>
      <c r="J68">
        <v>300</v>
      </c>
      <c r="K68">
        <v>20080901</v>
      </c>
      <c r="O68" s="19" t="s">
        <v>178</v>
      </c>
    </row>
    <row r="69" spans="1:15">
      <c r="A69">
        <v>200801</v>
      </c>
      <c r="B69" s="3" t="s">
        <v>226</v>
      </c>
      <c r="C69" s="6">
        <v>10</v>
      </c>
      <c r="D69" s="6">
        <v>2</v>
      </c>
      <c r="E69" s="8">
        <v>15000</v>
      </c>
      <c r="F69" s="1">
        <v>3</v>
      </c>
      <c r="G69" s="1">
        <v>100000</v>
      </c>
      <c r="H69" s="1">
        <v>45000</v>
      </c>
      <c r="I69" t="s">
        <v>74</v>
      </c>
      <c r="J69">
        <v>300</v>
      </c>
      <c r="K69">
        <v>20081001</v>
      </c>
      <c r="O69" s="19" t="s">
        <v>178</v>
      </c>
    </row>
    <row r="70" spans="1:15">
      <c r="A70">
        <v>200901</v>
      </c>
      <c r="B70" s="3" t="s">
        <v>69</v>
      </c>
      <c r="C70" s="6">
        <v>1</v>
      </c>
      <c r="D70" s="6">
        <v>2</v>
      </c>
      <c r="E70" s="8">
        <v>30000</v>
      </c>
      <c r="F70" s="1">
        <v>3</v>
      </c>
      <c r="G70" s="1">
        <v>80000</v>
      </c>
      <c r="H70" s="1">
        <v>24000</v>
      </c>
      <c r="I70" t="s">
        <v>74</v>
      </c>
      <c r="J70">
        <v>300</v>
      </c>
      <c r="K70">
        <v>20090101</v>
      </c>
      <c r="O70" s="19" t="s">
        <v>179</v>
      </c>
    </row>
    <row r="71" spans="1:15">
      <c r="A71">
        <v>200901</v>
      </c>
      <c r="B71" s="3" t="s">
        <v>70</v>
      </c>
      <c r="C71" s="6">
        <v>2</v>
      </c>
      <c r="D71" s="6">
        <v>2</v>
      </c>
      <c r="E71" s="8">
        <v>30000</v>
      </c>
      <c r="F71" s="1">
        <v>3</v>
      </c>
      <c r="G71" s="1">
        <v>90000</v>
      </c>
      <c r="H71" s="1">
        <v>30000</v>
      </c>
      <c r="I71" t="s">
        <v>74</v>
      </c>
      <c r="J71">
        <v>300</v>
      </c>
      <c r="K71">
        <v>20090201</v>
      </c>
      <c r="O71" s="19" t="s">
        <v>179</v>
      </c>
    </row>
    <row r="72" spans="1:15">
      <c r="A72">
        <v>200901</v>
      </c>
      <c r="B72" s="3" t="s">
        <v>71</v>
      </c>
      <c r="C72" s="6">
        <v>3</v>
      </c>
      <c r="D72" s="6">
        <v>2</v>
      </c>
      <c r="E72" s="8">
        <v>30000</v>
      </c>
      <c r="F72" s="1">
        <v>3</v>
      </c>
      <c r="G72" s="1">
        <v>100000</v>
      </c>
      <c r="H72" s="1">
        <v>36000</v>
      </c>
      <c r="I72" t="s">
        <v>74</v>
      </c>
      <c r="J72">
        <v>300</v>
      </c>
      <c r="K72">
        <v>20090301</v>
      </c>
      <c r="O72" s="19" t="s">
        <v>179</v>
      </c>
    </row>
    <row r="73" spans="1:15">
      <c r="A73">
        <v>200901</v>
      </c>
      <c r="B73" s="3" t="s">
        <v>72</v>
      </c>
      <c r="C73" s="6">
        <v>4</v>
      </c>
      <c r="D73" s="6">
        <v>2</v>
      </c>
      <c r="E73" s="8">
        <v>30000</v>
      </c>
      <c r="F73" s="1">
        <v>3</v>
      </c>
      <c r="G73" s="1">
        <v>110000</v>
      </c>
      <c r="H73" s="1">
        <v>42000</v>
      </c>
      <c r="I73" t="s">
        <v>74</v>
      </c>
      <c r="J73">
        <v>300</v>
      </c>
      <c r="K73">
        <v>20090401</v>
      </c>
      <c r="O73" s="19" t="s">
        <v>179</v>
      </c>
    </row>
    <row r="74" spans="1:15">
      <c r="A74">
        <v>200901</v>
      </c>
      <c r="B74" s="3" t="s">
        <v>73</v>
      </c>
      <c r="C74" s="6">
        <v>5</v>
      </c>
      <c r="D74" s="6">
        <v>2</v>
      </c>
      <c r="E74" s="8">
        <v>30000</v>
      </c>
      <c r="F74" s="1">
        <v>3</v>
      </c>
      <c r="G74" s="1">
        <v>120000</v>
      </c>
      <c r="H74" s="1">
        <v>48000</v>
      </c>
      <c r="I74" t="s">
        <v>74</v>
      </c>
      <c r="J74">
        <v>300</v>
      </c>
      <c r="K74">
        <v>20090501</v>
      </c>
      <c r="O74" s="19" t="s">
        <v>179</v>
      </c>
    </row>
    <row r="75" spans="1:15">
      <c r="A75">
        <v>200901</v>
      </c>
      <c r="B75" s="3" t="s">
        <v>228</v>
      </c>
      <c r="C75" s="6">
        <v>6</v>
      </c>
      <c r="D75" s="6">
        <v>2</v>
      </c>
      <c r="E75" s="8">
        <v>30000</v>
      </c>
      <c r="F75" s="1">
        <v>3</v>
      </c>
      <c r="G75" s="1">
        <v>80000</v>
      </c>
      <c r="H75" s="1">
        <v>24000</v>
      </c>
      <c r="I75" t="s">
        <v>74</v>
      </c>
      <c r="J75">
        <v>300</v>
      </c>
      <c r="K75">
        <v>20090601</v>
      </c>
      <c r="O75" s="19" t="s">
        <v>179</v>
      </c>
    </row>
    <row r="76" spans="1:15">
      <c r="A76">
        <v>200901</v>
      </c>
      <c r="B76" s="3" t="s">
        <v>229</v>
      </c>
      <c r="C76" s="6">
        <v>7</v>
      </c>
      <c r="D76" s="6">
        <v>2</v>
      </c>
      <c r="E76" s="8">
        <v>30000</v>
      </c>
      <c r="F76" s="1">
        <v>3</v>
      </c>
      <c r="G76" s="1">
        <v>90000</v>
      </c>
      <c r="H76" s="1">
        <v>30000</v>
      </c>
      <c r="I76" t="s">
        <v>74</v>
      </c>
      <c r="J76">
        <v>300</v>
      </c>
      <c r="K76">
        <v>20090701</v>
      </c>
      <c r="O76" s="19" t="s">
        <v>179</v>
      </c>
    </row>
    <row r="77" spans="1:15">
      <c r="A77">
        <v>200901</v>
      </c>
      <c r="B77" s="3" t="s">
        <v>230</v>
      </c>
      <c r="C77" s="6">
        <v>8</v>
      </c>
      <c r="D77" s="6">
        <v>2</v>
      </c>
      <c r="E77" s="8">
        <v>30000</v>
      </c>
      <c r="F77" s="1">
        <v>3</v>
      </c>
      <c r="G77" s="1">
        <v>100000</v>
      </c>
      <c r="H77" s="1">
        <v>36000</v>
      </c>
      <c r="I77" t="s">
        <v>74</v>
      </c>
      <c r="J77">
        <v>300</v>
      </c>
      <c r="K77">
        <v>20090801</v>
      </c>
      <c r="O77" s="19" t="s">
        <v>179</v>
      </c>
    </row>
    <row r="78" spans="1:15">
      <c r="A78">
        <v>200901</v>
      </c>
      <c r="B78" s="3" t="s">
        <v>255</v>
      </c>
      <c r="C78" s="6">
        <v>9</v>
      </c>
      <c r="D78" s="6">
        <v>2</v>
      </c>
      <c r="E78" s="8">
        <v>30000</v>
      </c>
      <c r="F78" s="1">
        <v>3</v>
      </c>
      <c r="G78" s="1">
        <v>110000</v>
      </c>
      <c r="H78" s="1">
        <v>42000</v>
      </c>
      <c r="I78" t="s">
        <v>74</v>
      </c>
      <c r="J78">
        <v>300</v>
      </c>
      <c r="K78">
        <v>20090901</v>
      </c>
      <c r="O78" s="19" t="s">
        <v>179</v>
      </c>
    </row>
    <row r="79" spans="1:15">
      <c r="A79">
        <v>200901</v>
      </c>
      <c r="B79" s="3" t="s">
        <v>232</v>
      </c>
      <c r="C79" s="6">
        <v>10</v>
      </c>
      <c r="D79" s="6">
        <v>2</v>
      </c>
      <c r="E79" s="8">
        <v>30000</v>
      </c>
      <c r="F79" s="1">
        <v>3</v>
      </c>
      <c r="G79" s="1">
        <v>120000</v>
      </c>
      <c r="H79" s="1">
        <v>48000</v>
      </c>
      <c r="I79" t="s">
        <v>74</v>
      </c>
      <c r="J79">
        <v>300</v>
      </c>
      <c r="K79">
        <v>20091001</v>
      </c>
      <c r="O79" s="19" t="s">
        <v>179</v>
      </c>
    </row>
    <row r="80" spans="1:15">
      <c r="A80">
        <v>201001</v>
      </c>
      <c r="B80" s="3" t="s">
        <v>180</v>
      </c>
      <c r="C80" s="6">
        <v>1</v>
      </c>
      <c r="D80" s="6">
        <v>2</v>
      </c>
      <c r="E80" s="8">
        <v>15000</v>
      </c>
      <c r="F80" s="1">
        <v>3</v>
      </c>
      <c r="G80" s="1">
        <v>60000</v>
      </c>
      <c r="H80" s="1">
        <v>30000</v>
      </c>
      <c r="I80" t="s">
        <v>74</v>
      </c>
      <c r="J80">
        <v>300</v>
      </c>
      <c r="K80">
        <v>20100101</v>
      </c>
      <c r="O80" s="19" t="s">
        <v>209</v>
      </c>
    </row>
    <row r="81" spans="1:15">
      <c r="A81">
        <v>201001</v>
      </c>
      <c r="B81" s="3" t="s">
        <v>181</v>
      </c>
      <c r="C81" s="6">
        <v>2</v>
      </c>
      <c r="D81" s="6">
        <v>2</v>
      </c>
      <c r="E81" s="8">
        <v>15000</v>
      </c>
      <c r="F81" s="1">
        <v>3</v>
      </c>
      <c r="G81" s="1">
        <v>70000</v>
      </c>
      <c r="H81" s="1">
        <v>36000</v>
      </c>
      <c r="I81" t="s">
        <v>74</v>
      </c>
      <c r="J81">
        <v>300</v>
      </c>
      <c r="K81">
        <v>20100201</v>
      </c>
      <c r="O81" s="19" t="s">
        <v>209</v>
      </c>
    </row>
    <row r="82" spans="1:15">
      <c r="A82">
        <v>201001</v>
      </c>
      <c r="B82" s="3" t="s">
        <v>182</v>
      </c>
      <c r="C82" s="6">
        <v>3</v>
      </c>
      <c r="D82" s="6">
        <v>2</v>
      </c>
      <c r="E82" s="8">
        <v>15000</v>
      </c>
      <c r="F82" s="1">
        <v>3</v>
      </c>
      <c r="G82" s="1">
        <v>80000</v>
      </c>
      <c r="H82" s="1">
        <v>42000</v>
      </c>
      <c r="I82" t="s">
        <v>74</v>
      </c>
      <c r="J82">
        <v>300</v>
      </c>
      <c r="K82">
        <v>20100301</v>
      </c>
      <c r="O82" s="19" t="s">
        <v>209</v>
      </c>
    </row>
    <row r="83" spans="1:15">
      <c r="A83">
        <v>201001</v>
      </c>
      <c r="B83" s="3" t="s">
        <v>183</v>
      </c>
      <c r="C83" s="6">
        <v>4</v>
      </c>
      <c r="D83" s="6">
        <v>2</v>
      </c>
      <c r="E83" s="8">
        <v>15000</v>
      </c>
      <c r="F83" s="1">
        <v>3</v>
      </c>
      <c r="G83" s="1">
        <v>90000</v>
      </c>
      <c r="H83" s="1">
        <v>48000</v>
      </c>
      <c r="I83" t="s">
        <v>74</v>
      </c>
      <c r="J83">
        <v>300</v>
      </c>
      <c r="K83">
        <v>20100401</v>
      </c>
      <c r="O83" s="19" t="s">
        <v>209</v>
      </c>
    </row>
    <row r="84" spans="1:15">
      <c r="A84">
        <v>201001</v>
      </c>
      <c r="B84" s="3" t="s">
        <v>184</v>
      </c>
      <c r="C84" s="6">
        <v>5</v>
      </c>
      <c r="D84" s="6">
        <v>2</v>
      </c>
      <c r="E84" s="8">
        <v>15000</v>
      </c>
      <c r="F84" s="1">
        <v>3</v>
      </c>
      <c r="G84" s="1">
        <v>100000</v>
      </c>
      <c r="H84" s="1">
        <v>54000</v>
      </c>
      <c r="I84" t="s">
        <v>74</v>
      </c>
      <c r="J84">
        <v>300</v>
      </c>
      <c r="K84">
        <v>20100501</v>
      </c>
      <c r="O84" s="19" t="s">
        <v>209</v>
      </c>
    </row>
    <row r="85" spans="1:15">
      <c r="A85">
        <v>201001</v>
      </c>
      <c r="B85" s="3" t="s">
        <v>234</v>
      </c>
      <c r="C85" s="6">
        <v>6</v>
      </c>
      <c r="D85" s="6">
        <v>2</v>
      </c>
      <c r="E85" s="8">
        <v>20000</v>
      </c>
      <c r="F85" s="1">
        <v>3</v>
      </c>
      <c r="G85" s="1">
        <v>60000</v>
      </c>
      <c r="H85" s="1">
        <v>30000</v>
      </c>
      <c r="I85" t="s">
        <v>74</v>
      </c>
      <c r="J85">
        <v>300</v>
      </c>
      <c r="K85">
        <v>20100601</v>
      </c>
      <c r="O85" s="19" t="s">
        <v>209</v>
      </c>
    </row>
    <row r="86" spans="1:15">
      <c r="A86">
        <v>201001</v>
      </c>
      <c r="B86" s="3" t="s">
        <v>235</v>
      </c>
      <c r="C86" s="6">
        <v>7</v>
      </c>
      <c r="D86" s="6">
        <v>2</v>
      </c>
      <c r="E86" s="8">
        <v>20000</v>
      </c>
      <c r="F86" s="1">
        <v>3</v>
      </c>
      <c r="G86" s="1">
        <v>70000</v>
      </c>
      <c r="H86" s="1">
        <v>33000</v>
      </c>
      <c r="I86" t="s">
        <v>74</v>
      </c>
      <c r="J86">
        <v>300</v>
      </c>
      <c r="K86">
        <v>20100701</v>
      </c>
      <c r="O86" s="19" t="s">
        <v>209</v>
      </c>
    </row>
    <row r="87" spans="1:15">
      <c r="A87">
        <v>201001</v>
      </c>
      <c r="B87" s="3" t="s">
        <v>236</v>
      </c>
      <c r="C87" s="6">
        <v>8</v>
      </c>
      <c r="D87" s="6">
        <v>2</v>
      </c>
      <c r="E87" s="8">
        <v>20000</v>
      </c>
      <c r="F87" s="1">
        <v>3</v>
      </c>
      <c r="G87" s="1">
        <v>80000</v>
      </c>
      <c r="H87" s="1">
        <v>36000</v>
      </c>
      <c r="I87" t="s">
        <v>74</v>
      </c>
      <c r="J87">
        <v>300</v>
      </c>
      <c r="K87">
        <v>20100801</v>
      </c>
      <c r="O87" s="19" t="s">
        <v>209</v>
      </c>
    </row>
    <row r="88" spans="1:15">
      <c r="A88">
        <v>201001</v>
      </c>
      <c r="B88" s="3" t="s">
        <v>237</v>
      </c>
      <c r="C88" s="6">
        <v>9</v>
      </c>
      <c r="D88" s="6">
        <v>2</v>
      </c>
      <c r="E88" s="8">
        <v>20000</v>
      </c>
      <c r="F88" s="1">
        <v>3</v>
      </c>
      <c r="G88" s="1">
        <v>90000</v>
      </c>
      <c r="H88" s="1">
        <v>39000</v>
      </c>
      <c r="I88" t="s">
        <v>74</v>
      </c>
      <c r="J88">
        <v>300</v>
      </c>
      <c r="K88">
        <v>20100901</v>
      </c>
      <c r="O88" s="19" t="s">
        <v>209</v>
      </c>
    </row>
    <row r="89" spans="1:15">
      <c r="A89">
        <v>201001</v>
      </c>
      <c r="B89" s="3" t="s">
        <v>245</v>
      </c>
      <c r="C89" s="6">
        <v>10</v>
      </c>
      <c r="D89" s="6">
        <v>2</v>
      </c>
      <c r="E89" s="8">
        <v>20000</v>
      </c>
      <c r="F89" s="1">
        <v>3</v>
      </c>
      <c r="G89" s="1">
        <v>100000</v>
      </c>
      <c r="H89" s="1">
        <v>42000</v>
      </c>
      <c r="I89" t="s">
        <v>74</v>
      </c>
      <c r="J89">
        <v>300</v>
      </c>
      <c r="K89">
        <v>20101001</v>
      </c>
      <c r="O89" s="19" t="s">
        <v>209</v>
      </c>
    </row>
    <row r="90" spans="1:15">
      <c r="A90">
        <v>201001</v>
      </c>
      <c r="B90" s="3" t="s">
        <v>336</v>
      </c>
      <c r="C90" s="6">
        <v>11</v>
      </c>
      <c r="D90" s="6">
        <v>2</v>
      </c>
      <c r="E90" s="8">
        <v>20000</v>
      </c>
      <c r="F90" s="1">
        <v>2</v>
      </c>
      <c r="G90" s="1">
        <v>60000</v>
      </c>
      <c r="H90">
        <v>10000</v>
      </c>
      <c r="I90" t="s">
        <v>74</v>
      </c>
      <c r="J90">
        <v>300</v>
      </c>
      <c r="K90">
        <v>20101101</v>
      </c>
      <c r="O90" s="19" t="s">
        <v>209</v>
      </c>
    </row>
    <row r="91" spans="1:15">
      <c r="A91">
        <v>201001</v>
      </c>
      <c r="B91" s="3" t="s">
        <v>337</v>
      </c>
      <c r="C91" s="6">
        <v>12</v>
      </c>
      <c r="D91" s="6">
        <v>2</v>
      </c>
      <c r="E91" s="8">
        <v>20000</v>
      </c>
      <c r="F91" s="1">
        <v>2</v>
      </c>
      <c r="G91" s="1">
        <v>70000</v>
      </c>
      <c r="H91">
        <v>14000</v>
      </c>
      <c r="I91" t="s">
        <v>74</v>
      </c>
      <c r="J91">
        <v>300</v>
      </c>
      <c r="K91">
        <v>20101201</v>
      </c>
      <c r="O91" s="19" t="s">
        <v>209</v>
      </c>
    </row>
    <row r="92" spans="1:15">
      <c r="A92">
        <v>201001</v>
      </c>
      <c r="B92" s="3" t="s">
        <v>338</v>
      </c>
      <c r="C92" s="6">
        <v>13</v>
      </c>
      <c r="D92" s="6">
        <v>2</v>
      </c>
      <c r="E92" s="8">
        <v>20000</v>
      </c>
      <c r="F92" s="1">
        <v>2</v>
      </c>
      <c r="G92" s="1">
        <v>80000</v>
      </c>
      <c r="H92">
        <v>18000</v>
      </c>
      <c r="I92" t="s">
        <v>74</v>
      </c>
      <c r="J92">
        <v>300</v>
      </c>
      <c r="K92">
        <v>20101301</v>
      </c>
      <c r="O92" s="19" t="s">
        <v>209</v>
      </c>
    </row>
    <row r="93" spans="1:15">
      <c r="A93">
        <v>201001</v>
      </c>
      <c r="B93" s="3" t="s">
        <v>341</v>
      </c>
      <c r="C93" s="6">
        <v>14</v>
      </c>
      <c r="D93" s="6">
        <v>2</v>
      </c>
      <c r="E93" s="8">
        <v>20000</v>
      </c>
      <c r="F93" s="1">
        <v>2</v>
      </c>
      <c r="G93" s="1">
        <v>90000</v>
      </c>
      <c r="H93">
        <v>22000</v>
      </c>
      <c r="I93" t="s">
        <v>74</v>
      </c>
      <c r="J93">
        <v>300</v>
      </c>
      <c r="K93">
        <v>20101401</v>
      </c>
      <c r="O93" s="19" t="s">
        <v>209</v>
      </c>
    </row>
    <row r="94" spans="1:15">
      <c r="A94">
        <v>201001</v>
      </c>
      <c r="B94" s="3" t="s">
        <v>340</v>
      </c>
      <c r="C94" s="6">
        <v>15</v>
      </c>
      <c r="D94" s="6">
        <v>2</v>
      </c>
      <c r="E94" s="8">
        <v>20000</v>
      </c>
      <c r="F94" s="1">
        <v>2</v>
      </c>
      <c r="G94" s="1">
        <v>100000</v>
      </c>
      <c r="H94">
        <v>26000</v>
      </c>
      <c r="I94" t="s">
        <v>74</v>
      </c>
      <c r="J94">
        <v>300</v>
      </c>
      <c r="K94">
        <v>20101501</v>
      </c>
      <c r="O94" s="19" t="s">
        <v>209</v>
      </c>
    </row>
    <row r="95" spans="1:15">
      <c r="A95">
        <v>201101</v>
      </c>
      <c r="B95" s="3" t="s">
        <v>185</v>
      </c>
      <c r="C95" s="6">
        <v>1</v>
      </c>
      <c r="D95" s="6">
        <v>2</v>
      </c>
      <c r="E95" s="8">
        <v>30000</v>
      </c>
      <c r="F95" s="1">
        <v>5</v>
      </c>
      <c r="G95" s="1"/>
      <c r="H95" s="1"/>
      <c r="K95">
        <v>20110101</v>
      </c>
      <c r="O95" s="19" t="s">
        <v>210</v>
      </c>
    </row>
    <row r="96" spans="1:15">
      <c r="A96">
        <v>201101</v>
      </c>
      <c r="B96" s="3" t="s">
        <v>186</v>
      </c>
      <c r="C96" s="6">
        <v>2</v>
      </c>
      <c r="D96" s="6">
        <v>2</v>
      </c>
      <c r="E96" s="8">
        <v>30000</v>
      </c>
      <c r="F96" s="1">
        <v>5</v>
      </c>
      <c r="G96" s="1"/>
      <c r="H96" s="1"/>
      <c r="K96">
        <v>20110201</v>
      </c>
      <c r="O96" s="19" t="s">
        <v>210</v>
      </c>
    </row>
    <row r="97" spans="1:15">
      <c r="A97">
        <v>201101</v>
      </c>
      <c r="B97" s="3" t="s">
        <v>187</v>
      </c>
      <c r="C97" s="6">
        <v>3</v>
      </c>
      <c r="D97" s="6">
        <v>2</v>
      </c>
      <c r="E97" s="8">
        <v>30000</v>
      </c>
      <c r="F97" s="1">
        <v>5</v>
      </c>
      <c r="G97" s="1"/>
      <c r="H97" s="1"/>
      <c r="K97">
        <v>20110301</v>
      </c>
      <c r="O97" s="19" t="s">
        <v>210</v>
      </c>
    </row>
    <row r="98" spans="1:15">
      <c r="A98">
        <v>201101</v>
      </c>
      <c r="B98" s="3" t="s">
        <v>188</v>
      </c>
      <c r="C98" s="6">
        <v>4</v>
      </c>
      <c r="D98" s="6">
        <v>2</v>
      </c>
      <c r="E98" s="8">
        <v>30000</v>
      </c>
      <c r="F98" s="1">
        <v>5</v>
      </c>
      <c r="G98" s="1"/>
      <c r="H98" s="1"/>
      <c r="K98">
        <v>20110401</v>
      </c>
      <c r="O98" s="19" t="s">
        <v>210</v>
      </c>
    </row>
    <row r="99" spans="1:15">
      <c r="A99">
        <v>201101</v>
      </c>
      <c r="B99" s="3" t="s">
        <v>189</v>
      </c>
      <c r="C99" s="6">
        <v>5</v>
      </c>
      <c r="D99" s="6">
        <v>2</v>
      </c>
      <c r="E99" s="8">
        <v>30000</v>
      </c>
      <c r="F99" s="1">
        <v>5</v>
      </c>
      <c r="G99" s="1"/>
      <c r="H99" s="1"/>
      <c r="K99">
        <v>20110501</v>
      </c>
      <c r="O99" s="19" t="s">
        <v>210</v>
      </c>
    </row>
    <row r="100" spans="1:15">
      <c r="A100">
        <v>201101</v>
      </c>
      <c r="B100" s="3" t="s">
        <v>239</v>
      </c>
      <c r="C100" s="6">
        <v>6</v>
      </c>
      <c r="D100" s="6">
        <v>2</v>
      </c>
      <c r="E100" s="8">
        <v>30000</v>
      </c>
      <c r="F100" s="1">
        <v>5</v>
      </c>
      <c r="G100" s="1"/>
      <c r="H100" s="1"/>
      <c r="K100">
        <v>20110601</v>
      </c>
      <c r="O100" s="19" t="s">
        <v>210</v>
      </c>
    </row>
    <row r="101" spans="1:15">
      <c r="A101">
        <v>201101</v>
      </c>
      <c r="B101" s="3" t="s">
        <v>240</v>
      </c>
      <c r="C101" s="6">
        <v>7</v>
      </c>
      <c r="D101" s="6">
        <v>2</v>
      </c>
      <c r="E101" s="8">
        <v>30000</v>
      </c>
      <c r="F101" s="1">
        <v>5</v>
      </c>
      <c r="G101" s="1"/>
      <c r="H101" s="1"/>
      <c r="K101">
        <v>20110701</v>
      </c>
      <c r="O101" s="19" t="s">
        <v>210</v>
      </c>
    </row>
    <row r="102" spans="1:15">
      <c r="A102">
        <v>201101</v>
      </c>
      <c r="B102" s="3" t="s">
        <v>241</v>
      </c>
      <c r="C102" s="6">
        <v>8</v>
      </c>
      <c r="D102" s="6">
        <v>2</v>
      </c>
      <c r="E102" s="8">
        <v>30000</v>
      </c>
      <c r="F102" s="1">
        <v>5</v>
      </c>
      <c r="G102" s="1"/>
      <c r="H102" s="1"/>
      <c r="K102">
        <v>20110801</v>
      </c>
      <c r="O102" s="19" t="s">
        <v>210</v>
      </c>
    </row>
    <row r="103" spans="1:15">
      <c r="A103">
        <v>201101</v>
      </c>
      <c r="B103" s="3" t="s">
        <v>242</v>
      </c>
      <c r="C103" s="6">
        <v>9</v>
      </c>
      <c r="D103" s="6">
        <v>2</v>
      </c>
      <c r="E103" s="8">
        <v>30000</v>
      </c>
      <c r="F103" s="1">
        <v>5</v>
      </c>
      <c r="G103" s="1"/>
      <c r="H103" s="1"/>
      <c r="K103">
        <v>20110901</v>
      </c>
      <c r="O103" s="19" t="s">
        <v>210</v>
      </c>
    </row>
    <row r="104" spans="1:15">
      <c r="A104">
        <v>201101</v>
      </c>
      <c r="B104" s="3" t="s">
        <v>243</v>
      </c>
      <c r="C104" s="6">
        <v>10</v>
      </c>
      <c r="D104" s="6">
        <v>2</v>
      </c>
      <c r="E104" s="8">
        <v>30000</v>
      </c>
      <c r="F104" s="1">
        <v>5</v>
      </c>
      <c r="G104" s="1"/>
      <c r="H104" s="1"/>
      <c r="K104">
        <v>20111001</v>
      </c>
      <c r="O104" s="19" t="s">
        <v>210</v>
      </c>
    </row>
    <row r="105" spans="1:15">
      <c r="A105">
        <v>300101</v>
      </c>
      <c r="B105" s="3" t="s">
        <v>92</v>
      </c>
      <c r="C105" s="7">
        <v>1</v>
      </c>
      <c r="D105" s="7">
        <v>3</v>
      </c>
      <c r="E105" s="9">
        <v>60000</v>
      </c>
      <c r="F105" s="1">
        <v>5</v>
      </c>
      <c r="G105" s="1"/>
      <c r="H105" s="1"/>
      <c r="O105" s="20" t="s">
        <v>168</v>
      </c>
    </row>
    <row r="106" spans="1:15">
      <c r="B106" s="3"/>
      <c r="C106" s="7"/>
      <c r="D106" s="7"/>
      <c r="F106" s="1"/>
      <c r="G106" s="1"/>
      <c r="H106" s="1"/>
    </row>
    <row r="107" spans="1:15">
      <c r="B107" s="3"/>
      <c r="C107" s="7"/>
      <c r="D107" s="7"/>
      <c r="F107" s="1"/>
      <c r="G107" s="1"/>
      <c r="H107" s="1"/>
    </row>
    <row r="108" spans="1:15">
      <c r="B108" s="3"/>
      <c r="C108" s="7"/>
      <c r="D108" s="7"/>
      <c r="F108" s="1"/>
      <c r="G108" s="1"/>
      <c r="H108" s="1"/>
    </row>
    <row r="109" spans="1:15">
      <c r="B109" s="3"/>
      <c r="C109" s="7"/>
      <c r="D109" s="7"/>
      <c r="F109" s="1"/>
      <c r="G109" s="1"/>
      <c r="H109" s="1"/>
    </row>
    <row r="110" spans="1:15">
      <c r="B110" s="3"/>
      <c r="C110" s="6"/>
      <c r="D110" s="6"/>
      <c r="F110" s="1"/>
      <c r="G110" s="1"/>
      <c r="H110" s="1"/>
    </row>
    <row r="111" spans="1:15">
      <c r="B111" s="3"/>
      <c r="C111" s="6"/>
      <c r="D111" s="6"/>
      <c r="F111" s="1"/>
      <c r="G111" s="1"/>
      <c r="H111" s="1"/>
    </row>
    <row r="112" spans="1:15">
      <c r="B112" s="3"/>
      <c r="C112" s="6"/>
      <c r="D112" s="6"/>
      <c r="F112" s="1"/>
      <c r="G112" s="1"/>
      <c r="H112" s="1"/>
    </row>
    <row r="113" spans="2:8">
      <c r="B113" s="3"/>
      <c r="C113" s="6"/>
      <c r="D113" s="6"/>
      <c r="F113" s="1"/>
      <c r="G113" s="1"/>
      <c r="H113" s="1"/>
    </row>
    <row r="114" spans="2:8">
      <c r="B114" s="3"/>
      <c r="C114" s="6"/>
      <c r="D114" s="6"/>
      <c r="F114" s="1"/>
      <c r="G114" s="1"/>
      <c r="H114" s="1"/>
    </row>
    <row r="115" spans="2:8">
      <c r="B115" s="3"/>
      <c r="C115" s="7"/>
      <c r="D115" s="7"/>
      <c r="F115" s="1"/>
      <c r="G115" s="1"/>
      <c r="H115" s="1"/>
    </row>
    <row r="116" spans="2:8">
      <c r="B116" s="3"/>
      <c r="C116" s="7"/>
      <c r="D116" s="7"/>
      <c r="F116" s="1"/>
      <c r="G116" s="1"/>
      <c r="H116" s="1"/>
    </row>
    <row r="117" spans="2:8">
      <c r="B117" s="3"/>
      <c r="C117" s="7"/>
      <c r="D117" s="7"/>
      <c r="F117" s="1"/>
      <c r="G117" s="1"/>
      <c r="H117" s="1"/>
    </row>
    <row r="118" spans="2:8">
      <c r="B118" s="3"/>
      <c r="C118" s="7"/>
      <c r="D118" s="7"/>
      <c r="F118" s="1"/>
      <c r="G118" s="1"/>
      <c r="H118" s="1"/>
    </row>
    <row r="119" spans="2:8">
      <c r="B119" s="3"/>
      <c r="C119" s="7"/>
      <c r="D119" s="7"/>
      <c r="F119" s="1"/>
      <c r="G119" s="1"/>
      <c r="H119" s="1"/>
    </row>
    <row r="120" spans="2:8">
      <c r="B120" s="3"/>
      <c r="C120" s="7"/>
      <c r="D120" s="7"/>
      <c r="F120" s="1"/>
      <c r="G120" s="1"/>
      <c r="H120" s="1"/>
    </row>
    <row r="121" spans="2:8">
      <c r="B121" s="3"/>
      <c r="C121" s="7"/>
      <c r="D121" s="7"/>
      <c r="F121" s="1"/>
      <c r="G121" s="1"/>
      <c r="H121" s="1"/>
    </row>
    <row r="122" spans="2:8">
      <c r="B122" s="3"/>
      <c r="C122" s="7"/>
      <c r="D122" s="7"/>
      <c r="F122" s="1"/>
      <c r="G122" s="1"/>
      <c r="H122" s="1"/>
    </row>
    <row r="123" spans="2:8">
      <c r="B123" s="3"/>
      <c r="C123" s="7"/>
      <c r="D123" s="7"/>
      <c r="F123" s="1"/>
      <c r="G123" s="1"/>
      <c r="H123" s="1"/>
    </row>
    <row r="124" spans="2:8">
      <c r="B124" s="3"/>
      <c r="F124" s="1"/>
      <c r="G124" s="1"/>
      <c r="H124" s="1"/>
    </row>
    <row r="125" spans="2:8">
      <c r="B125" s="3"/>
      <c r="F125" s="1"/>
      <c r="G125" s="1"/>
      <c r="H125" s="1"/>
    </row>
    <row r="126" spans="2:8">
      <c r="F126" s="1"/>
      <c r="G126" s="1"/>
      <c r="H126" s="1"/>
    </row>
    <row r="127" spans="2:8">
      <c r="F127" s="1"/>
      <c r="G127" s="1"/>
      <c r="H127" s="1"/>
    </row>
    <row r="128" spans="2:8">
      <c r="F128" s="1"/>
      <c r="G128" s="1"/>
      <c r="H128" s="1"/>
    </row>
    <row r="129" spans="2:8">
      <c r="F129" s="1"/>
      <c r="G129" s="1"/>
      <c r="H129" s="1"/>
    </row>
    <row r="130" spans="2:8">
      <c r="F130" s="1"/>
      <c r="G130" s="1"/>
      <c r="H130" s="1"/>
    </row>
    <row r="131" spans="2:8">
      <c r="F131" s="1"/>
      <c r="G131" s="1"/>
      <c r="H131" s="1"/>
    </row>
    <row r="132" spans="2:8">
      <c r="F132" s="1"/>
      <c r="G132" s="1"/>
      <c r="H132" s="1"/>
    </row>
    <row r="133" spans="2:8">
      <c r="F133" s="1"/>
      <c r="G133" s="1"/>
      <c r="H133" s="1"/>
    </row>
    <row r="137" spans="2:8">
      <c r="B137" s="3"/>
      <c r="C137" s="3"/>
      <c r="D137" s="3"/>
    </row>
    <row r="140" spans="2:8">
      <c r="B140" s="3"/>
      <c r="C140" s="3"/>
      <c r="D140" s="3"/>
    </row>
    <row r="143" spans="2:8">
      <c r="B143" s="3"/>
      <c r="C143" s="3"/>
      <c r="D143" s="3"/>
    </row>
    <row r="147" spans="6:8">
      <c r="F147" s="1"/>
      <c r="G147" s="1"/>
      <c r="H147" s="1"/>
    </row>
    <row r="148" spans="6:8">
      <c r="F148" s="1"/>
      <c r="G148" s="1"/>
      <c r="H148" s="1"/>
    </row>
    <row r="149" spans="6:8">
      <c r="F149" s="1"/>
      <c r="G149" s="1"/>
      <c r="H149" s="1"/>
    </row>
    <row r="150" spans="6:8">
      <c r="F150" s="1"/>
      <c r="G150" s="1"/>
      <c r="H150" s="1"/>
    </row>
    <row r="151" spans="6:8">
      <c r="F151" s="1"/>
      <c r="G151" s="1"/>
      <c r="H151" s="1"/>
    </row>
    <row r="152" spans="6:8">
      <c r="F152" s="1"/>
      <c r="G152" s="1"/>
      <c r="H152" s="1"/>
    </row>
    <row r="153" spans="6:8">
      <c r="F153" s="1"/>
      <c r="G153" s="1"/>
      <c r="H153" s="1"/>
    </row>
    <row r="154" spans="6:8">
      <c r="F154" s="1"/>
      <c r="G154" s="1"/>
      <c r="H154" s="1"/>
    </row>
    <row r="155" spans="6:8">
      <c r="F155" s="1"/>
      <c r="G155" s="1"/>
      <c r="H155" s="1"/>
    </row>
    <row r="156" spans="6:8">
      <c r="F156" s="1"/>
      <c r="G156" s="1"/>
      <c r="H156" s="1"/>
    </row>
    <row r="157" spans="6:8">
      <c r="F157" s="1"/>
      <c r="G157" s="1"/>
      <c r="H157" s="1"/>
    </row>
    <row r="158" spans="6:8">
      <c r="F158" s="1"/>
      <c r="G158" s="1"/>
      <c r="H158" s="1"/>
    </row>
    <row r="159" spans="6:8">
      <c r="F159" s="1"/>
      <c r="G159" s="1"/>
      <c r="H159" s="1"/>
    </row>
    <row r="160" spans="6:8">
      <c r="F160" s="1"/>
      <c r="G160" s="1"/>
      <c r="H160" s="1"/>
    </row>
    <row r="161" spans="6:8">
      <c r="F161" s="1"/>
      <c r="G161" s="1"/>
      <c r="H161" s="1"/>
    </row>
    <row r="162" spans="6:8">
      <c r="F162" s="1"/>
      <c r="G162" s="1"/>
      <c r="H162" s="1"/>
    </row>
    <row r="163" spans="6:8">
      <c r="F163" s="1"/>
      <c r="G163" s="1"/>
      <c r="H163" s="1"/>
    </row>
    <row r="164" spans="6:8">
      <c r="F164" s="1"/>
      <c r="G164" s="1"/>
      <c r="H164" s="1"/>
    </row>
    <row r="165" spans="6:8">
      <c r="F165" s="1"/>
      <c r="G165" s="1"/>
      <c r="H165" s="1"/>
    </row>
    <row r="166" spans="6:8">
      <c r="F166" s="1"/>
      <c r="G166" s="1"/>
      <c r="H166" s="1"/>
    </row>
    <row r="167" spans="6:8">
      <c r="F167" s="1"/>
      <c r="G167" s="1"/>
      <c r="H167" s="1"/>
    </row>
    <row r="168" spans="6:8">
      <c r="F168" s="1"/>
      <c r="G168" s="1"/>
      <c r="H168" s="1"/>
    </row>
    <row r="169" spans="6:8">
      <c r="F169" s="1"/>
      <c r="G169" s="1"/>
      <c r="H169" s="1"/>
    </row>
    <row r="170" spans="6:8">
      <c r="F170" s="1"/>
      <c r="G170" s="1"/>
      <c r="H170" s="1"/>
    </row>
    <row r="171" spans="6:8">
      <c r="F171" s="1"/>
      <c r="G171" s="1"/>
      <c r="H171" s="1"/>
    </row>
    <row r="172" spans="6:8">
      <c r="F172" s="1"/>
      <c r="G172" s="1"/>
      <c r="H172" s="1"/>
    </row>
    <row r="173" spans="6:8">
      <c r="F173" s="1"/>
      <c r="G173" s="1"/>
      <c r="H173" s="1"/>
    </row>
    <row r="174" spans="6:8">
      <c r="F174" s="1"/>
      <c r="G174" s="1"/>
      <c r="H174" s="1"/>
    </row>
    <row r="175" spans="6:8">
      <c r="F175" s="1"/>
      <c r="G175" s="1"/>
      <c r="H175" s="1"/>
    </row>
    <row r="176" spans="6:8">
      <c r="F176" s="1"/>
      <c r="G176" s="1"/>
      <c r="H176" s="1"/>
    </row>
    <row r="177" spans="6:8">
      <c r="F177" s="1"/>
      <c r="G177" s="1"/>
      <c r="H177" s="1"/>
    </row>
    <row r="178" spans="6:8">
      <c r="F178" s="1"/>
      <c r="G178" s="1"/>
      <c r="H178" s="1"/>
    </row>
    <row r="179" spans="6:8">
      <c r="F179" s="1"/>
      <c r="G179" s="1"/>
      <c r="H179" s="1"/>
    </row>
    <row r="180" spans="6:8">
      <c r="F180" s="1"/>
      <c r="G180" s="1"/>
      <c r="H180" s="1"/>
    </row>
    <row r="181" spans="6:8">
      <c r="F181" s="1"/>
      <c r="G181" s="1"/>
      <c r="H181" s="1"/>
    </row>
    <row r="182" spans="6:8">
      <c r="F182" s="1"/>
      <c r="G182" s="1"/>
      <c r="H182" s="1"/>
    </row>
    <row r="183" spans="6:8">
      <c r="F183" s="1"/>
      <c r="G183" s="1"/>
      <c r="H183" s="1"/>
    </row>
    <row r="184" spans="6:8">
      <c r="F184" s="1"/>
      <c r="G184" s="1"/>
      <c r="H184" s="1"/>
    </row>
    <row r="185" spans="6:8">
      <c r="F185" s="1"/>
      <c r="G185" s="1"/>
      <c r="H185" s="1"/>
    </row>
    <row r="186" spans="6:8">
      <c r="F186" s="1"/>
      <c r="G186" s="1"/>
      <c r="H186" s="1"/>
    </row>
    <row r="187" spans="6:8">
      <c r="F187" s="1"/>
      <c r="G187" s="1"/>
      <c r="H187" s="1"/>
    </row>
    <row r="188" spans="6:8">
      <c r="F188" s="1"/>
      <c r="G188" s="1"/>
      <c r="H188" s="1"/>
    </row>
    <row r="189" spans="6:8">
      <c r="F189" s="1"/>
      <c r="G189" s="1"/>
      <c r="H189" s="1"/>
    </row>
    <row r="190" spans="6:8">
      <c r="F190" s="1"/>
      <c r="G190" s="1"/>
      <c r="H190" s="1"/>
    </row>
    <row r="191" spans="6:8">
      <c r="F191" s="1"/>
      <c r="G191" s="1"/>
      <c r="H191" s="1"/>
    </row>
    <row r="192" spans="6:8">
      <c r="F192" s="1"/>
      <c r="G192" s="1"/>
      <c r="H192" s="1"/>
    </row>
    <row r="193" spans="6:8">
      <c r="F193" s="1"/>
      <c r="G193" s="1"/>
      <c r="H193" s="1"/>
    </row>
    <row r="194" spans="6:8">
      <c r="F194" s="1"/>
      <c r="G194" s="1"/>
      <c r="H194" s="1"/>
    </row>
    <row r="195" spans="6:8">
      <c r="F195" s="1"/>
      <c r="G195" s="1"/>
      <c r="H195" s="1"/>
    </row>
    <row r="196" spans="6:8">
      <c r="F196" s="1"/>
      <c r="G196" s="1"/>
      <c r="H196" s="1"/>
    </row>
    <row r="197" spans="6:8">
      <c r="F197" s="1"/>
      <c r="G197" s="1"/>
      <c r="H197" s="1"/>
    </row>
    <row r="198" spans="6:8">
      <c r="F198" s="1"/>
      <c r="G198" s="1"/>
      <c r="H198" s="1"/>
    </row>
    <row r="199" spans="6:8">
      <c r="F199" s="1"/>
      <c r="G199" s="1"/>
      <c r="H199" s="1"/>
    </row>
    <row r="200" spans="6:8">
      <c r="F200" s="1"/>
      <c r="G200" s="1"/>
      <c r="H200" s="1"/>
    </row>
    <row r="201" spans="6:8">
      <c r="F201" s="1"/>
      <c r="G201" s="1"/>
      <c r="H201" s="1"/>
    </row>
    <row r="202" spans="6:8">
      <c r="F202" s="1"/>
      <c r="G202" s="1"/>
      <c r="H202" s="1"/>
    </row>
    <row r="203" spans="6:8">
      <c r="F203" s="1"/>
      <c r="G203" s="1"/>
      <c r="H203" s="1"/>
    </row>
    <row r="204" spans="6:8">
      <c r="F204" s="1"/>
      <c r="G204" s="1"/>
      <c r="H204" s="1"/>
    </row>
    <row r="205" spans="6:8">
      <c r="F205" s="1"/>
      <c r="G205" s="1"/>
      <c r="H205" s="1"/>
    </row>
    <row r="206" spans="6:8">
      <c r="F206" s="1"/>
      <c r="G206" s="1"/>
      <c r="H206" s="1"/>
    </row>
    <row r="207" spans="6:8">
      <c r="F207" s="1"/>
      <c r="G207" s="1"/>
      <c r="H207" s="1"/>
    </row>
    <row r="208" spans="6:8">
      <c r="F208" s="1"/>
      <c r="G208" s="1"/>
      <c r="H208" s="1"/>
    </row>
    <row r="209" spans="6:8">
      <c r="F209" s="1"/>
      <c r="G209" s="1"/>
      <c r="H209" s="1"/>
    </row>
    <row r="210" spans="6:8">
      <c r="F210" s="1"/>
      <c r="G210" s="1"/>
      <c r="H210" s="1"/>
    </row>
    <row r="211" spans="6:8">
      <c r="F211" s="1"/>
      <c r="G211" s="1"/>
      <c r="H211" s="1"/>
    </row>
    <row r="212" spans="6:8">
      <c r="F212" s="1"/>
      <c r="G212" s="1"/>
      <c r="H212" s="1"/>
    </row>
    <row r="213" spans="6:8">
      <c r="F213" s="1"/>
      <c r="G213" s="1"/>
      <c r="H213" s="1"/>
    </row>
    <row r="214" spans="6:8">
      <c r="F214" s="1"/>
      <c r="G214" s="1"/>
      <c r="H214" s="1"/>
    </row>
    <row r="215" spans="6:8">
      <c r="F215" s="1"/>
      <c r="G215" s="1"/>
      <c r="H215" s="1"/>
    </row>
    <row r="216" spans="6:8">
      <c r="F216" s="1"/>
      <c r="G216" s="1"/>
      <c r="H216" s="1"/>
    </row>
    <row r="217" spans="6:8">
      <c r="F217" s="1"/>
      <c r="G217" s="1"/>
      <c r="H217" s="1"/>
    </row>
    <row r="218" spans="6:8">
      <c r="F218" s="1"/>
      <c r="G218" s="1"/>
      <c r="H218" s="1"/>
    </row>
    <row r="219" spans="6:8">
      <c r="F219" s="1"/>
      <c r="G219" s="1"/>
      <c r="H219" s="1"/>
    </row>
    <row r="220" spans="6:8">
      <c r="F220" s="1"/>
      <c r="G220" s="1"/>
      <c r="H220" s="1"/>
    </row>
    <row r="221" spans="6:8">
      <c r="F221" s="1"/>
      <c r="G221" s="1"/>
      <c r="H221" s="1"/>
    </row>
    <row r="222" spans="6:8">
      <c r="F222" s="1"/>
      <c r="G222" s="1"/>
      <c r="H222" s="1"/>
    </row>
    <row r="223" spans="6:8">
      <c r="F223" s="1"/>
      <c r="G223" s="1"/>
      <c r="H223" s="1"/>
    </row>
    <row r="224" spans="6:8">
      <c r="F224" s="1"/>
      <c r="G224" s="1"/>
      <c r="H224" s="1"/>
    </row>
    <row r="225" spans="6:8">
      <c r="F225" s="1"/>
      <c r="G225" s="1"/>
      <c r="H225" s="1"/>
    </row>
    <row r="226" spans="6:8">
      <c r="F226" s="1"/>
      <c r="G226" s="1"/>
      <c r="H226" s="1"/>
    </row>
    <row r="227" spans="6:8">
      <c r="F227" s="1"/>
      <c r="G227" s="1"/>
      <c r="H227" s="1"/>
    </row>
    <row r="228" spans="6:8">
      <c r="F228" s="1"/>
      <c r="G228" s="1"/>
      <c r="H228" s="1"/>
    </row>
    <row r="229" spans="6:8">
      <c r="F229" s="1"/>
      <c r="G229" s="1"/>
      <c r="H229" s="1"/>
    </row>
    <row r="230" spans="6:8">
      <c r="F230" s="1"/>
      <c r="G230" s="1"/>
      <c r="H230" s="1"/>
    </row>
    <row r="231" spans="6:8">
      <c r="F231" s="1"/>
      <c r="G231" s="1"/>
      <c r="H231" s="1"/>
    </row>
    <row r="232" spans="6:8">
      <c r="F232" s="1"/>
      <c r="G232" s="1"/>
      <c r="H232" s="1"/>
    </row>
    <row r="233" spans="6:8">
      <c r="F233" s="1"/>
      <c r="G233" s="1"/>
      <c r="H233" s="1"/>
    </row>
    <row r="234" spans="6:8">
      <c r="F234" s="1"/>
      <c r="G234" s="1"/>
      <c r="H234" s="1"/>
    </row>
    <row r="235" spans="6:8">
      <c r="F235" s="1"/>
      <c r="G235" s="1"/>
      <c r="H235" s="1"/>
    </row>
    <row r="236" spans="6:8">
      <c r="F236" s="1"/>
      <c r="G236" s="1"/>
      <c r="H236" s="1"/>
    </row>
    <row r="237" spans="6:8">
      <c r="F237" s="1"/>
      <c r="G237" s="1"/>
      <c r="H237" s="1"/>
    </row>
    <row r="238" spans="6:8">
      <c r="F238" s="1"/>
      <c r="G238" s="1"/>
      <c r="H238" s="1"/>
    </row>
    <row r="239" spans="6:8">
      <c r="F239" s="1"/>
      <c r="G239" s="1"/>
      <c r="H239" s="1"/>
    </row>
    <row r="240" spans="6:8">
      <c r="F240" s="1"/>
      <c r="G240" s="1"/>
      <c r="H240" s="1"/>
    </row>
    <row r="241" spans="6:8">
      <c r="F241" s="1"/>
      <c r="G241" s="1"/>
      <c r="H241" s="1"/>
    </row>
    <row r="242" spans="6:8">
      <c r="F242" s="1"/>
      <c r="G242" s="1"/>
      <c r="H242" s="1"/>
    </row>
    <row r="243" spans="6:8">
      <c r="F243" s="1"/>
      <c r="G243" s="1"/>
      <c r="H243" s="1"/>
    </row>
    <row r="244" spans="6:8">
      <c r="F244" s="1"/>
      <c r="G244" s="1"/>
      <c r="H244" s="1"/>
    </row>
    <row r="245" spans="6:8">
      <c r="F245" s="1"/>
      <c r="G245" s="1"/>
      <c r="H245" s="1"/>
    </row>
    <row r="246" spans="6:8">
      <c r="F246" s="1"/>
      <c r="G246" s="1"/>
      <c r="H246" s="1"/>
    </row>
    <row r="247" spans="6:8">
      <c r="F247" s="1"/>
      <c r="G247" s="1"/>
      <c r="H247" s="1"/>
    </row>
    <row r="248" spans="6:8">
      <c r="F248" s="1"/>
      <c r="G248" s="1"/>
      <c r="H248" s="1"/>
    </row>
    <row r="249" spans="6:8">
      <c r="F249" s="1"/>
      <c r="G249" s="1"/>
      <c r="H249" s="1"/>
    </row>
    <row r="250" spans="6:8">
      <c r="F250" s="1"/>
      <c r="G250" s="1"/>
      <c r="H250" s="1"/>
    </row>
    <row r="251" spans="6:8">
      <c r="F251" s="1"/>
      <c r="G251" s="1"/>
      <c r="H251" s="1"/>
    </row>
    <row r="252" spans="6:8">
      <c r="F252" s="1"/>
      <c r="G252" s="1"/>
      <c r="H252" s="1"/>
    </row>
    <row r="253" spans="6:8">
      <c r="F253" s="1"/>
      <c r="G253" s="1"/>
      <c r="H253" s="1"/>
    </row>
    <row r="254" spans="6:8">
      <c r="F254" s="1"/>
      <c r="G254" s="1"/>
      <c r="H254" s="1"/>
    </row>
    <row r="255" spans="6:8">
      <c r="F255" s="1"/>
      <c r="G255" s="1"/>
      <c r="H255" s="1"/>
    </row>
    <row r="256" spans="6:8">
      <c r="F256" s="1"/>
      <c r="G256" s="1"/>
      <c r="H256" s="1"/>
    </row>
    <row r="257" spans="6:8">
      <c r="F257" s="1"/>
      <c r="G257" s="1"/>
      <c r="H257" s="1"/>
    </row>
    <row r="258" spans="6:8">
      <c r="F258" s="1"/>
      <c r="G258" s="1"/>
      <c r="H258" s="1"/>
    </row>
    <row r="259" spans="6:8">
      <c r="F259" s="1"/>
      <c r="G259" s="1"/>
      <c r="H259" s="1"/>
    </row>
    <row r="260" spans="6:8">
      <c r="F260" s="1"/>
      <c r="G260" s="1"/>
      <c r="H260" s="1"/>
    </row>
    <row r="261" spans="6:8">
      <c r="F261" s="1"/>
      <c r="G261" s="1"/>
      <c r="H261" s="1"/>
    </row>
    <row r="262" spans="6:8">
      <c r="F262" s="1"/>
      <c r="G262" s="1"/>
      <c r="H262" s="1"/>
    </row>
    <row r="263" spans="6:8">
      <c r="F263" s="1"/>
      <c r="G263" s="1"/>
      <c r="H263" s="1"/>
    </row>
    <row r="264" spans="6:8">
      <c r="F264" s="1"/>
      <c r="G264" s="1"/>
      <c r="H264" s="1"/>
    </row>
    <row r="265" spans="6:8">
      <c r="F265" s="1"/>
      <c r="G265" s="1"/>
      <c r="H265" s="1"/>
    </row>
    <row r="266" spans="6:8">
      <c r="F266" s="1"/>
      <c r="G266" s="1"/>
      <c r="H266" s="1"/>
    </row>
    <row r="267" spans="6:8">
      <c r="F267" s="1"/>
      <c r="G267" s="1"/>
      <c r="H267" s="1"/>
    </row>
    <row r="268" spans="6:8">
      <c r="F268" s="1"/>
      <c r="G268" s="1"/>
      <c r="H268" s="1"/>
    </row>
    <row r="269" spans="6:8">
      <c r="F269" s="1"/>
      <c r="G269" s="1"/>
      <c r="H269" s="1"/>
    </row>
    <row r="273" spans="6:8">
      <c r="F273" s="1"/>
      <c r="G273" s="1"/>
      <c r="H273" s="1"/>
    </row>
    <row r="274" spans="6:8">
      <c r="F274" s="1"/>
      <c r="G274" s="1"/>
      <c r="H274" s="1"/>
    </row>
    <row r="275" spans="6:8">
      <c r="F275" s="1"/>
      <c r="G275" s="1"/>
      <c r="H275" s="1"/>
    </row>
    <row r="276" spans="6:8">
      <c r="F276" s="1"/>
      <c r="G276" s="1"/>
      <c r="H276" s="1"/>
    </row>
    <row r="277" spans="6:8">
      <c r="F277" s="1"/>
      <c r="G277" s="1"/>
      <c r="H277" s="1"/>
    </row>
    <row r="278" spans="6:8">
      <c r="F278" s="1"/>
      <c r="G278" s="1"/>
      <c r="H278" s="1"/>
    </row>
    <row r="279" spans="6:8">
      <c r="F279" s="1"/>
      <c r="G279" s="1"/>
      <c r="H279" s="1"/>
    </row>
    <row r="280" spans="6:8">
      <c r="F280" s="1"/>
      <c r="G280" s="1"/>
      <c r="H280" s="1"/>
    </row>
    <row r="281" spans="6:8">
      <c r="F281" s="1"/>
      <c r="G281" s="1"/>
      <c r="H281" s="1"/>
    </row>
    <row r="282" spans="6:8">
      <c r="F282" s="1"/>
      <c r="G282" s="1"/>
      <c r="H282" s="1"/>
    </row>
    <row r="286" spans="6:8">
      <c r="F286" s="1"/>
      <c r="G286" s="1"/>
      <c r="H286" s="1"/>
    </row>
    <row r="287" spans="6:8">
      <c r="F287" s="1"/>
      <c r="G287" s="1"/>
      <c r="H287" s="1"/>
    </row>
    <row r="288" spans="6:8">
      <c r="F288" s="1"/>
      <c r="G288" s="1"/>
      <c r="H288" s="1"/>
    </row>
    <row r="289" spans="6:8">
      <c r="F289" s="1"/>
      <c r="G289" s="1"/>
      <c r="H289" s="1"/>
    </row>
    <row r="290" spans="6:8">
      <c r="F290" s="1"/>
      <c r="G290" s="1"/>
      <c r="H290" s="1"/>
    </row>
    <row r="291" spans="6:8">
      <c r="F291" s="1"/>
      <c r="G291" s="1"/>
      <c r="H291" s="1"/>
    </row>
    <row r="292" spans="6:8">
      <c r="F292" s="1"/>
      <c r="G292" s="1"/>
      <c r="H292" s="1"/>
    </row>
    <row r="293" spans="6:8">
      <c r="F293" s="1"/>
      <c r="G293" s="1"/>
      <c r="H293" s="1"/>
    </row>
    <row r="294" spans="6:8">
      <c r="F294" s="1"/>
      <c r="G294" s="1"/>
      <c r="H294" s="1"/>
    </row>
    <row r="295" spans="6:8">
      <c r="F295" s="1"/>
      <c r="G295" s="1"/>
      <c r="H295" s="1"/>
    </row>
    <row r="296" spans="6:8">
      <c r="F296" s="1"/>
      <c r="G296" s="1"/>
      <c r="H296" s="1"/>
    </row>
    <row r="297" spans="6:8">
      <c r="F297" s="1"/>
      <c r="G297" s="1"/>
      <c r="H297" s="1"/>
    </row>
    <row r="298" spans="6:8">
      <c r="F298" s="1"/>
      <c r="G298" s="1"/>
      <c r="H298" s="1"/>
    </row>
    <row r="299" spans="6:8">
      <c r="F299" s="1"/>
      <c r="G299" s="1"/>
      <c r="H299" s="1"/>
    </row>
    <row r="300" spans="6:8">
      <c r="F300" s="1"/>
      <c r="G300" s="1"/>
      <c r="H300" s="1"/>
    </row>
    <row r="301" spans="6:8">
      <c r="F301" s="1"/>
      <c r="G301" s="1"/>
      <c r="H301" s="1"/>
    </row>
    <row r="302" spans="6:8">
      <c r="F302" s="1"/>
      <c r="G302" s="1"/>
      <c r="H302" s="1"/>
    </row>
    <row r="303" spans="6:8">
      <c r="F303" s="1"/>
      <c r="G303" s="1"/>
      <c r="H303" s="1"/>
    </row>
    <row r="304" spans="6:8">
      <c r="F304" s="1"/>
      <c r="G304" s="1"/>
      <c r="H304" s="1"/>
    </row>
    <row r="305" spans="6:8">
      <c r="F305" s="1"/>
      <c r="G305" s="1"/>
      <c r="H305" s="1"/>
    </row>
    <row r="306" spans="6:8">
      <c r="F306" s="1"/>
      <c r="G306" s="1"/>
      <c r="H306" s="1"/>
    </row>
    <row r="307" spans="6:8">
      <c r="F307" s="1"/>
      <c r="G307" s="1"/>
      <c r="H307" s="1"/>
    </row>
    <row r="308" spans="6:8">
      <c r="F308" s="1"/>
      <c r="G308" s="1"/>
      <c r="H308" s="1"/>
    </row>
    <row r="309" spans="6:8">
      <c r="F309" s="1"/>
      <c r="G309" s="1"/>
      <c r="H309" s="1"/>
    </row>
    <row r="310" spans="6:8">
      <c r="F310" s="1"/>
      <c r="G310" s="1"/>
      <c r="H310" s="1"/>
    </row>
    <row r="311" spans="6:8">
      <c r="F311" s="1"/>
      <c r="G311" s="1"/>
      <c r="H311" s="1"/>
    </row>
    <row r="312" spans="6:8">
      <c r="F312" s="1"/>
      <c r="G312" s="1"/>
      <c r="H312" s="1"/>
    </row>
    <row r="313" spans="6:8">
      <c r="F313" s="1"/>
      <c r="G313" s="1"/>
      <c r="H313" s="1"/>
    </row>
    <row r="314" spans="6:8">
      <c r="F314" s="1"/>
      <c r="G314" s="1"/>
      <c r="H314" s="1"/>
    </row>
    <row r="315" spans="6:8">
      <c r="F315" s="1"/>
      <c r="G315" s="1"/>
      <c r="H315" s="1"/>
    </row>
    <row r="316" spans="6:8">
      <c r="F316" s="1"/>
      <c r="G316" s="1"/>
      <c r="H316" s="1"/>
    </row>
    <row r="317" spans="6:8">
      <c r="F317" s="1"/>
      <c r="G317" s="1"/>
      <c r="H317" s="1"/>
    </row>
    <row r="318" spans="6:8">
      <c r="F318" s="1"/>
      <c r="G318" s="1"/>
      <c r="H318" s="1"/>
    </row>
    <row r="319" spans="6:8">
      <c r="F319" s="1"/>
      <c r="G319" s="1"/>
      <c r="H319" s="1"/>
    </row>
    <row r="320" spans="6:8">
      <c r="F320" s="1"/>
      <c r="G320" s="1"/>
      <c r="H320" s="1"/>
    </row>
    <row r="321" spans="6:8">
      <c r="F321" s="1"/>
      <c r="G321" s="1"/>
      <c r="H321" s="1"/>
    </row>
    <row r="322" spans="6:8">
      <c r="F322" s="1"/>
      <c r="G322" s="1"/>
      <c r="H322" s="1"/>
    </row>
    <row r="323" spans="6:8">
      <c r="F323" s="1"/>
      <c r="G323" s="1"/>
      <c r="H323" s="1"/>
    </row>
    <row r="324" spans="6:8">
      <c r="F324" s="1"/>
      <c r="G324" s="1"/>
      <c r="H324" s="1"/>
    </row>
    <row r="325" spans="6:8">
      <c r="F325" s="1"/>
      <c r="G325" s="1"/>
      <c r="H325" s="1"/>
    </row>
    <row r="326" spans="6:8">
      <c r="F326" s="1"/>
      <c r="G326" s="1"/>
      <c r="H326" s="1"/>
    </row>
    <row r="327" spans="6:8">
      <c r="F327" s="1"/>
      <c r="G327" s="1"/>
      <c r="H327" s="1"/>
    </row>
    <row r="328" spans="6:8">
      <c r="F328" s="1"/>
      <c r="G328" s="1"/>
      <c r="H328" s="1"/>
    </row>
    <row r="329" spans="6:8">
      <c r="F329" s="1"/>
      <c r="G329" s="1"/>
      <c r="H329" s="1"/>
    </row>
    <row r="330" spans="6:8">
      <c r="F330" s="1"/>
      <c r="G330" s="1"/>
      <c r="H330" s="1"/>
    </row>
    <row r="331" spans="6:8">
      <c r="F331" s="1"/>
      <c r="G331" s="1"/>
      <c r="H331" s="1"/>
    </row>
    <row r="332" spans="6:8">
      <c r="F332" s="1"/>
      <c r="G332" s="1"/>
      <c r="H332" s="1"/>
    </row>
    <row r="333" spans="6:8">
      <c r="F333" s="1"/>
      <c r="G333" s="1"/>
      <c r="H333" s="1"/>
    </row>
    <row r="334" spans="6:8">
      <c r="F334" s="1"/>
      <c r="G334" s="1"/>
      <c r="H334" s="1"/>
    </row>
    <row r="335" spans="6:8">
      <c r="F335" s="1"/>
      <c r="G335" s="1"/>
      <c r="H335" s="1"/>
    </row>
    <row r="336" spans="6:8">
      <c r="F336" s="1"/>
      <c r="G336" s="1"/>
      <c r="H336" s="1"/>
    </row>
    <row r="337" spans="6:8">
      <c r="F337" s="1"/>
      <c r="G337" s="1"/>
      <c r="H337" s="1"/>
    </row>
    <row r="338" spans="6:8">
      <c r="F338" s="1"/>
      <c r="G338" s="1"/>
      <c r="H338" s="1"/>
    </row>
    <row r="339" spans="6:8">
      <c r="F339" s="1"/>
      <c r="G339" s="1"/>
      <c r="H339" s="1"/>
    </row>
    <row r="340" spans="6:8">
      <c r="F340" s="1"/>
      <c r="G340" s="1"/>
      <c r="H340" s="1"/>
    </row>
    <row r="341" spans="6:8">
      <c r="F341" s="1"/>
      <c r="G341" s="1"/>
      <c r="H341" s="1"/>
    </row>
    <row r="342" spans="6:8">
      <c r="F342" s="1"/>
      <c r="G342" s="1"/>
      <c r="H342" s="1"/>
    </row>
    <row r="343" spans="6:8">
      <c r="F343" s="1"/>
      <c r="G343" s="1"/>
      <c r="H343" s="1"/>
    </row>
    <row r="344" spans="6:8">
      <c r="F344" s="1"/>
      <c r="G344" s="1"/>
      <c r="H344" s="1"/>
    </row>
    <row r="345" spans="6:8">
      <c r="F345" s="1"/>
      <c r="G345" s="1"/>
      <c r="H345" s="1"/>
    </row>
    <row r="346" spans="6:8">
      <c r="F346" s="1"/>
      <c r="G346" s="1"/>
      <c r="H346" s="1"/>
    </row>
    <row r="347" spans="6:8">
      <c r="F347" s="1"/>
      <c r="G347" s="1"/>
      <c r="H347" s="1"/>
    </row>
    <row r="348" spans="6:8">
      <c r="F348" s="1"/>
      <c r="G348" s="1"/>
      <c r="H348" s="1"/>
    </row>
    <row r="349" spans="6:8">
      <c r="F349" s="1"/>
      <c r="G349" s="1"/>
      <c r="H349" s="1"/>
    </row>
    <row r="350" spans="6:8">
      <c r="F350" s="1"/>
      <c r="G350" s="1"/>
      <c r="H350" s="1"/>
    </row>
    <row r="351" spans="6:8">
      <c r="F351" s="1"/>
      <c r="G351" s="1"/>
      <c r="H351" s="1"/>
    </row>
    <row r="352" spans="6:8">
      <c r="F352" s="1"/>
      <c r="G352" s="1"/>
      <c r="H352" s="1"/>
    </row>
    <row r="353" spans="2:8">
      <c r="F353" s="1"/>
      <c r="G353" s="1"/>
      <c r="H353" s="1"/>
    </row>
    <row r="354" spans="2:8">
      <c r="F354" s="1"/>
      <c r="G354" s="1"/>
      <c r="H354" s="1"/>
    </row>
    <row r="355" spans="2:8">
      <c r="F355" s="1"/>
      <c r="G355" s="1"/>
      <c r="H355" s="1"/>
    </row>
    <row r="356" spans="2:8">
      <c r="F356" s="1"/>
      <c r="G356" s="1"/>
      <c r="H356" s="1"/>
    </row>
    <row r="357" spans="2:8">
      <c r="F357" s="1"/>
      <c r="G357" s="1"/>
      <c r="H357" s="1"/>
    </row>
    <row r="358" spans="2:8">
      <c r="F358" s="1"/>
      <c r="G358" s="1"/>
      <c r="H358" s="1"/>
    </row>
    <row r="359" spans="2:8">
      <c r="F359" s="1"/>
      <c r="G359" s="1"/>
      <c r="H359" s="1"/>
    </row>
    <row r="360" spans="2:8">
      <c r="F360" s="1"/>
      <c r="G360" s="1"/>
      <c r="H360" s="1"/>
    </row>
    <row r="361" spans="2:8" s="2" customFormat="1">
      <c r="B361" s="4"/>
      <c r="C361" s="4"/>
      <c r="D361" s="4"/>
    </row>
    <row r="362" spans="2:8">
      <c r="B362" s="3"/>
      <c r="C362" s="3"/>
      <c r="D362" s="3"/>
      <c r="F362" s="1"/>
      <c r="G362" s="1"/>
      <c r="H362" s="1"/>
    </row>
    <row r="363" spans="2:8">
      <c r="B363" s="3"/>
      <c r="C363" s="3"/>
      <c r="D363" s="3"/>
      <c r="F363" s="1"/>
      <c r="G363" s="1"/>
      <c r="H363" s="1"/>
    </row>
    <row r="364" spans="2:8">
      <c r="B364" s="3"/>
      <c r="C364" s="3"/>
      <c r="D364" s="3"/>
      <c r="F364" s="1"/>
      <c r="G364" s="1"/>
      <c r="H364" s="1"/>
    </row>
    <row r="365" spans="2:8">
      <c r="B365" s="3"/>
      <c r="C365" s="3"/>
      <c r="D365" s="3"/>
      <c r="F365" s="1"/>
      <c r="G365" s="1"/>
      <c r="H365" s="1"/>
    </row>
    <row r="366" spans="2:8">
      <c r="B366" s="3"/>
      <c r="C366" s="3"/>
      <c r="D366" s="3"/>
      <c r="F366" s="1"/>
      <c r="G366" s="1"/>
      <c r="H366" s="1"/>
    </row>
    <row r="367" spans="2:8">
      <c r="F367" s="1"/>
      <c r="G367" s="1"/>
      <c r="H367" s="1"/>
    </row>
    <row r="368" spans="2:8">
      <c r="F368" s="1"/>
      <c r="G368" s="1"/>
      <c r="H368" s="1"/>
    </row>
    <row r="369" spans="6:8">
      <c r="F369" s="1"/>
      <c r="G369" s="1"/>
      <c r="H369" s="1"/>
    </row>
    <row r="370" spans="6:8">
      <c r="F370" s="1"/>
      <c r="G370" s="1"/>
      <c r="H370" s="1"/>
    </row>
    <row r="371" spans="6:8">
      <c r="F371" s="1"/>
      <c r="G371" s="1"/>
      <c r="H371" s="1"/>
    </row>
    <row r="372" spans="6:8">
      <c r="F372" s="1"/>
      <c r="G372" s="1"/>
      <c r="H372" s="1"/>
    </row>
    <row r="373" spans="6:8">
      <c r="F373" s="1"/>
      <c r="G373" s="1"/>
      <c r="H373" s="1"/>
    </row>
    <row r="374" spans="6:8">
      <c r="F374" s="1"/>
      <c r="G374" s="1"/>
      <c r="H374" s="1"/>
    </row>
    <row r="375" spans="6:8">
      <c r="F375" s="1"/>
      <c r="G375" s="1"/>
      <c r="H375" s="1"/>
    </row>
    <row r="376" spans="6:8">
      <c r="F376" s="1"/>
      <c r="G376" s="1"/>
      <c r="H376" s="1"/>
    </row>
    <row r="377" spans="6:8">
      <c r="F377" s="1"/>
      <c r="G377" s="1"/>
      <c r="H377" s="1"/>
    </row>
    <row r="378" spans="6:8">
      <c r="F378" s="1"/>
      <c r="G378" s="1"/>
      <c r="H378" s="1"/>
    </row>
    <row r="379" spans="6:8">
      <c r="F379" s="1"/>
      <c r="G379" s="1"/>
      <c r="H379" s="1"/>
    </row>
    <row r="380" spans="6:8">
      <c r="F380" s="1"/>
      <c r="G380" s="1"/>
      <c r="H380" s="1"/>
    </row>
    <row r="381" spans="6:8">
      <c r="F381" s="1"/>
      <c r="G381" s="1"/>
      <c r="H381" s="1"/>
    </row>
    <row r="382" spans="6:8">
      <c r="F382" s="1"/>
      <c r="G382" s="1"/>
      <c r="H382" s="1"/>
    </row>
    <row r="383" spans="6:8">
      <c r="F383" s="1"/>
      <c r="G383" s="1"/>
      <c r="H383" s="1"/>
    </row>
    <row r="384" spans="6:8">
      <c r="F384" s="1"/>
      <c r="G384" s="1"/>
      <c r="H384" s="1"/>
    </row>
    <row r="385" spans="6:8">
      <c r="F385" s="1"/>
      <c r="G385" s="1"/>
      <c r="H385" s="1"/>
    </row>
    <row r="386" spans="6:8">
      <c r="F386" s="1"/>
      <c r="G386" s="1"/>
      <c r="H386" s="1"/>
    </row>
    <row r="387" spans="6:8">
      <c r="F387" s="1"/>
      <c r="G387" s="1"/>
      <c r="H387" s="1"/>
    </row>
    <row r="388" spans="6:8">
      <c r="F388" s="1"/>
      <c r="G388" s="1"/>
      <c r="H388" s="1"/>
    </row>
    <row r="389" spans="6:8">
      <c r="F389" s="1"/>
      <c r="G389" s="1"/>
      <c r="H389" s="1"/>
    </row>
    <row r="390" spans="6:8">
      <c r="F390" s="1"/>
      <c r="G390" s="1"/>
      <c r="H390" s="1"/>
    </row>
    <row r="391" spans="6:8">
      <c r="F391" s="1"/>
      <c r="G391" s="1"/>
      <c r="H391" s="1"/>
    </row>
    <row r="392" spans="6:8">
      <c r="F392" s="1"/>
      <c r="G392" s="1"/>
      <c r="H392" s="1"/>
    </row>
    <row r="393" spans="6:8">
      <c r="F393" s="1"/>
      <c r="G393" s="1"/>
      <c r="H393" s="1"/>
    </row>
    <row r="394" spans="6:8">
      <c r="F394" s="1"/>
      <c r="G394" s="1"/>
      <c r="H394" s="1"/>
    </row>
    <row r="395" spans="6:8">
      <c r="F395" s="1"/>
      <c r="G395" s="1"/>
      <c r="H395" s="1"/>
    </row>
    <row r="396" spans="6:8">
      <c r="F396" s="1"/>
      <c r="G396" s="1"/>
      <c r="H396" s="1"/>
    </row>
    <row r="397" spans="6:8">
      <c r="F397" s="1"/>
      <c r="G397" s="1"/>
      <c r="H397" s="1"/>
    </row>
    <row r="398" spans="6:8">
      <c r="F398" s="1"/>
      <c r="G398" s="1"/>
      <c r="H398" s="1"/>
    </row>
    <row r="399" spans="6:8">
      <c r="F399" s="1"/>
      <c r="G399" s="1"/>
      <c r="H399" s="1"/>
    </row>
    <row r="400" spans="6:8">
      <c r="F400" s="1"/>
      <c r="G400" s="1"/>
      <c r="H400" s="1"/>
    </row>
    <row r="401" spans="6:8">
      <c r="F401" s="1"/>
      <c r="G401" s="1"/>
      <c r="H401" s="1"/>
    </row>
    <row r="402" spans="6:8">
      <c r="F402" s="1"/>
      <c r="G402" s="1"/>
      <c r="H402" s="1"/>
    </row>
    <row r="403" spans="6:8">
      <c r="F403" s="1"/>
      <c r="G403" s="1"/>
      <c r="H403" s="1"/>
    </row>
    <row r="404" spans="6:8">
      <c r="F404" s="1"/>
      <c r="G404" s="1"/>
      <c r="H404" s="1"/>
    </row>
    <row r="405" spans="6:8">
      <c r="F405" s="1"/>
      <c r="G405" s="1"/>
      <c r="H405" s="1"/>
    </row>
    <row r="406" spans="6:8">
      <c r="F406" s="1"/>
      <c r="G406" s="1"/>
      <c r="H406" s="1"/>
    </row>
    <row r="407" spans="6:8">
      <c r="F407" s="1"/>
      <c r="G407" s="1"/>
      <c r="H407" s="1"/>
    </row>
    <row r="408" spans="6:8">
      <c r="F408" s="1"/>
      <c r="G408" s="1"/>
      <c r="H408" s="1"/>
    </row>
    <row r="409" spans="6:8">
      <c r="F409" s="1"/>
      <c r="G409" s="1"/>
      <c r="H409" s="1"/>
    </row>
    <row r="410" spans="6:8">
      <c r="F410" s="1"/>
      <c r="G410" s="1"/>
      <c r="H410" s="1"/>
    </row>
    <row r="411" spans="6:8">
      <c r="F411" s="1"/>
      <c r="G411" s="1"/>
      <c r="H411" s="1"/>
    </row>
    <row r="412" spans="6:8">
      <c r="F412" s="1"/>
      <c r="G412" s="1"/>
      <c r="H412" s="1"/>
    </row>
    <row r="413" spans="6:8">
      <c r="F413" s="1"/>
      <c r="G413" s="1"/>
      <c r="H413" s="1"/>
    </row>
    <row r="414" spans="6:8">
      <c r="F414" s="1"/>
      <c r="G414" s="1"/>
      <c r="H414" s="1"/>
    </row>
    <row r="415" spans="6:8">
      <c r="F415" s="1"/>
      <c r="G415" s="1"/>
      <c r="H415" s="1"/>
    </row>
    <row r="416" spans="6:8">
      <c r="F416" s="1"/>
      <c r="G416" s="1"/>
      <c r="H416" s="1"/>
    </row>
    <row r="417" spans="6:8">
      <c r="F417" s="1"/>
      <c r="G417" s="1"/>
      <c r="H417" s="1"/>
    </row>
    <row r="418" spans="6:8">
      <c r="F418" s="1"/>
      <c r="G418" s="1"/>
      <c r="H418" s="1"/>
    </row>
    <row r="419" spans="6:8">
      <c r="F419" s="1"/>
      <c r="G419" s="1"/>
      <c r="H419" s="1"/>
    </row>
    <row r="420" spans="6:8">
      <c r="F420" s="1"/>
      <c r="G420" s="1"/>
      <c r="H420" s="1"/>
    </row>
    <row r="421" spans="6:8">
      <c r="F421" s="1"/>
      <c r="G421" s="1"/>
      <c r="H421" s="1"/>
    </row>
    <row r="422" spans="6:8">
      <c r="F422" s="1"/>
      <c r="G422" s="1"/>
      <c r="H422" s="1"/>
    </row>
    <row r="423" spans="6:8">
      <c r="F423" s="1"/>
      <c r="G423" s="1"/>
      <c r="H423" s="1"/>
    </row>
    <row r="424" spans="6:8">
      <c r="F424" s="1"/>
      <c r="G424" s="1"/>
      <c r="H424" s="1"/>
    </row>
    <row r="425" spans="6:8">
      <c r="F425" s="1"/>
      <c r="G425" s="1"/>
      <c r="H425" s="1"/>
    </row>
    <row r="426" spans="6:8">
      <c r="F426" s="1"/>
      <c r="G426" s="1"/>
      <c r="H426" s="1"/>
    </row>
    <row r="427" spans="6:8">
      <c r="F427" s="1"/>
      <c r="G427" s="1"/>
      <c r="H427" s="1"/>
    </row>
    <row r="428" spans="6:8">
      <c r="F428" s="1"/>
      <c r="G428" s="1"/>
      <c r="H428" s="1"/>
    </row>
    <row r="429" spans="6:8">
      <c r="F429" s="1"/>
      <c r="G429" s="1"/>
      <c r="H429" s="1"/>
    </row>
    <row r="430" spans="6:8">
      <c r="F430" s="1"/>
      <c r="G430" s="1"/>
      <c r="H430" s="1"/>
    </row>
    <row r="431" spans="6:8">
      <c r="F431" s="1"/>
      <c r="G431" s="1"/>
      <c r="H431" s="1"/>
    </row>
    <row r="432" spans="6:8">
      <c r="F432" s="1"/>
      <c r="G432" s="1"/>
      <c r="H432" s="1"/>
    </row>
    <row r="433" spans="6:8">
      <c r="F433" s="1"/>
      <c r="G433" s="1"/>
      <c r="H433" s="1"/>
    </row>
    <row r="434" spans="6:8">
      <c r="F434" s="1"/>
      <c r="G434" s="1"/>
      <c r="H434" s="1"/>
    </row>
    <row r="435" spans="6:8">
      <c r="F435" s="1"/>
      <c r="G435" s="1"/>
      <c r="H435" s="1"/>
    </row>
    <row r="436" spans="6:8">
      <c r="F436" s="1"/>
      <c r="G436" s="1"/>
      <c r="H436" s="1"/>
    </row>
    <row r="437" spans="6:8">
      <c r="F437" s="1"/>
      <c r="G437" s="1"/>
      <c r="H437" s="1"/>
    </row>
    <row r="438" spans="6:8">
      <c r="F438" s="1"/>
      <c r="G438" s="1"/>
      <c r="H438" s="1"/>
    </row>
    <row r="439" spans="6:8">
      <c r="F439" s="1"/>
      <c r="G439" s="1"/>
      <c r="H439" s="1"/>
    </row>
    <row r="440" spans="6:8">
      <c r="F440" s="1"/>
      <c r="G440" s="1"/>
      <c r="H440" s="1"/>
    </row>
    <row r="441" spans="6:8">
      <c r="F441" s="1"/>
      <c r="G441" s="1"/>
      <c r="H441" s="1"/>
    </row>
    <row r="442" spans="6:8">
      <c r="F442" s="1"/>
      <c r="G442" s="1"/>
      <c r="H442" s="1"/>
    </row>
    <row r="443" spans="6:8">
      <c r="F443" s="1"/>
      <c r="G443" s="1"/>
      <c r="H443" s="1"/>
    </row>
    <row r="444" spans="6:8">
      <c r="F444" s="1"/>
      <c r="G444" s="1"/>
      <c r="H444" s="1"/>
    </row>
    <row r="445" spans="6:8">
      <c r="F445" s="1"/>
      <c r="G445" s="1"/>
      <c r="H445" s="1"/>
    </row>
    <row r="446" spans="6:8">
      <c r="F446" s="1"/>
      <c r="G446" s="1"/>
      <c r="H446" s="1"/>
    </row>
    <row r="447" spans="6:8">
      <c r="F447" s="1"/>
      <c r="G447" s="1"/>
      <c r="H447" s="1"/>
    </row>
    <row r="448" spans="6:8">
      <c r="F448" s="1"/>
      <c r="G448" s="1"/>
      <c r="H448" s="1"/>
    </row>
    <row r="449" spans="6:8">
      <c r="F449" s="1"/>
      <c r="G449" s="1"/>
      <c r="H449" s="1"/>
    </row>
    <row r="450" spans="6:8">
      <c r="F450" s="1"/>
      <c r="G450" s="1"/>
      <c r="H450" s="1"/>
    </row>
    <row r="451" spans="6:8">
      <c r="F451" s="1"/>
      <c r="G451" s="1"/>
      <c r="H451" s="1"/>
    </row>
    <row r="452" spans="6:8">
      <c r="F452" s="1"/>
      <c r="G452" s="1"/>
      <c r="H452" s="1"/>
    </row>
    <row r="453" spans="6:8">
      <c r="F453" s="1"/>
      <c r="G453" s="1"/>
      <c r="H453" s="1"/>
    </row>
    <row r="454" spans="6:8">
      <c r="F454" s="1"/>
      <c r="G454" s="1"/>
      <c r="H454" s="1"/>
    </row>
    <row r="455" spans="6:8">
      <c r="F455" s="1"/>
      <c r="G455" s="1"/>
      <c r="H455" s="1"/>
    </row>
    <row r="456" spans="6:8">
      <c r="F456" s="1"/>
      <c r="G456" s="1"/>
      <c r="H456" s="1"/>
    </row>
    <row r="457" spans="6:8">
      <c r="F457" s="1"/>
      <c r="G457" s="1"/>
      <c r="H457" s="1"/>
    </row>
    <row r="458" spans="6:8">
      <c r="F458" s="1"/>
      <c r="G458" s="1"/>
      <c r="H458" s="1"/>
    </row>
    <row r="459" spans="6:8">
      <c r="F459" s="1"/>
      <c r="G459" s="1"/>
      <c r="H459" s="1"/>
    </row>
    <row r="460" spans="6:8">
      <c r="F460" s="1"/>
      <c r="G460" s="1"/>
      <c r="H460" s="1"/>
    </row>
    <row r="461" spans="6:8">
      <c r="F461" s="1"/>
      <c r="G461" s="1"/>
      <c r="H461" s="1"/>
    </row>
    <row r="462" spans="6:8">
      <c r="F462" s="1"/>
      <c r="G462" s="1"/>
      <c r="H462" s="1"/>
    </row>
    <row r="463" spans="6:8">
      <c r="F463" s="1"/>
      <c r="G463" s="1"/>
      <c r="H463" s="1"/>
    </row>
    <row r="464" spans="6:8">
      <c r="F464" s="1"/>
      <c r="G464" s="1"/>
      <c r="H464" s="1"/>
    </row>
    <row r="465" spans="6:8">
      <c r="F465" s="1"/>
      <c r="G465" s="1"/>
      <c r="H465" s="1"/>
    </row>
    <row r="466" spans="6:8">
      <c r="F466" s="1"/>
      <c r="G466" s="1"/>
      <c r="H466" s="1"/>
    </row>
    <row r="467" spans="6:8">
      <c r="F467" s="1"/>
      <c r="G467" s="1"/>
      <c r="H467" s="1"/>
    </row>
    <row r="468" spans="6:8">
      <c r="F468" s="1"/>
      <c r="G468" s="1"/>
      <c r="H468" s="1"/>
    </row>
    <row r="469" spans="6:8">
      <c r="F469" s="1"/>
      <c r="G469" s="1"/>
      <c r="H469" s="1"/>
    </row>
    <row r="470" spans="6:8">
      <c r="F470" s="1"/>
      <c r="G470" s="1"/>
      <c r="H470" s="1"/>
    </row>
    <row r="471" spans="6:8">
      <c r="F471" s="1"/>
      <c r="G471" s="1"/>
      <c r="H471" s="1"/>
    </row>
    <row r="472" spans="6:8">
      <c r="F472" s="1"/>
      <c r="G472" s="1"/>
      <c r="H472" s="1"/>
    </row>
    <row r="473" spans="6:8">
      <c r="F473" s="1"/>
      <c r="G473" s="1"/>
      <c r="H473" s="1"/>
    </row>
    <row r="474" spans="6:8">
      <c r="F474" s="1"/>
      <c r="G474" s="1"/>
      <c r="H474" s="1"/>
    </row>
    <row r="475" spans="6:8">
      <c r="F475" s="1"/>
      <c r="G475" s="1"/>
      <c r="H475" s="1"/>
    </row>
    <row r="476" spans="6:8">
      <c r="F476" s="1"/>
      <c r="G476" s="1"/>
      <c r="H476" s="1"/>
    </row>
    <row r="477" spans="6:8">
      <c r="F477" s="1"/>
      <c r="G477" s="1"/>
      <c r="H477" s="1"/>
    </row>
    <row r="478" spans="6:8">
      <c r="F478" s="1"/>
      <c r="G478" s="1"/>
      <c r="H478" s="1"/>
    </row>
    <row r="479" spans="6:8">
      <c r="F479" s="1"/>
      <c r="G479" s="1"/>
      <c r="H479" s="1"/>
    </row>
    <row r="480" spans="6:8">
      <c r="F480" s="1"/>
      <c r="G480" s="1"/>
      <c r="H480" s="1"/>
    </row>
    <row r="481" spans="6:8">
      <c r="F481" s="1"/>
      <c r="G481" s="1"/>
      <c r="H481" s="1"/>
    </row>
    <row r="482" spans="6:8">
      <c r="F482" s="1"/>
      <c r="G482" s="1"/>
      <c r="H482" s="1"/>
    </row>
    <row r="483" spans="6:8">
      <c r="F483" s="1"/>
      <c r="G483" s="1"/>
      <c r="H483" s="1"/>
    </row>
    <row r="484" spans="6:8">
      <c r="F484" s="1"/>
      <c r="G484" s="1"/>
      <c r="H484" s="1"/>
    </row>
    <row r="485" spans="6:8">
      <c r="F485" s="1"/>
      <c r="G485" s="1"/>
      <c r="H485" s="1"/>
    </row>
    <row r="486" spans="6:8">
      <c r="F486" s="1"/>
      <c r="G486" s="1"/>
      <c r="H486" s="1"/>
    </row>
    <row r="487" spans="6:8">
      <c r="F487" s="1"/>
      <c r="G487" s="1"/>
      <c r="H487" s="1"/>
    </row>
    <row r="488" spans="6:8">
      <c r="F488" s="1"/>
      <c r="G488" s="1"/>
      <c r="H488" s="1"/>
    </row>
    <row r="489" spans="6:8">
      <c r="F489" s="1"/>
      <c r="G489" s="1"/>
      <c r="H489" s="1"/>
    </row>
    <row r="490" spans="6:8">
      <c r="F490" s="1"/>
      <c r="G490" s="1"/>
      <c r="H490" s="1"/>
    </row>
    <row r="491" spans="6:8">
      <c r="F491" s="1"/>
      <c r="G491" s="1"/>
      <c r="H491" s="1"/>
    </row>
    <row r="492" spans="6:8">
      <c r="F492" s="1"/>
      <c r="G492" s="1"/>
      <c r="H492" s="1"/>
    </row>
    <row r="493" spans="6:8">
      <c r="F493" s="1"/>
      <c r="G493" s="1"/>
      <c r="H493" s="1"/>
    </row>
    <row r="494" spans="6:8">
      <c r="F494" s="1"/>
      <c r="G494" s="1"/>
      <c r="H494" s="1"/>
    </row>
    <row r="495" spans="6:8">
      <c r="F495" s="1"/>
      <c r="G495" s="1"/>
      <c r="H495" s="1"/>
    </row>
    <row r="496" spans="6:8">
      <c r="F496" s="1"/>
      <c r="G496" s="1"/>
      <c r="H496" s="1"/>
    </row>
    <row r="497" spans="6:8">
      <c r="F497" s="1"/>
      <c r="G497" s="1"/>
      <c r="H497" s="1"/>
    </row>
    <row r="498" spans="6:8">
      <c r="F498" s="1"/>
      <c r="G498" s="1"/>
      <c r="H498" s="1"/>
    </row>
    <row r="499" spans="6:8">
      <c r="F499" s="1"/>
      <c r="G499" s="1"/>
      <c r="H499" s="1"/>
    </row>
    <row r="500" spans="6:8">
      <c r="F500" s="1"/>
      <c r="G500" s="1"/>
      <c r="H500" s="1"/>
    </row>
    <row r="501" spans="6:8">
      <c r="F501" s="1"/>
      <c r="G501" s="1"/>
      <c r="H501" s="1"/>
    </row>
    <row r="502" spans="6:8">
      <c r="F502" s="1"/>
      <c r="G502" s="1"/>
      <c r="H502" s="1"/>
    </row>
    <row r="503" spans="6:8">
      <c r="F503" s="1"/>
      <c r="G503" s="1"/>
      <c r="H503" s="1"/>
    </row>
    <row r="504" spans="6:8">
      <c r="F504" s="1"/>
      <c r="G504" s="1"/>
      <c r="H504" s="1"/>
    </row>
    <row r="505" spans="6:8">
      <c r="F505" s="1"/>
      <c r="G505" s="1"/>
      <c r="H505" s="1"/>
    </row>
    <row r="506" spans="6:8">
      <c r="F506" s="1"/>
      <c r="G506" s="1"/>
      <c r="H506" s="1"/>
    </row>
    <row r="507" spans="6:8">
      <c r="F507" s="1"/>
      <c r="G507" s="1"/>
      <c r="H507" s="1"/>
    </row>
    <row r="508" spans="6:8">
      <c r="F508" s="1"/>
      <c r="G508" s="1"/>
      <c r="H508" s="1"/>
    </row>
    <row r="509" spans="6:8">
      <c r="F509" s="1"/>
      <c r="G509" s="1"/>
      <c r="H509" s="1"/>
    </row>
    <row r="510" spans="6:8">
      <c r="F510" s="1"/>
      <c r="G510" s="1"/>
      <c r="H510" s="1"/>
    </row>
    <row r="511" spans="6:8">
      <c r="F511" s="1"/>
      <c r="G511" s="1"/>
      <c r="H511" s="1"/>
    </row>
    <row r="512" spans="6:8">
      <c r="F512" s="1"/>
      <c r="G512" s="1"/>
      <c r="H512" s="1"/>
    </row>
    <row r="513" spans="6:8">
      <c r="F513" s="1"/>
      <c r="G513" s="1"/>
      <c r="H513" s="1"/>
    </row>
    <row r="514" spans="6:8">
      <c r="F514" s="1"/>
      <c r="G514" s="1"/>
      <c r="H514" s="1"/>
    </row>
    <row r="515" spans="6:8">
      <c r="F515" s="1"/>
      <c r="G515" s="1"/>
      <c r="H515" s="1"/>
    </row>
    <row r="516" spans="6:8">
      <c r="F516" s="1"/>
      <c r="G516" s="1"/>
      <c r="H516" s="1"/>
    </row>
    <row r="517" spans="6:8">
      <c r="F517" s="1"/>
      <c r="G517" s="1"/>
      <c r="H517" s="1"/>
    </row>
    <row r="518" spans="6:8">
      <c r="F518" s="1"/>
      <c r="G518" s="1"/>
      <c r="H518" s="1"/>
    </row>
    <row r="519" spans="6:8">
      <c r="F519" s="1"/>
      <c r="G519" s="1"/>
      <c r="H519" s="1"/>
    </row>
    <row r="520" spans="6:8">
      <c r="F520" s="1"/>
      <c r="G520" s="1"/>
      <c r="H520" s="1"/>
    </row>
    <row r="521" spans="6:8">
      <c r="F521" s="1"/>
      <c r="G521" s="1"/>
      <c r="H521" s="1"/>
    </row>
    <row r="522" spans="6:8">
      <c r="F522" s="1"/>
      <c r="G522" s="1"/>
      <c r="H522" s="1"/>
    </row>
    <row r="523" spans="6:8">
      <c r="F523" s="1"/>
      <c r="G523" s="1"/>
      <c r="H523" s="1"/>
    </row>
    <row r="524" spans="6:8">
      <c r="F524" s="1"/>
      <c r="G524" s="1"/>
      <c r="H524" s="1"/>
    </row>
    <row r="525" spans="6:8">
      <c r="F525" s="1"/>
      <c r="G525" s="1"/>
      <c r="H525" s="1"/>
    </row>
    <row r="526" spans="6:8">
      <c r="F526" s="1"/>
      <c r="G526" s="1"/>
      <c r="H526" s="1"/>
    </row>
    <row r="527" spans="6:8">
      <c r="F527" s="1"/>
      <c r="G527" s="1"/>
      <c r="H527" s="1"/>
    </row>
    <row r="528" spans="6:8">
      <c r="F528" s="1"/>
      <c r="G528" s="1"/>
      <c r="H528" s="1"/>
    </row>
    <row r="529" spans="6:8">
      <c r="F529" s="1"/>
      <c r="G529" s="1"/>
      <c r="H529" s="1"/>
    </row>
    <row r="530" spans="6:8">
      <c r="F530" s="1"/>
      <c r="G530" s="1"/>
      <c r="H530" s="1"/>
    </row>
    <row r="531" spans="6:8">
      <c r="F531" s="1"/>
      <c r="G531" s="1"/>
      <c r="H531" s="1"/>
    </row>
    <row r="532" spans="6:8">
      <c r="F532" s="1"/>
      <c r="G532" s="1"/>
      <c r="H532" s="1"/>
    </row>
    <row r="533" spans="6:8">
      <c r="F533" s="1"/>
      <c r="G533" s="1"/>
      <c r="H533" s="1"/>
    </row>
    <row r="534" spans="6:8">
      <c r="F534" s="1"/>
      <c r="G534" s="1"/>
      <c r="H534" s="1"/>
    </row>
    <row r="535" spans="6:8">
      <c r="F535" s="1"/>
      <c r="G535" s="1"/>
      <c r="H535" s="1"/>
    </row>
    <row r="536" spans="6:8">
      <c r="F536" s="1"/>
      <c r="G536" s="1"/>
      <c r="H536" s="1"/>
    </row>
    <row r="537" spans="6:8">
      <c r="F537" s="1"/>
      <c r="G537" s="1"/>
      <c r="H537" s="1"/>
    </row>
    <row r="538" spans="6:8">
      <c r="F538" s="1"/>
      <c r="G538" s="1"/>
      <c r="H538" s="1"/>
    </row>
    <row r="539" spans="6:8">
      <c r="F539" s="1"/>
      <c r="G539" s="1"/>
      <c r="H539" s="1"/>
    </row>
    <row r="540" spans="6:8">
      <c r="F540" s="1"/>
      <c r="G540" s="1"/>
      <c r="H540" s="1"/>
    </row>
    <row r="541" spans="6:8">
      <c r="F541" s="1"/>
      <c r="G541" s="1"/>
      <c r="H541" s="1"/>
    </row>
    <row r="542" spans="6:8">
      <c r="F542" s="1"/>
      <c r="G542" s="1"/>
      <c r="H542" s="1"/>
    </row>
    <row r="543" spans="6:8">
      <c r="F543" s="1"/>
      <c r="G543" s="1"/>
      <c r="H543" s="1"/>
    </row>
    <row r="544" spans="6:8">
      <c r="F544" s="1"/>
      <c r="G544" s="1"/>
      <c r="H544" s="1"/>
    </row>
    <row r="545" spans="6:8">
      <c r="F545" s="1"/>
      <c r="G545" s="1"/>
      <c r="H545" s="1"/>
    </row>
    <row r="546" spans="6:8">
      <c r="F546" s="1"/>
      <c r="G546" s="1"/>
      <c r="H546" s="1"/>
    </row>
    <row r="547" spans="6:8">
      <c r="F547" s="1"/>
      <c r="G547" s="1"/>
      <c r="H547" s="1"/>
    </row>
    <row r="548" spans="6:8">
      <c r="F548" s="1"/>
      <c r="G548" s="1"/>
      <c r="H548" s="1"/>
    </row>
    <row r="549" spans="6:8">
      <c r="F549" s="1"/>
      <c r="G549" s="1"/>
      <c r="H549" s="1"/>
    </row>
    <row r="550" spans="6:8">
      <c r="F550" s="1"/>
      <c r="G550" s="1"/>
      <c r="H550" s="1"/>
    </row>
    <row r="551" spans="6:8">
      <c r="F551" s="1"/>
      <c r="G551" s="1"/>
      <c r="H551" s="1"/>
    </row>
    <row r="552" spans="6:8">
      <c r="F552" s="1"/>
      <c r="G552" s="1"/>
      <c r="H552" s="1"/>
    </row>
    <row r="553" spans="6:8">
      <c r="F553" s="1"/>
      <c r="G553" s="1"/>
      <c r="H553" s="1"/>
    </row>
    <row r="554" spans="6:8">
      <c r="F554" s="1"/>
      <c r="G554" s="1"/>
      <c r="H554" s="1"/>
    </row>
    <row r="555" spans="6:8">
      <c r="F555" s="1"/>
      <c r="G555" s="1"/>
      <c r="H555" s="1"/>
    </row>
    <row r="556" spans="6:8">
      <c r="F556" s="1"/>
      <c r="G556" s="1"/>
      <c r="H556" s="1"/>
    </row>
    <row r="557" spans="6:8">
      <c r="F557" s="1"/>
      <c r="G557" s="1"/>
      <c r="H557" s="1"/>
    </row>
    <row r="558" spans="6:8">
      <c r="F558" s="1"/>
      <c r="G558" s="1"/>
      <c r="H558" s="1"/>
    </row>
    <row r="559" spans="6:8">
      <c r="F559" s="1"/>
      <c r="G559" s="1"/>
      <c r="H559" s="1"/>
    </row>
    <row r="560" spans="6:8">
      <c r="F560" s="1"/>
      <c r="G560" s="1"/>
      <c r="H560" s="1"/>
    </row>
    <row r="561" spans="6:8">
      <c r="F561" s="1"/>
      <c r="G561" s="1"/>
      <c r="H561" s="1"/>
    </row>
    <row r="562" spans="6:8">
      <c r="F562" s="1"/>
      <c r="G562" s="1"/>
      <c r="H562" s="1"/>
    </row>
    <row r="563" spans="6:8">
      <c r="F563" s="1"/>
      <c r="G563" s="1"/>
      <c r="H563" s="1"/>
    </row>
    <row r="564" spans="6:8">
      <c r="F564" s="1"/>
      <c r="G564" s="1"/>
      <c r="H564" s="1"/>
    </row>
    <row r="565" spans="6:8">
      <c r="F565" s="1"/>
      <c r="G565" s="1"/>
      <c r="H565" s="1"/>
    </row>
    <row r="566" spans="6:8">
      <c r="F566" s="1"/>
      <c r="G566" s="1"/>
      <c r="H566" s="1"/>
    </row>
    <row r="567" spans="6:8">
      <c r="F567" s="1"/>
      <c r="G567" s="1"/>
      <c r="H567" s="1"/>
    </row>
    <row r="568" spans="6:8">
      <c r="F568" s="1"/>
      <c r="G568" s="1"/>
      <c r="H568" s="1"/>
    </row>
    <row r="569" spans="6:8">
      <c r="F569" s="1"/>
      <c r="G569" s="1"/>
      <c r="H569" s="1"/>
    </row>
    <row r="570" spans="6:8">
      <c r="F570" s="1"/>
      <c r="G570" s="1"/>
      <c r="H570" s="1"/>
    </row>
    <row r="571" spans="6:8">
      <c r="F571" s="1"/>
      <c r="G571" s="1"/>
      <c r="H571" s="1"/>
    </row>
    <row r="572" spans="6:8">
      <c r="F572" s="1"/>
      <c r="G572" s="1"/>
      <c r="H572" s="1"/>
    </row>
    <row r="573" spans="6:8">
      <c r="F573" s="1"/>
      <c r="G573" s="1"/>
      <c r="H573" s="1"/>
    </row>
    <row r="574" spans="6:8">
      <c r="F574" s="1"/>
      <c r="G574" s="1"/>
      <c r="H574" s="1"/>
    </row>
    <row r="575" spans="6:8">
      <c r="F575" s="1"/>
      <c r="G575" s="1"/>
      <c r="H575" s="1"/>
    </row>
    <row r="576" spans="6:8">
      <c r="F576" s="1"/>
      <c r="G576" s="1"/>
      <c r="H576" s="1"/>
    </row>
    <row r="577" spans="6:8">
      <c r="F577" s="1"/>
      <c r="G577" s="1"/>
      <c r="H577" s="1"/>
    </row>
    <row r="578" spans="6:8">
      <c r="F578" s="1"/>
      <c r="G578" s="1"/>
      <c r="H578" s="1"/>
    </row>
    <row r="579" spans="6:8">
      <c r="F579" s="1"/>
      <c r="G579" s="1"/>
      <c r="H579" s="1"/>
    </row>
    <row r="580" spans="6:8">
      <c r="F580" s="1"/>
      <c r="G580" s="1"/>
      <c r="H580" s="1"/>
    </row>
    <row r="581" spans="6:8">
      <c r="F581" s="1"/>
      <c r="G581" s="1"/>
      <c r="H581" s="1"/>
    </row>
    <row r="582" spans="6:8">
      <c r="F582" s="1"/>
      <c r="G582" s="1"/>
      <c r="H582" s="1"/>
    </row>
    <row r="583" spans="6:8">
      <c r="F583" s="1"/>
      <c r="G583" s="1"/>
      <c r="H583" s="1"/>
    </row>
    <row r="584" spans="6:8">
      <c r="F584" s="1"/>
      <c r="G584" s="1"/>
      <c r="H584" s="1"/>
    </row>
    <row r="585" spans="6:8">
      <c r="F585" s="1"/>
      <c r="G585" s="1"/>
      <c r="H585" s="1"/>
    </row>
    <row r="586" spans="6:8">
      <c r="F586" s="1"/>
      <c r="G586" s="1"/>
      <c r="H586" s="1"/>
    </row>
    <row r="587" spans="6:8">
      <c r="F587" s="1"/>
      <c r="G587" s="1"/>
      <c r="H587" s="1"/>
    </row>
    <row r="588" spans="6:8">
      <c r="F588" s="1"/>
      <c r="G588" s="1"/>
      <c r="H588" s="1"/>
    </row>
    <row r="589" spans="6:8">
      <c r="F589" s="1"/>
      <c r="G589" s="1"/>
      <c r="H589" s="1"/>
    </row>
    <row r="590" spans="6:8">
      <c r="F590" s="1"/>
      <c r="G590" s="1"/>
      <c r="H590" s="1"/>
    </row>
    <row r="591" spans="6:8">
      <c r="F591" s="1"/>
      <c r="G591" s="1"/>
      <c r="H591" s="1"/>
    </row>
    <row r="592" spans="6:8">
      <c r="F592" s="1"/>
      <c r="G592" s="1"/>
      <c r="H592" s="1"/>
    </row>
    <row r="593" spans="6:8">
      <c r="F593" s="1"/>
      <c r="G593" s="1"/>
      <c r="H593" s="1"/>
    </row>
    <row r="594" spans="6:8">
      <c r="F594" s="1"/>
      <c r="G594" s="1"/>
      <c r="H594" s="1"/>
    </row>
    <row r="595" spans="6:8">
      <c r="F595" s="1"/>
      <c r="G595" s="1"/>
      <c r="H595" s="1"/>
    </row>
    <row r="596" spans="6:8">
      <c r="F596" s="1"/>
      <c r="G596" s="1"/>
      <c r="H596" s="1"/>
    </row>
    <row r="597" spans="6:8">
      <c r="F597" s="1"/>
      <c r="G597" s="1"/>
      <c r="H597" s="1"/>
    </row>
    <row r="598" spans="6:8">
      <c r="F598" s="1"/>
      <c r="G598" s="1"/>
      <c r="H598" s="1"/>
    </row>
    <row r="599" spans="6:8">
      <c r="F599" s="1"/>
      <c r="G599" s="1"/>
      <c r="H599" s="1"/>
    </row>
    <row r="600" spans="6:8">
      <c r="F600" s="1"/>
      <c r="G600" s="1"/>
      <c r="H600" s="1"/>
    </row>
    <row r="601" spans="6:8">
      <c r="F601" s="1"/>
      <c r="G601" s="1"/>
      <c r="H601" s="1"/>
    </row>
    <row r="602" spans="6:8">
      <c r="F602" s="1"/>
      <c r="G602" s="1"/>
      <c r="H602" s="1"/>
    </row>
    <row r="603" spans="6:8">
      <c r="F603" s="1"/>
      <c r="G603" s="1"/>
      <c r="H603" s="1"/>
    </row>
    <row r="604" spans="6:8">
      <c r="F604" s="1"/>
      <c r="G604" s="1"/>
      <c r="H604" s="1"/>
    </row>
    <row r="605" spans="6:8">
      <c r="F605" s="1"/>
      <c r="G605" s="1"/>
      <c r="H605" s="1"/>
    </row>
    <row r="606" spans="6:8">
      <c r="F606" s="1"/>
      <c r="G606" s="1"/>
      <c r="H606" s="1"/>
    </row>
    <row r="607" spans="6:8">
      <c r="F607" s="1"/>
      <c r="G607" s="1"/>
      <c r="H607" s="1"/>
    </row>
    <row r="608" spans="6:8">
      <c r="F608" s="1"/>
      <c r="G608" s="1"/>
      <c r="H608" s="1"/>
    </row>
    <row r="609" spans="6:8">
      <c r="F609" s="1"/>
      <c r="G609" s="1"/>
      <c r="H609" s="1"/>
    </row>
    <row r="610" spans="6:8">
      <c r="F610" s="1"/>
      <c r="G610" s="1"/>
      <c r="H610" s="1"/>
    </row>
    <row r="611" spans="6:8">
      <c r="F611" s="1"/>
      <c r="G611" s="1"/>
      <c r="H611" s="1"/>
    </row>
    <row r="612" spans="6:8">
      <c r="F612" s="1"/>
      <c r="G612" s="1"/>
      <c r="H612" s="1"/>
    </row>
    <row r="613" spans="6:8">
      <c r="F613" s="1"/>
      <c r="G613" s="1"/>
      <c r="H613" s="1"/>
    </row>
    <row r="614" spans="6:8">
      <c r="F614" s="1"/>
      <c r="G614" s="1"/>
      <c r="H614" s="1"/>
    </row>
    <row r="615" spans="6:8">
      <c r="F615" s="1"/>
      <c r="G615" s="1"/>
      <c r="H615" s="1"/>
    </row>
    <row r="616" spans="6:8">
      <c r="F616" s="1"/>
      <c r="G616" s="1"/>
      <c r="H616" s="1"/>
    </row>
    <row r="617" spans="6:8">
      <c r="F617" s="1"/>
      <c r="G617" s="1"/>
      <c r="H617" s="1"/>
    </row>
    <row r="618" spans="6:8">
      <c r="F618" s="1"/>
      <c r="G618" s="1"/>
      <c r="H618" s="1"/>
    </row>
    <row r="619" spans="6:8">
      <c r="F619" s="1"/>
      <c r="G619" s="1"/>
      <c r="H619" s="1"/>
    </row>
    <row r="620" spans="6:8">
      <c r="F620" s="1"/>
      <c r="G620" s="1"/>
      <c r="H620" s="1"/>
    </row>
    <row r="621" spans="6:8">
      <c r="F621" s="1"/>
      <c r="G621" s="1"/>
      <c r="H621" s="1"/>
    </row>
    <row r="622" spans="6:8">
      <c r="F622" s="1"/>
      <c r="G622" s="1"/>
      <c r="H622" s="1"/>
    </row>
    <row r="623" spans="6:8">
      <c r="F623" s="1"/>
      <c r="G623" s="1"/>
      <c r="H623" s="1"/>
    </row>
    <row r="624" spans="6:8">
      <c r="F624" s="1"/>
      <c r="G624" s="1"/>
      <c r="H624" s="1"/>
    </row>
    <row r="625" spans="6:8">
      <c r="F625" s="1"/>
      <c r="G625" s="1"/>
      <c r="H625" s="1"/>
    </row>
    <row r="626" spans="6:8">
      <c r="F626" s="1"/>
      <c r="G626" s="1"/>
      <c r="H626" s="1"/>
    </row>
    <row r="627" spans="6:8">
      <c r="F627" s="1"/>
      <c r="G627" s="1"/>
      <c r="H627" s="1"/>
    </row>
    <row r="628" spans="6:8">
      <c r="F628" s="1"/>
      <c r="G628" s="1"/>
      <c r="H628" s="1"/>
    </row>
    <row r="629" spans="6:8">
      <c r="F629" s="1"/>
      <c r="G629" s="1"/>
      <c r="H629" s="1"/>
    </row>
    <row r="630" spans="6:8">
      <c r="F630" s="1"/>
      <c r="G630" s="1"/>
      <c r="H630" s="1"/>
    </row>
    <row r="631" spans="6:8">
      <c r="F631" s="1"/>
      <c r="G631" s="1"/>
      <c r="H631" s="1"/>
    </row>
    <row r="632" spans="6:8">
      <c r="F632" s="1"/>
      <c r="G632" s="1"/>
      <c r="H632" s="1"/>
    </row>
    <row r="633" spans="6:8">
      <c r="F633" s="1"/>
      <c r="G633" s="1"/>
      <c r="H633" s="1"/>
    </row>
    <row r="634" spans="6:8">
      <c r="F634" s="1"/>
      <c r="G634" s="1"/>
      <c r="H634" s="1"/>
    </row>
    <row r="635" spans="6:8">
      <c r="F635" s="1"/>
      <c r="G635" s="1"/>
      <c r="H635" s="1"/>
    </row>
    <row r="636" spans="6:8">
      <c r="F636" s="1"/>
      <c r="G636" s="1"/>
      <c r="H636" s="1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7"/>
  <sheetViews>
    <sheetView workbookViewId="0">
      <pane xSplit="2" ySplit="2" topLeftCell="P176" activePane="bottomRight" state="frozen"/>
      <selection pane="topRight" activeCell="C1" sqref="C1"/>
      <selection pane="bottomLeft" activeCell="A3" sqref="A3"/>
      <selection pane="bottomRight" activeCell="A3" sqref="A3:AD177"/>
    </sheetView>
  </sheetViews>
  <sheetFormatPr defaultColWidth="9" defaultRowHeight="13.5"/>
  <cols>
    <col min="1" max="1" width="9.5" customWidth="1"/>
    <col min="2" max="2" width="19.5" customWidth="1"/>
    <col min="3" max="4" width="14.875" customWidth="1"/>
    <col min="5" max="5" width="20.375" customWidth="1"/>
    <col min="8" max="8" width="18.5" customWidth="1"/>
    <col min="9" max="9" width="18.375" customWidth="1"/>
    <col min="10" max="10" width="12.375" customWidth="1"/>
    <col min="11" max="11" width="18.875" customWidth="1"/>
    <col min="12" max="12" width="9.5" customWidth="1"/>
    <col min="13" max="13" width="18.875" customWidth="1"/>
    <col min="15" max="15" width="12.25" customWidth="1"/>
    <col min="21" max="21" width="16.75" customWidth="1"/>
    <col min="27" max="31" width="9.5" bestFit="1" customWidth="1"/>
  </cols>
  <sheetData>
    <row r="1" spans="1:30">
      <c r="A1" t="s">
        <v>1</v>
      </c>
      <c r="B1" t="s">
        <v>0</v>
      </c>
      <c r="C1" t="s">
        <v>161</v>
      </c>
      <c r="D1" t="s">
        <v>46</v>
      </c>
      <c r="E1" t="s">
        <v>1</v>
      </c>
      <c r="F1" t="s">
        <v>1</v>
      </c>
      <c r="G1" t="s">
        <v>1</v>
      </c>
      <c r="H1" t="s">
        <v>0</v>
      </c>
      <c r="I1" s="3" t="s">
        <v>52</v>
      </c>
      <c r="J1" s="3" t="s">
        <v>105</v>
      </c>
      <c r="K1" s="3" t="s">
        <v>52</v>
      </c>
      <c r="L1" s="3" t="s">
        <v>105</v>
      </c>
      <c r="M1" s="3" t="s">
        <v>80</v>
      </c>
      <c r="N1" t="s">
        <v>46</v>
      </c>
      <c r="O1" t="s">
        <v>1</v>
      </c>
      <c r="P1" t="s">
        <v>1</v>
      </c>
      <c r="Q1" t="s">
        <v>46</v>
      </c>
      <c r="R1" t="s">
        <v>46</v>
      </c>
      <c r="S1" t="s">
        <v>1</v>
      </c>
      <c r="T1" s="3" t="s">
        <v>82</v>
      </c>
      <c r="U1" t="s">
        <v>1</v>
      </c>
      <c r="V1" t="s">
        <v>1</v>
      </c>
      <c r="W1" t="s">
        <v>1</v>
      </c>
      <c r="X1" s="3" t="s">
        <v>100</v>
      </c>
      <c r="Y1" s="3" t="s">
        <v>82</v>
      </c>
      <c r="Z1" s="3" t="s">
        <v>82</v>
      </c>
      <c r="AA1" t="s">
        <v>1</v>
      </c>
      <c r="AB1" s="3" t="s">
        <v>82</v>
      </c>
      <c r="AC1" s="3" t="s">
        <v>118</v>
      </c>
      <c r="AD1" s="3" t="s">
        <v>263</v>
      </c>
    </row>
    <row r="2" spans="1:30" s="1" customFormat="1" ht="79.5" customHeight="1">
      <c r="A2" s="1" t="s">
        <v>2</v>
      </c>
      <c r="B2" s="1" t="s">
        <v>3</v>
      </c>
      <c r="C2" s="1" t="s">
        <v>162</v>
      </c>
      <c r="D2" s="3" t="s">
        <v>28</v>
      </c>
      <c r="E2" s="5" t="s">
        <v>335</v>
      </c>
      <c r="F2" s="1" t="s">
        <v>5</v>
      </c>
      <c r="G2" s="5" t="s">
        <v>357</v>
      </c>
      <c r="H2" s="1" t="s">
        <v>9</v>
      </c>
      <c r="I2" s="5" t="s">
        <v>78</v>
      </c>
      <c r="J2" s="5" t="s">
        <v>107</v>
      </c>
      <c r="K2" s="5" t="s">
        <v>79</v>
      </c>
      <c r="L2" s="5" t="s">
        <v>106</v>
      </c>
      <c r="M2" s="5" t="s">
        <v>81</v>
      </c>
      <c r="N2" s="1" t="s">
        <v>49</v>
      </c>
      <c r="O2" s="1" t="s">
        <v>10</v>
      </c>
      <c r="P2" s="1" t="s">
        <v>11</v>
      </c>
      <c r="Q2" s="1" t="s">
        <v>47</v>
      </c>
      <c r="R2" s="1" t="s">
        <v>48</v>
      </c>
      <c r="S2" s="5" t="s">
        <v>88</v>
      </c>
      <c r="T2" s="5" t="s">
        <v>89</v>
      </c>
      <c r="U2" s="5" t="s">
        <v>77</v>
      </c>
      <c r="V2" s="1" t="s">
        <v>12</v>
      </c>
      <c r="W2" s="1" t="s">
        <v>13</v>
      </c>
      <c r="X2" s="5" t="s">
        <v>101</v>
      </c>
      <c r="Y2" s="5" t="s">
        <v>304</v>
      </c>
      <c r="Z2" s="5" t="s">
        <v>303</v>
      </c>
      <c r="AA2" s="1" t="s">
        <v>14</v>
      </c>
      <c r="AB2" s="5" t="s">
        <v>139</v>
      </c>
      <c r="AC2" s="1" t="s">
        <v>119</v>
      </c>
      <c r="AD2" s="5" t="s">
        <v>264</v>
      </c>
    </row>
    <row r="3" spans="1:30" ht="14.25" customHeight="1">
      <c r="A3">
        <v>10010101</v>
      </c>
      <c r="B3" s="6" t="s">
        <v>24</v>
      </c>
      <c r="C3" s="6">
        <f>INT(A3/10000)*100+1</f>
        <v>100101</v>
      </c>
      <c r="D3" s="6">
        <v>1</v>
      </c>
      <c r="E3">
        <v>1</v>
      </c>
      <c r="F3">
        <v>50000</v>
      </c>
      <c r="G3">
        <v>6000</v>
      </c>
      <c r="H3" t="s">
        <v>50</v>
      </c>
      <c r="I3" t="s">
        <v>53</v>
      </c>
      <c r="J3">
        <v>1</v>
      </c>
      <c r="K3" t="s">
        <v>51</v>
      </c>
      <c r="L3">
        <v>1</v>
      </c>
      <c r="N3">
        <v>100</v>
      </c>
      <c r="O3">
        <v>100000</v>
      </c>
      <c r="P3">
        <v>8000</v>
      </c>
      <c r="Q3">
        <v>12000</v>
      </c>
      <c r="R3">
        <v>7000</v>
      </c>
      <c r="U3">
        <v>1</v>
      </c>
      <c r="AA3">
        <v>10010101</v>
      </c>
    </row>
    <row r="4" spans="1:30">
      <c r="A4">
        <v>20020101</v>
      </c>
      <c r="B4" s="3" t="s">
        <v>293</v>
      </c>
      <c r="C4" s="6">
        <f t="shared" ref="C4:C102" si="0">INT(A4/10000)*100+1</f>
        <v>200201</v>
      </c>
      <c r="D4" s="6">
        <v>2</v>
      </c>
      <c r="E4">
        <v>1</v>
      </c>
      <c r="F4">
        <v>70000</v>
      </c>
      <c r="G4">
        <v>10000</v>
      </c>
      <c r="H4" t="s">
        <v>144</v>
      </c>
      <c r="I4" t="s">
        <v>53</v>
      </c>
      <c r="J4">
        <v>1</v>
      </c>
      <c r="K4" t="s">
        <v>51</v>
      </c>
      <c r="L4">
        <v>1</v>
      </c>
      <c r="N4">
        <v>100</v>
      </c>
      <c r="O4">
        <v>80000</v>
      </c>
      <c r="P4">
        <v>8000</v>
      </c>
      <c r="Q4">
        <v>10000</v>
      </c>
      <c r="R4">
        <v>7000</v>
      </c>
      <c r="U4">
        <v>1</v>
      </c>
      <c r="AA4">
        <v>20020101</v>
      </c>
    </row>
    <row r="5" spans="1:30">
      <c r="A5">
        <v>20020201</v>
      </c>
      <c r="B5" s="3" t="s">
        <v>294</v>
      </c>
      <c r="C5" s="6">
        <f t="shared" si="0"/>
        <v>200201</v>
      </c>
      <c r="D5" s="6">
        <v>2</v>
      </c>
      <c r="E5">
        <v>1</v>
      </c>
      <c r="F5">
        <v>80000</v>
      </c>
      <c r="G5">
        <v>14000</v>
      </c>
      <c r="H5" t="s">
        <v>144</v>
      </c>
      <c r="I5" t="s">
        <v>53</v>
      </c>
      <c r="J5">
        <v>1</v>
      </c>
      <c r="K5" t="s">
        <v>51</v>
      </c>
      <c r="L5">
        <v>1</v>
      </c>
      <c r="N5">
        <v>140</v>
      </c>
      <c r="O5">
        <v>80000</v>
      </c>
      <c r="P5">
        <v>8000</v>
      </c>
      <c r="Q5">
        <v>10000</v>
      </c>
      <c r="R5">
        <v>7000</v>
      </c>
      <c r="U5">
        <v>1</v>
      </c>
      <c r="AA5">
        <v>20020201</v>
      </c>
    </row>
    <row r="6" spans="1:30">
      <c r="A6">
        <v>20020301</v>
      </c>
      <c r="B6" s="3" t="s">
        <v>295</v>
      </c>
      <c r="C6" s="6">
        <f t="shared" si="0"/>
        <v>200201</v>
      </c>
      <c r="D6" s="6">
        <v>2</v>
      </c>
      <c r="E6">
        <v>1</v>
      </c>
      <c r="F6">
        <v>90000</v>
      </c>
      <c r="G6">
        <v>18000</v>
      </c>
      <c r="H6" t="s">
        <v>144</v>
      </c>
      <c r="I6" t="s">
        <v>53</v>
      </c>
      <c r="J6">
        <v>1</v>
      </c>
      <c r="K6" t="s">
        <v>51</v>
      </c>
      <c r="L6">
        <v>1</v>
      </c>
      <c r="N6">
        <v>180</v>
      </c>
      <c r="O6">
        <v>80000</v>
      </c>
      <c r="P6">
        <v>8000</v>
      </c>
      <c r="Q6">
        <v>10000</v>
      </c>
      <c r="R6">
        <v>7000</v>
      </c>
      <c r="U6">
        <v>1</v>
      </c>
      <c r="AA6">
        <v>20020301</v>
      </c>
    </row>
    <row r="7" spans="1:30">
      <c r="A7">
        <v>20020401</v>
      </c>
      <c r="B7" s="3" t="s">
        <v>296</v>
      </c>
      <c r="C7" s="6">
        <f t="shared" si="0"/>
        <v>200201</v>
      </c>
      <c r="D7" s="6">
        <v>2</v>
      </c>
      <c r="E7">
        <v>1</v>
      </c>
      <c r="F7">
        <v>100000</v>
      </c>
      <c r="G7">
        <v>22000</v>
      </c>
      <c r="H7" t="s">
        <v>144</v>
      </c>
      <c r="I7" t="s">
        <v>53</v>
      </c>
      <c r="J7">
        <v>1</v>
      </c>
      <c r="K7" t="s">
        <v>51</v>
      </c>
      <c r="L7">
        <v>1</v>
      </c>
      <c r="N7">
        <v>220</v>
      </c>
      <c r="O7">
        <v>80000</v>
      </c>
      <c r="P7">
        <v>8000</v>
      </c>
      <c r="Q7">
        <v>10000</v>
      </c>
      <c r="R7">
        <v>7000</v>
      </c>
      <c r="U7">
        <v>1</v>
      </c>
      <c r="AA7">
        <v>20020401</v>
      </c>
    </row>
    <row r="8" spans="1:30">
      <c r="A8">
        <v>20020501</v>
      </c>
      <c r="B8" s="3" t="s">
        <v>297</v>
      </c>
      <c r="C8" s="6">
        <f t="shared" si="0"/>
        <v>200201</v>
      </c>
      <c r="D8" s="6">
        <v>2</v>
      </c>
      <c r="E8">
        <v>1</v>
      </c>
      <c r="F8">
        <v>110000</v>
      </c>
      <c r="G8">
        <v>26000</v>
      </c>
      <c r="H8" t="s">
        <v>144</v>
      </c>
      <c r="I8" t="s">
        <v>53</v>
      </c>
      <c r="J8">
        <v>1</v>
      </c>
      <c r="K8" t="s">
        <v>51</v>
      </c>
      <c r="L8">
        <v>1</v>
      </c>
      <c r="N8">
        <v>260</v>
      </c>
      <c r="O8">
        <v>80000</v>
      </c>
      <c r="P8">
        <v>8000</v>
      </c>
      <c r="Q8">
        <v>10000</v>
      </c>
      <c r="R8">
        <v>7000</v>
      </c>
      <c r="U8">
        <v>1</v>
      </c>
      <c r="AA8">
        <v>20020501</v>
      </c>
    </row>
    <row r="9" spans="1:30">
      <c r="A9">
        <v>20020601</v>
      </c>
      <c r="B9" s="3" t="s">
        <v>298</v>
      </c>
      <c r="C9" s="6">
        <f t="shared" ref="C9:C13" si="1">INT(A9/10000)*100+1</f>
        <v>200201</v>
      </c>
      <c r="D9" s="6">
        <v>2</v>
      </c>
      <c r="E9">
        <v>1</v>
      </c>
      <c r="F9">
        <v>70000</v>
      </c>
      <c r="G9">
        <v>10000</v>
      </c>
      <c r="H9" t="s">
        <v>144</v>
      </c>
      <c r="I9" t="s">
        <v>53</v>
      </c>
      <c r="J9">
        <v>1</v>
      </c>
      <c r="K9" t="s">
        <v>51</v>
      </c>
      <c r="L9">
        <v>1</v>
      </c>
      <c r="N9">
        <v>100</v>
      </c>
      <c r="O9">
        <v>80000</v>
      </c>
      <c r="P9">
        <v>8000</v>
      </c>
      <c r="Q9">
        <v>10000</v>
      </c>
      <c r="R9">
        <v>7000</v>
      </c>
      <c r="U9">
        <v>1</v>
      </c>
      <c r="Y9">
        <v>3</v>
      </c>
      <c r="Z9">
        <v>20</v>
      </c>
      <c r="AA9">
        <v>20020601</v>
      </c>
    </row>
    <row r="10" spans="1:30">
      <c r="A10">
        <v>20020701</v>
      </c>
      <c r="B10" s="3" t="s">
        <v>299</v>
      </c>
      <c r="C10" s="6">
        <f t="shared" si="1"/>
        <v>200201</v>
      </c>
      <c r="D10" s="6">
        <v>2</v>
      </c>
      <c r="E10">
        <v>1</v>
      </c>
      <c r="F10">
        <v>80000</v>
      </c>
      <c r="G10">
        <v>14000</v>
      </c>
      <c r="H10" t="s">
        <v>144</v>
      </c>
      <c r="I10" t="s">
        <v>53</v>
      </c>
      <c r="J10">
        <v>1</v>
      </c>
      <c r="K10" t="s">
        <v>51</v>
      </c>
      <c r="L10">
        <v>1</v>
      </c>
      <c r="N10">
        <v>140</v>
      </c>
      <c r="O10">
        <v>80000</v>
      </c>
      <c r="P10">
        <v>8000</v>
      </c>
      <c r="Q10">
        <v>10000</v>
      </c>
      <c r="R10">
        <v>7000</v>
      </c>
      <c r="U10">
        <v>1</v>
      </c>
      <c r="Y10">
        <v>3</v>
      </c>
      <c r="Z10">
        <v>20</v>
      </c>
      <c r="AA10">
        <v>20020701</v>
      </c>
    </row>
    <row r="11" spans="1:30">
      <c r="A11">
        <v>20020801</v>
      </c>
      <c r="B11" s="3" t="s">
        <v>300</v>
      </c>
      <c r="C11" s="6">
        <f t="shared" si="1"/>
        <v>200201</v>
      </c>
      <c r="D11" s="6">
        <v>2</v>
      </c>
      <c r="E11">
        <v>1</v>
      </c>
      <c r="F11">
        <v>90000</v>
      </c>
      <c r="G11">
        <v>18000</v>
      </c>
      <c r="H11" t="s">
        <v>144</v>
      </c>
      <c r="I11" t="s">
        <v>53</v>
      </c>
      <c r="J11">
        <v>1</v>
      </c>
      <c r="K11" t="s">
        <v>51</v>
      </c>
      <c r="L11">
        <v>1</v>
      </c>
      <c r="N11">
        <v>180</v>
      </c>
      <c r="O11">
        <v>80000</v>
      </c>
      <c r="P11">
        <v>8000</v>
      </c>
      <c r="Q11">
        <v>10000</v>
      </c>
      <c r="R11">
        <v>7000</v>
      </c>
      <c r="U11">
        <v>1</v>
      </c>
      <c r="Y11">
        <v>3</v>
      </c>
      <c r="Z11">
        <v>20</v>
      </c>
      <c r="AA11">
        <v>20020801</v>
      </c>
    </row>
    <row r="12" spans="1:30">
      <c r="A12">
        <v>20020901</v>
      </c>
      <c r="B12" s="3" t="s">
        <v>301</v>
      </c>
      <c r="C12" s="6">
        <f t="shared" si="1"/>
        <v>200201</v>
      </c>
      <c r="D12" s="6">
        <v>2</v>
      </c>
      <c r="E12">
        <v>1</v>
      </c>
      <c r="F12">
        <v>100000</v>
      </c>
      <c r="G12">
        <v>22000</v>
      </c>
      <c r="H12" t="s">
        <v>144</v>
      </c>
      <c r="I12" t="s">
        <v>53</v>
      </c>
      <c r="J12">
        <v>1</v>
      </c>
      <c r="K12" t="s">
        <v>51</v>
      </c>
      <c r="L12">
        <v>1</v>
      </c>
      <c r="N12">
        <v>220</v>
      </c>
      <c r="O12">
        <v>80000</v>
      </c>
      <c r="P12">
        <v>8000</v>
      </c>
      <c r="Q12">
        <v>10000</v>
      </c>
      <c r="R12">
        <v>7000</v>
      </c>
      <c r="U12">
        <v>1</v>
      </c>
      <c r="Y12">
        <v>5</v>
      </c>
      <c r="Z12">
        <v>20</v>
      </c>
      <c r="AA12">
        <v>20020901</v>
      </c>
    </row>
    <row r="13" spans="1:30">
      <c r="A13">
        <v>20021001</v>
      </c>
      <c r="B13" s="3" t="s">
        <v>302</v>
      </c>
      <c r="C13" s="6">
        <f t="shared" si="1"/>
        <v>200201</v>
      </c>
      <c r="D13" s="6">
        <v>2</v>
      </c>
      <c r="E13">
        <v>1</v>
      </c>
      <c r="F13">
        <v>110000</v>
      </c>
      <c r="G13">
        <v>26000</v>
      </c>
      <c r="H13" t="s">
        <v>144</v>
      </c>
      <c r="I13" t="s">
        <v>53</v>
      </c>
      <c r="J13">
        <v>1</v>
      </c>
      <c r="K13" t="s">
        <v>51</v>
      </c>
      <c r="L13">
        <v>1</v>
      </c>
      <c r="N13">
        <v>260</v>
      </c>
      <c r="O13">
        <v>80000</v>
      </c>
      <c r="P13">
        <v>8000</v>
      </c>
      <c r="Q13">
        <v>10000</v>
      </c>
      <c r="R13">
        <v>7000</v>
      </c>
      <c r="U13">
        <v>1</v>
      </c>
      <c r="Y13">
        <v>5</v>
      </c>
      <c r="Z13">
        <v>20</v>
      </c>
      <c r="AA13">
        <v>20021001</v>
      </c>
    </row>
    <row r="14" spans="1:30">
      <c r="A14">
        <v>20030101</v>
      </c>
      <c r="B14" s="3" t="s">
        <v>55</v>
      </c>
      <c r="C14" s="6">
        <f t="shared" si="0"/>
        <v>200301</v>
      </c>
      <c r="D14" s="6">
        <v>2</v>
      </c>
      <c r="E14">
        <v>2</v>
      </c>
      <c r="F14">
        <v>30000</v>
      </c>
      <c r="H14" t="s">
        <v>143</v>
      </c>
      <c r="N14">
        <v>100</v>
      </c>
      <c r="O14">
        <v>60000</v>
      </c>
      <c r="P14">
        <v>8000</v>
      </c>
      <c r="Q14">
        <v>30000</v>
      </c>
      <c r="R14">
        <v>20000</v>
      </c>
      <c r="AB14">
        <v>20030104</v>
      </c>
      <c r="AC14">
        <v>20030102</v>
      </c>
    </row>
    <row r="15" spans="1:30">
      <c r="A15">
        <v>20030102</v>
      </c>
      <c r="B15" s="3" t="s">
        <v>120</v>
      </c>
      <c r="C15" s="6">
        <f t="shared" si="0"/>
        <v>200301</v>
      </c>
      <c r="D15" s="6">
        <v>2</v>
      </c>
      <c r="E15">
        <v>2</v>
      </c>
      <c r="F15">
        <v>30000</v>
      </c>
      <c r="H15" t="s">
        <v>142</v>
      </c>
      <c r="N15">
        <v>100</v>
      </c>
      <c r="O15">
        <v>60000</v>
      </c>
      <c r="P15">
        <v>8000</v>
      </c>
      <c r="Q15">
        <v>30000</v>
      </c>
      <c r="R15">
        <v>20000</v>
      </c>
      <c r="AB15">
        <v>20030104</v>
      </c>
      <c r="AC15">
        <v>20030103</v>
      </c>
    </row>
    <row r="16" spans="1:30">
      <c r="A16">
        <v>20030103</v>
      </c>
      <c r="B16" s="3" t="s">
        <v>121</v>
      </c>
      <c r="C16" s="6">
        <f t="shared" si="0"/>
        <v>200301</v>
      </c>
      <c r="D16" s="6">
        <v>2</v>
      </c>
      <c r="E16">
        <v>2</v>
      </c>
      <c r="F16">
        <v>30000</v>
      </c>
      <c r="H16" t="s">
        <v>142</v>
      </c>
      <c r="N16">
        <v>100</v>
      </c>
      <c r="O16">
        <v>60000</v>
      </c>
      <c r="P16">
        <v>8000</v>
      </c>
      <c r="Q16">
        <v>30000</v>
      </c>
      <c r="R16">
        <v>20000</v>
      </c>
      <c r="AB16">
        <v>20030104</v>
      </c>
    </row>
    <row r="17" spans="1:29">
      <c r="A17">
        <v>20030104</v>
      </c>
      <c r="B17" s="3" t="s">
        <v>122</v>
      </c>
      <c r="C17" s="6">
        <f t="shared" si="0"/>
        <v>200301</v>
      </c>
      <c r="D17" s="6">
        <v>2</v>
      </c>
      <c r="E17">
        <v>7</v>
      </c>
      <c r="G17" s="1">
        <v>20000</v>
      </c>
      <c r="H17" t="s">
        <v>141</v>
      </c>
      <c r="N17">
        <v>100</v>
      </c>
      <c r="S17">
        <v>500</v>
      </c>
      <c r="T17">
        <v>1200</v>
      </c>
      <c r="U17">
        <v>1</v>
      </c>
      <c r="AA17">
        <v>20030101</v>
      </c>
    </row>
    <row r="18" spans="1:29">
      <c r="A18">
        <v>20030201</v>
      </c>
      <c r="B18" s="3" t="s">
        <v>56</v>
      </c>
      <c r="C18" s="6">
        <f t="shared" si="0"/>
        <v>200301</v>
      </c>
      <c r="D18" s="6">
        <v>2</v>
      </c>
      <c r="E18">
        <v>2</v>
      </c>
      <c r="F18" s="1">
        <v>30000</v>
      </c>
      <c r="G18" s="1"/>
      <c r="H18" t="s">
        <v>142</v>
      </c>
      <c r="N18">
        <v>110</v>
      </c>
      <c r="O18">
        <v>60000</v>
      </c>
      <c r="P18">
        <v>8000</v>
      </c>
      <c r="Q18">
        <v>30000</v>
      </c>
      <c r="R18">
        <v>20000</v>
      </c>
      <c r="AB18">
        <v>20030204</v>
      </c>
      <c r="AC18">
        <v>20030202</v>
      </c>
    </row>
    <row r="19" spans="1:29">
      <c r="A19">
        <v>20030202</v>
      </c>
      <c r="B19" s="3" t="s">
        <v>124</v>
      </c>
      <c r="C19" s="6">
        <f t="shared" si="0"/>
        <v>200301</v>
      </c>
      <c r="D19" s="6">
        <v>2</v>
      </c>
      <c r="E19">
        <v>2</v>
      </c>
      <c r="F19" s="1">
        <v>30000</v>
      </c>
      <c r="H19" t="s">
        <v>142</v>
      </c>
      <c r="N19">
        <v>110</v>
      </c>
      <c r="O19">
        <v>60000</v>
      </c>
      <c r="P19">
        <v>8000</v>
      </c>
      <c r="Q19">
        <v>30000</v>
      </c>
      <c r="R19">
        <v>20000</v>
      </c>
      <c r="AB19">
        <v>20030204</v>
      </c>
      <c r="AC19">
        <v>20030203</v>
      </c>
    </row>
    <row r="20" spans="1:29">
      <c r="A20">
        <v>20030203</v>
      </c>
      <c r="B20" s="3" t="s">
        <v>125</v>
      </c>
      <c r="C20" s="6">
        <f t="shared" si="0"/>
        <v>200301</v>
      </c>
      <c r="D20" s="6">
        <v>2</v>
      </c>
      <c r="E20">
        <v>2</v>
      </c>
      <c r="F20" s="1">
        <v>30000</v>
      </c>
      <c r="H20" t="s">
        <v>142</v>
      </c>
      <c r="N20">
        <v>110</v>
      </c>
      <c r="O20">
        <v>60000</v>
      </c>
      <c r="P20">
        <v>8000</v>
      </c>
      <c r="Q20">
        <v>30000</v>
      </c>
      <c r="R20">
        <v>20000</v>
      </c>
      <c r="AB20">
        <v>20030204</v>
      </c>
    </row>
    <row r="21" spans="1:29">
      <c r="A21">
        <v>20030204</v>
      </c>
      <c r="B21" s="3" t="s">
        <v>123</v>
      </c>
      <c r="C21" s="6">
        <f t="shared" si="0"/>
        <v>200301</v>
      </c>
      <c r="D21" s="6">
        <v>2</v>
      </c>
      <c r="E21">
        <v>7</v>
      </c>
      <c r="G21" s="1">
        <v>22000</v>
      </c>
      <c r="H21" t="s">
        <v>141</v>
      </c>
      <c r="N21">
        <v>110</v>
      </c>
      <c r="S21">
        <v>500</v>
      </c>
      <c r="T21">
        <v>1200</v>
      </c>
      <c r="U21">
        <v>1</v>
      </c>
      <c r="AA21">
        <v>20030201</v>
      </c>
    </row>
    <row r="22" spans="1:29">
      <c r="A22">
        <v>20030301</v>
      </c>
      <c r="B22" s="3" t="s">
        <v>57</v>
      </c>
      <c r="C22" s="6">
        <f t="shared" si="0"/>
        <v>200301</v>
      </c>
      <c r="D22" s="6">
        <v>2</v>
      </c>
      <c r="E22">
        <v>2</v>
      </c>
      <c r="F22" s="1">
        <v>30000</v>
      </c>
      <c r="H22" t="s">
        <v>142</v>
      </c>
      <c r="N22">
        <v>120</v>
      </c>
      <c r="O22">
        <v>60000</v>
      </c>
      <c r="P22">
        <v>8000</v>
      </c>
      <c r="Q22">
        <v>30000</v>
      </c>
      <c r="R22">
        <v>20000</v>
      </c>
      <c r="AB22">
        <v>20030305</v>
      </c>
      <c r="AC22">
        <v>20030302</v>
      </c>
    </row>
    <row r="23" spans="1:29">
      <c r="A23">
        <v>20030302</v>
      </c>
      <c r="B23" s="3" t="s">
        <v>126</v>
      </c>
      <c r="C23" s="6">
        <f t="shared" si="0"/>
        <v>200301</v>
      </c>
      <c r="D23" s="6">
        <v>2</v>
      </c>
      <c r="E23">
        <v>2</v>
      </c>
      <c r="F23" s="1">
        <v>30000</v>
      </c>
      <c r="H23" t="s">
        <v>142</v>
      </c>
      <c r="N23">
        <v>120</v>
      </c>
      <c r="O23">
        <v>60000</v>
      </c>
      <c r="P23">
        <v>8000</v>
      </c>
      <c r="Q23">
        <v>30000</v>
      </c>
      <c r="R23">
        <v>20000</v>
      </c>
      <c r="AB23">
        <v>20030305</v>
      </c>
      <c r="AC23">
        <v>20030303</v>
      </c>
    </row>
    <row r="24" spans="1:29">
      <c r="A24">
        <v>20030303</v>
      </c>
      <c r="B24" s="3" t="s">
        <v>127</v>
      </c>
      <c r="C24" s="6">
        <f t="shared" si="0"/>
        <v>200301</v>
      </c>
      <c r="D24" s="6">
        <v>2</v>
      </c>
      <c r="E24">
        <v>2</v>
      </c>
      <c r="F24" s="1">
        <v>30000</v>
      </c>
      <c r="H24" t="s">
        <v>142</v>
      </c>
      <c r="N24">
        <v>120</v>
      </c>
      <c r="O24">
        <v>60000</v>
      </c>
      <c r="P24">
        <v>8000</v>
      </c>
      <c r="Q24">
        <v>30000</v>
      </c>
      <c r="R24">
        <v>20000</v>
      </c>
      <c r="AB24">
        <v>20030305</v>
      </c>
      <c r="AC24">
        <v>20030304</v>
      </c>
    </row>
    <row r="25" spans="1:29">
      <c r="A25">
        <v>20030304</v>
      </c>
      <c r="B25" s="3" t="s">
        <v>128</v>
      </c>
      <c r="C25" s="6">
        <f t="shared" si="0"/>
        <v>200301</v>
      </c>
      <c r="D25" s="6">
        <v>2</v>
      </c>
      <c r="E25">
        <v>2</v>
      </c>
      <c r="F25" s="1">
        <v>30000</v>
      </c>
      <c r="H25" t="s">
        <v>142</v>
      </c>
      <c r="N25">
        <v>120</v>
      </c>
      <c r="O25">
        <v>60000</v>
      </c>
      <c r="P25">
        <v>8000</v>
      </c>
      <c r="Q25">
        <v>30000</v>
      </c>
      <c r="R25">
        <v>20000</v>
      </c>
      <c r="AB25">
        <v>20030305</v>
      </c>
    </row>
    <row r="26" spans="1:29">
      <c r="A26">
        <v>20030305</v>
      </c>
      <c r="B26" s="3" t="s">
        <v>129</v>
      </c>
      <c r="C26" s="6">
        <f t="shared" si="0"/>
        <v>200301</v>
      </c>
      <c r="D26" s="6">
        <v>2</v>
      </c>
      <c r="E26">
        <v>7</v>
      </c>
      <c r="G26" s="1">
        <v>24000</v>
      </c>
      <c r="H26" t="s">
        <v>141</v>
      </c>
      <c r="N26">
        <v>120</v>
      </c>
      <c r="S26">
        <v>500</v>
      </c>
      <c r="T26">
        <v>1200</v>
      </c>
      <c r="U26">
        <v>1</v>
      </c>
      <c r="AA26">
        <v>20030301</v>
      </c>
    </row>
    <row r="27" spans="1:29">
      <c r="A27">
        <v>20030401</v>
      </c>
      <c r="B27" s="3" t="s">
        <v>58</v>
      </c>
      <c r="C27" s="6">
        <f t="shared" si="0"/>
        <v>200301</v>
      </c>
      <c r="D27" s="6">
        <v>2</v>
      </c>
      <c r="E27">
        <v>2</v>
      </c>
      <c r="F27" s="1">
        <v>30000</v>
      </c>
      <c r="H27" t="s">
        <v>143</v>
      </c>
      <c r="N27">
        <v>130</v>
      </c>
      <c r="O27">
        <v>60000</v>
      </c>
      <c r="P27">
        <v>8000</v>
      </c>
      <c r="Q27">
        <v>30000</v>
      </c>
      <c r="R27">
        <v>20000</v>
      </c>
      <c r="AB27">
        <v>20030405</v>
      </c>
      <c r="AC27">
        <v>20030402</v>
      </c>
    </row>
    <row r="28" spans="1:29">
      <c r="A28">
        <v>20030402</v>
      </c>
      <c r="B28" s="3" t="s">
        <v>135</v>
      </c>
      <c r="C28" s="6">
        <f t="shared" si="0"/>
        <v>200301</v>
      </c>
      <c r="D28" s="6">
        <v>2</v>
      </c>
      <c r="E28">
        <v>2</v>
      </c>
      <c r="F28" s="1">
        <v>30000</v>
      </c>
      <c r="H28" t="s">
        <v>142</v>
      </c>
      <c r="N28">
        <v>130</v>
      </c>
      <c r="O28">
        <v>60000</v>
      </c>
      <c r="P28">
        <v>8000</v>
      </c>
      <c r="Q28">
        <v>30000</v>
      </c>
      <c r="R28">
        <v>20000</v>
      </c>
      <c r="AB28">
        <v>20030405</v>
      </c>
      <c r="AC28">
        <v>20030403</v>
      </c>
    </row>
    <row r="29" spans="1:29">
      <c r="A29">
        <v>20030403</v>
      </c>
      <c r="B29" s="3" t="s">
        <v>136</v>
      </c>
      <c r="C29" s="6">
        <f t="shared" si="0"/>
        <v>200301</v>
      </c>
      <c r="D29" s="6">
        <v>2</v>
      </c>
      <c r="E29">
        <v>2</v>
      </c>
      <c r="F29" s="1">
        <v>30000</v>
      </c>
      <c r="H29" t="s">
        <v>142</v>
      </c>
      <c r="N29">
        <v>130</v>
      </c>
      <c r="O29">
        <v>60000</v>
      </c>
      <c r="P29">
        <v>8000</v>
      </c>
      <c r="Q29">
        <v>30000</v>
      </c>
      <c r="R29">
        <v>20000</v>
      </c>
      <c r="AB29">
        <v>20030405</v>
      </c>
      <c r="AC29">
        <v>20030404</v>
      </c>
    </row>
    <row r="30" spans="1:29">
      <c r="A30">
        <v>20030404</v>
      </c>
      <c r="B30" s="3" t="s">
        <v>137</v>
      </c>
      <c r="C30" s="6">
        <f t="shared" si="0"/>
        <v>200301</v>
      </c>
      <c r="D30" s="6">
        <v>2</v>
      </c>
      <c r="E30">
        <v>2</v>
      </c>
      <c r="F30" s="1">
        <v>30000</v>
      </c>
      <c r="H30" t="s">
        <v>142</v>
      </c>
      <c r="N30">
        <v>130</v>
      </c>
      <c r="O30">
        <v>60000</v>
      </c>
      <c r="P30">
        <v>8000</v>
      </c>
      <c r="Q30">
        <v>30000</v>
      </c>
      <c r="R30">
        <v>20000</v>
      </c>
      <c r="AB30">
        <v>20030405</v>
      </c>
    </row>
    <row r="31" spans="1:29">
      <c r="A31">
        <v>20030405</v>
      </c>
      <c r="B31" s="3" t="s">
        <v>130</v>
      </c>
      <c r="C31" s="6">
        <f t="shared" si="0"/>
        <v>200301</v>
      </c>
      <c r="D31" s="6">
        <v>2</v>
      </c>
      <c r="E31">
        <v>7</v>
      </c>
      <c r="G31">
        <v>26000</v>
      </c>
      <c r="H31" t="s">
        <v>141</v>
      </c>
      <c r="N31">
        <v>130</v>
      </c>
      <c r="S31">
        <v>500</v>
      </c>
      <c r="T31">
        <v>1200</v>
      </c>
      <c r="U31">
        <v>1</v>
      </c>
      <c r="AA31">
        <v>20030401</v>
      </c>
    </row>
    <row r="32" spans="1:29">
      <c r="A32">
        <v>20030501</v>
      </c>
      <c r="B32" s="3" t="s">
        <v>59</v>
      </c>
      <c r="C32" s="6">
        <f t="shared" si="0"/>
        <v>200301</v>
      </c>
      <c r="D32" s="6">
        <v>2</v>
      </c>
      <c r="E32">
        <v>2</v>
      </c>
      <c r="F32" s="1">
        <v>30000</v>
      </c>
      <c r="H32" t="s">
        <v>142</v>
      </c>
      <c r="N32">
        <v>140</v>
      </c>
      <c r="O32">
        <v>60000</v>
      </c>
      <c r="P32">
        <v>8000</v>
      </c>
      <c r="Q32">
        <v>30000</v>
      </c>
      <c r="R32">
        <v>20000</v>
      </c>
      <c r="AB32">
        <v>20030506</v>
      </c>
      <c r="AC32">
        <v>20030502</v>
      </c>
    </row>
    <row r="33" spans="1:29">
      <c r="A33">
        <v>20030502</v>
      </c>
      <c r="B33" s="3" t="s">
        <v>131</v>
      </c>
      <c r="C33" s="6">
        <f t="shared" si="0"/>
        <v>200301</v>
      </c>
      <c r="D33" s="6">
        <v>2</v>
      </c>
      <c r="E33">
        <v>2</v>
      </c>
      <c r="F33" s="1">
        <v>30000</v>
      </c>
      <c r="H33" t="s">
        <v>142</v>
      </c>
      <c r="N33">
        <v>140</v>
      </c>
      <c r="O33">
        <v>60000</v>
      </c>
      <c r="P33">
        <v>8000</v>
      </c>
      <c r="Q33">
        <v>30000</v>
      </c>
      <c r="R33">
        <v>20000</v>
      </c>
      <c r="AB33">
        <v>20030506</v>
      </c>
      <c r="AC33">
        <v>20030503</v>
      </c>
    </row>
    <row r="34" spans="1:29">
      <c r="A34">
        <v>20030503</v>
      </c>
      <c r="B34" s="3" t="s">
        <v>132</v>
      </c>
      <c r="C34" s="6">
        <f t="shared" si="0"/>
        <v>200301</v>
      </c>
      <c r="D34" s="6">
        <v>2</v>
      </c>
      <c r="E34">
        <v>2</v>
      </c>
      <c r="F34" s="1">
        <v>30000</v>
      </c>
      <c r="H34" t="s">
        <v>142</v>
      </c>
      <c r="N34">
        <v>140</v>
      </c>
      <c r="O34">
        <v>60000</v>
      </c>
      <c r="P34">
        <v>8000</v>
      </c>
      <c r="Q34">
        <v>30000</v>
      </c>
      <c r="R34">
        <v>20000</v>
      </c>
      <c r="AB34">
        <v>20030506</v>
      </c>
      <c r="AC34">
        <v>20030504</v>
      </c>
    </row>
    <row r="35" spans="1:29">
      <c r="A35">
        <v>20030504</v>
      </c>
      <c r="B35" s="3" t="s">
        <v>133</v>
      </c>
      <c r="C35" s="6">
        <f t="shared" si="0"/>
        <v>200301</v>
      </c>
      <c r="D35" s="6">
        <v>2</v>
      </c>
      <c r="E35">
        <v>2</v>
      </c>
      <c r="F35" s="1">
        <v>30000</v>
      </c>
      <c r="H35" t="s">
        <v>142</v>
      </c>
      <c r="N35">
        <v>140</v>
      </c>
      <c r="O35">
        <v>60000</v>
      </c>
      <c r="P35">
        <v>8000</v>
      </c>
      <c r="Q35">
        <v>30000</v>
      </c>
      <c r="R35">
        <v>20000</v>
      </c>
      <c r="AB35">
        <v>20030506</v>
      </c>
      <c r="AC35">
        <v>20030505</v>
      </c>
    </row>
    <row r="36" spans="1:29">
      <c r="A36">
        <v>20030505</v>
      </c>
      <c r="B36" s="3" t="s">
        <v>134</v>
      </c>
      <c r="C36" s="6">
        <f t="shared" si="0"/>
        <v>200301</v>
      </c>
      <c r="D36" s="6">
        <v>2</v>
      </c>
      <c r="E36">
        <v>2</v>
      </c>
      <c r="F36" s="1">
        <v>30000</v>
      </c>
      <c r="H36" t="s">
        <v>142</v>
      </c>
      <c r="N36">
        <v>140</v>
      </c>
      <c r="O36">
        <v>60000</v>
      </c>
      <c r="P36">
        <v>8000</v>
      </c>
      <c r="Q36">
        <v>30000</v>
      </c>
      <c r="R36">
        <v>20000</v>
      </c>
      <c r="AB36">
        <v>20030506</v>
      </c>
    </row>
    <row r="37" spans="1:29">
      <c r="A37">
        <v>20030506</v>
      </c>
      <c r="B37" s="3" t="s">
        <v>138</v>
      </c>
      <c r="C37" s="6">
        <f t="shared" si="0"/>
        <v>200301</v>
      </c>
      <c r="D37" s="6">
        <v>2</v>
      </c>
      <c r="E37">
        <v>7</v>
      </c>
      <c r="G37">
        <v>28000</v>
      </c>
      <c r="H37" t="s">
        <v>141</v>
      </c>
      <c r="N37">
        <v>140</v>
      </c>
      <c r="S37">
        <v>500</v>
      </c>
      <c r="T37">
        <v>1200</v>
      </c>
      <c r="U37">
        <v>1</v>
      </c>
      <c r="AA37">
        <v>20030501</v>
      </c>
    </row>
    <row r="38" spans="1:29">
      <c r="A38">
        <v>20030601</v>
      </c>
      <c r="B38" s="3" t="s">
        <v>287</v>
      </c>
      <c r="C38" s="6">
        <f t="shared" si="0"/>
        <v>200301</v>
      </c>
      <c r="D38" s="6">
        <v>2</v>
      </c>
      <c r="E38">
        <v>2</v>
      </c>
      <c r="F38" s="1">
        <v>60000</v>
      </c>
      <c r="H38" t="s">
        <v>142</v>
      </c>
      <c r="N38">
        <v>100</v>
      </c>
      <c r="O38">
        <v>100000</v>
      </c>
      <c r="P38">
        <v>8000</v>
      </c>
      <c r="Q38">
        <v>50000</v>
      </c>
      <c r="R38">
        <v>35000</v>
      </c>
      <c r="U38">
        <v>0</v>
      </c>
      <c r="AB38">
        <v>20030602</v>
      </c>
    </row>
    <row r="39" spans="1:29">
      <c r="A39">
        <v>20030602</v>
      </c>
      <c r="B39" s="3" t="s">
        <v>282</v>
      </c>
      <c r="C39" s="6">
        <f t="shared" si="0"/>
        <v>200301</v>
      </c>
      <c r="D39" s="6">
        <v>2</v>
      </c>
      <c r="E39">
        <v>7</v>
      </c>
      <c r="F39" s="1"/>
      <c r="G39" s="1">
        <v>30000</v>
      </c>
      <c r="H39" t="s">
        <v>280</v>
      </c>
      <c r="N39">
        <v>100</v>
      </c>
      <c r="S39" s="25">
        <v>4500</v>
      </c>
      <c r="T39" s="25">
        <v>4500</v>
      </c>
      <c r="U39">
        <v>1</v>
      </c>
      <c r="V39">
        <v>1</v>
      </c>
      <c r="W39" s="25">
        <v>2000</v>
      </c>
      <c r="AA39">
        <v>20030601</v>
      </c>
    </row>
    <row r="40" spans="1:29">
      <c r="A40">
        <v>20030701</v>
      </c>
      <c r="B40" s="3" t="s">
        <v>213</v>
      </c>
      <c r="C40" s="6">
        <f t="shared" si="0"/>
        <v>200301</v>
      </c>
      <c r="D40" s="6">
        <v>2</v>
      </c>
      <c r="E40">
        <v>2</v>
      </c>
      <c r="F40" s="1">
        <v>70000</v>
      </c>
      <c r="G40" s="1"/>
      <c r="H40" t="s">
        <v>142</v>
      </c>
      <c r="N40">
        <v>120</v>
      </c>
      <c r="O40">
        <v>100000</v>
      </c>
      <c r="P40">
        <v>8000</v>
      </c>
      <c r="Q40">
        <v>50000</v>
      </c>
      <c r="R40">
        <v>35000</v>
      </c>
      <c r="S40" s="25"/>
      <c r="T40" s="25"/>
      <c r="U40">
        <v>0</v>
      </c>
      <c r="W40" s="25"/>
      <c r="AB40">
        <v>20030702</v>
      </c>
    </row>
    <row r="41" spans="1:29">
      <c r="A41">
        <v>20030702</v>
      </c>
      <c r="B41" s="3" t="s">
        <v>283</v>
      </c>
      <c r="C41" s="6">
        <f t="shared" si="0"/>
        <v>200301</v>
      </c>
      <c r="D41" s="6">
        <v>2</v>
      </c>
      <c r="E41">
        <v>7</v>
      </c>
      <c r="F41" s="1"/>
      <c r="G41" s="1">
        <v>36000</v>
      </c>
      <c r="H41" t="s">
        <v>280</v>
      </c>
      <c r="N41">
        <v>120</v>
      </c>
      <c r="S41" s="25">
        <v>4500</v>
      </c>
      <c r="T41" s="25">
        <v>4500</v>
      </c>
      <c r="U41">
        <v>1</v>
      </c>
      <c r="V41">
        <v>1</v>
      </c>
      <c r="W41" s="25">
        <v>2000</v>
      </c>
      <c r="AA41">
        <v>20030701</v>
      </c>
    </row>
    <row r="42" spans="1:29">
      <c r="A42">
        <v>20030801</v>
      </c>
      <c r="B42" s="3" t="s">
        <v>214</v>
      </c>
      <c r="C42" s="6">
        <f t="shared" si="0"/>
        <v>200301</v>
      </c>
      <c r="D42" s="6">
        <v>2</v>
      </c>
      <c r="E42">
        <v>2</v>
      </c>
      <c r="F42" s="1">
        <v>80000</v>
      </c>
      <c r="G42" s="1"/>
      <c r="H42" t="s">
        <v>142</v>
      </c>
      <c r="N42">
        <v>140</v>
      </c>
      <c r="O42">
        <v>100000</v>
      </c>
      <c r="P42">
        <v>8000</v>
      </c>
      <c r="Q42">
        <v>50000</v>
      </c>
      <c r="R42">
        <v>35000</v>
      </c>
      <c r="S42" s="25"/>
      <c r="T42" s="25"/>
      <c r="U42">
        <v>0</v>
      </c>
      <c r="W42" s="25"/>
      <c r="AB42">
        <v>20030802</v>
      </c>
    </row>
    <row r="43" spans="1:29">
      <c r="A43">
        <v>20030802</v>
      </c>
      <c r="B43" s="3" t="s">
        <v>284</v>
      </c>
      <c r="C43" s="6">
        <f t="shared" si="0"/>
        <v>200301</v>
      </c>
      <c r="D43" s="6">
        <v>2</v>
      </c>
      <c r="E43">
        <v>7</v>
      </c>
      <c r="F43" s="1"/>
      <c r="G43" s="1">
        <v>42000</v>
      </c>
      <c r="H43" t="s">
        <v>280</v>
      </c>
      <c r="N43">
        <v>140</v>
      </c>
      <c r="S43" s="25">
        <v>4500</v>
      </c>
      <c r="T43" s="25">
        <v>4500</v>
      </c>
      <c r="U43">
        <v>1</v>
      </c>
      <c r="V43">
        <v>1</v>
      </c>
      <c r="W43" s="25">
        <v>2000</v>
      </c>
      <c r="AA43">
        <v>20030801</v>
      </c>
    </row>
    <row r="44" spans="1:29">
      <c r="A44">
        <v>20030901</v>
      </c>
      <c r="B44" s="3" t="s">
        <v>215</v>
      </c>
      <c r="C44" s="6">
        <f t="shared" si="0"/>
        <v>200301</v>
      </c>
      <c r="D44" s="6">
        <v>2</v>
      </c>
      <c r="E44">
        <v>2</v>
      </c>
      <c r="F44" s="1">
        <v>90000</v>
      </c>
      <c r="G44" s="1"/>
      <c r="H44" t="s">
        <v>142</v>
      </c>
      <c r="N44">
        <v>160</v>
      </c>
      <c r="O44">
        <v>100000</v>
      </c>
      <c r="P44">
        <v>8000</v>
      </c>
      <c r="Q44">
        <v>50000</v>
      </c>
      <c r="R44">
        <v>35000</v>
      </c>
      <c r="S44" s="25"/>
      <c r="T44" s="25"/>
      <c r="U44">
        <v>0</v>
      </c>
      <c r="W44" s="25"/>
      <c r="AB44">
        <v>20030902</v>
      </c>
    </row>
    <row r="45" spans="1:29">
      <c r="A45">
        <v>20030902</v>
      </c>
      <c r="B45" s="3" t="s">
        <v>285</v>
      </c>
      <c r="C45" s="6">
        <f t="shared" si="0"/>
        <v>200301</v>
      </c>
      <c r="D45" s="6">
        <v>2</v>
      </c>
      <c r="E45">
        <v>7</v>
      </c>
      <c r="F45" s="1"/>
      <c r="G45" s="1">
        <v>48000</v>
      </c>
      <c r="H45" t="s">
        <v>280</v>
      </c>
      <c r="N45">
        <v>160</v>
      </c>
      <c r="S45" s="25">
        <v>4500</v>
      </c>
      <c r="T45" s="25">
        <v>4500</v>
      </c>
      <c r="U45">
        <v>1</v>
      </c>
      <c r="V45">
        <v>1</v>
      </c>
      <c r="W45" s="25">
        <v>2000</v>
      </c>
      <c r="AA45">
        <v>20030901</v>
      </c>
    </row>
    <row r="46" spans="1:29">
      <c r="A46">
        <v>20031001</v>
      </c>
      <c r="B46" s="3" t="s">
        <v>216</v>
      </c>
      <c r="C46" s="6">
        <f t="shared" si="0"/>
        <v>200301</v>
      </c>
      <c r="D46" s="6">
        <v>2</v>
      </c>
      <c r="E46">
        <v>2</v>
      </c>
      <c r="F46" s="1">
        <v>100000</v>
      </c>
      <c r="G46" s="1"/>
      <c r="H46" t="s">
        <v>142</v>
      </c>
      <c r="N46">
        <v>180</v>
      </c>
      <c r="O46">
        <v>100000</v>
      </c>
      <c r="P46">
        <v>8000</v>
      </c>
      <c r="Q46">
        <v>50000</v>
      </c>
      <c r="R46">
        <v>35000</v>
      </c>
      <c r="S46" s="25"/>
      <c r="T46" s="25"/>
      <c r="U46">
        <v>0</v>
      </c>
      <c r="W46" s="25"/>
      <c r="AB46">
        <v>20031002</v>
      </c>
    </row>
    <row r="47" spans="1:29">
      <c r="A47">
        <v>20031002</v>
      </c>
      <c r="B47" s="3" t="s">
        <v>286</v>
      </c>
      <c r="C47" s="6">
        <f t="shared" si="0"/>
        <v>200301</v>
      </c>
      <c r="D47" s="6">
        <v>2</v>
      </c>
      <c r="E47">
        <v>7</v>
      </c>
      <c r="F47" s="1"/>
      <c r="G47" s="1">
        <v>54000</v>
      </c>
      <c r="H47" t="s">
        <v>280</v>
      </c>
      <c r="N47">
        <v>180</v>
      </c>
      <c r="S47" s="25">
        <v>4500</v>
      </c>
      <c r="T47" s="25">
        <v>4500</v>
      </c>
      <c r="U47">
        <v>1</v>
      </c>
      <c r="V47">
        <v>1</v>
      </c>
      <c r="W47" s="25">
        <v>2000</v>
      </c>
      <c r="AA47">
        <v>20031001</v>
      </c>
    </row>
    <row r="48" spans="1:29">
      <c r="A48">
        <v>20040101</v>
      </c>
      <c r="B48" s="3" t="s">
        <v>60</v>
      </c>
      <c r="C48" s="6">
        <f t="shared" si="0"/>
        <v>200401</v>
      </c>
      <c r="D48" s="6">
        <v>2</v>
      </c>
      <c r="E48">
        <v>1</v>
      </c>
      <c r="F48">
        <v>100000</v>
      </c>
      <c r="G48">
        <v>20000</v>
      </c>
      <c r="H48" t="s">
        <v>75</v>
      </c>
      <c r="I48" t="s">
        <v>76</v>
      </c>
      <c r="J48">
        <v>1</v>
      </c>
      <c r="K48" t="s">
        <v>76</v>
      </c>
      <c r="L48">
        <v>1</v>
      </c>
      <c r="M48" t="s">
        <v>76</v>
      </c>
      <c r="N48">
        <v>100</v>
      </c>
      <c r="O48">
        <v>40000</v>
      </c>
      <c r="P48">
        <v>0</v>
      </c>
      <c r="Q48">
        <v>0</v>
      </c>
      <c r="R48">
        <v>0</v>
      </c>
      <c r="U48">
        <v>2</v>
      </c>
      <c r="AA48">
        <v>20040101</v>
      </c>
    </row>
    <row r="49" spans="1:28">
      <c r="A49">
        <v>20040201</v>
      </c>
      <c r="B49" s="3" t="s">
        <v>34</v>
      </c>
      <c r="C49" s="6">
        <f t="shared" si="0"/>
        <v>200401</v>
      </c>
      <c r="D49" s="6">
        <v>2</v>
      </c>
      <c r="E49">
        <v>1</v>
      </c>
      <c r="F49">
        <v>120000</v>
      </c>
      <c r="G49">
        <v>25000</v>
      </c>
      <c r="H49" t="s">
        <v>75</v>
      </c>
      <c r="I49" t="s">
        <v>76</v>
      </c>
      <c r="J49">
        <v>1</v>
      </c>
      <c r="K49" t="s">
        <v>76</v>
      </c>
      <c r="L49">
        <v>1</v>
      </c>
      <c r="M49" t="s">
        <v>76</v>
      </c>
      <c r="N49">
        <v>125</v>
      </c>
      <c r="O49">
        <v>40000</v>
      </c>
      <c r="P49">
        <v>0</v>
      </c>
      <c r="Q49">
        <v>0</v>
      </c>
      <c r="R49">
        <v>0</v>
      </c>
      <c r="U49">
        <v>2</v>
      </c>
      <c r="AA49">
        <v>20040201</v>
      </c>
    </row>
    <row r="50" spans="1:28">
      <c r="A50">
        <v>20040301</v>
      </c>
      <c r="B50" s="3" t="s">
        <v>35</v>
      </c>
      <c r="C50" s="6">
        <f t="shared" si="0"/>
        <v>200401</v>
      </c>
      <c r="D50" s="6">
        <v>2</v>
      </c>
      <c r="E50">
        <v>1</v>
      </c>
      <c r="F50">
        <v>140000</v>
      </c>
      <c r="G50">
        <v>30000</v>
      </c>
      <c r="H50" t="s">
        <v>75</v>
      </c>
      <c r="I50" t="s">
        <v>76</v>
      </c>
      <c r="J50">
        <v>1</v>
      </c>
      <c r="K50" t="s">
        <v>76</v>
      </c>
      <c r="L50">
        <v>1</v>
      </c>
      <c r="M50" t="s">
        <v>76</v>
      </c>
      <c r="N50">
        <v>150</v>
      </c>
      <c r="O50">
        <v>40000</v>
      </c>
      <c r="P50">
        <v>0</v>
      </c>
      <c r="Q50">
        <v>0</v>
      </c>
      <c r="R50">
        <v>0</v>
      </c>
      <c r="U50">
        <v>2</v>
      </c>
      <c r="AA50">
        <v>20040301</v>
      </c>
    </row>
    <row r="51" spans="1:28">
      <c r="A51">
        <v>20040401</v>
      </c>
      <c r="B51" s="3" t="s">
        <v>36</v>
      </c>
      <c r="C51" s="6">
        <f t="shared" si="0"/>
        <v>200401</v>
      </c>
      <c r="D51" s="6">
        <v>2</v>
      </c>
      <c r="E51">
        <v>1</v>
      </c>
      <c r="F51">
        <v>160000</v>
      </c>
      <c r="G51">
        <v>35000</v>
      </c>
      <c r="H51" t="s">
        <v>75</v>
      </c>
      <c r="I51" t="s">
        <v>76</v>
      </c>
      <c r="J51">
        <v>1</v>
      </c>
      <c r="K51" t="s">
        <v>76</v>
      </c>
      <c r="L51">
        <v>1</v>
      </c>
      <c r="M51" t="s">
        <v>76</v>
      </c>
      <c r="N51">
        <v>175</v>
      </c>
      <c r="O51">
        <v>40000</v>
      </c>
      <c r="P51">
        <v>0</v>
      </c>
      <c r="Q51">
        <v>0</v>
      </c>
      <c r="R51">
        <v>0</v>
      </c>
      <c r="U51">
        <v>2</v>
      </c>
      <c r="AA51">
        <v>20040401</v>
      </c>
    </row>
    <row r="52" spans="1:28">
      <c r="A52">
        <v>20040501</v>
      </c>
      <c r="B52" s="3" t="s">
        <v>37</v>
      </c>
      <c r="C52" s="6">
        <f t="shared" si="0"/>
        <v>200401</v>
      </c>
      <c r="D52" s="6">
        <v>2</v>
      </c>
      <c r="E52">
        <v>1</v>
      </c>
      <c r="F52">
        <v>180000</v>
      </c>
      <c r="G52">
        <v>40000</v>
      </c>
      <c r="H52" t="s">
        <v>75</v>
      </c>
      <c r="I52" t="s">
        <v>76</v>
      </c>
      <c r="J52">
        <v>1</v>
      </c>
      <c r="K52" t="s">
        <v>76</v>
      </c>
      <c r="L52">
        <v>1</v>
      </c>
      <c r="M52" t="s">
        <v>76</v>
      </c>
      <c r="N52">
        <v>200</v>
      </c>
      <c r="O52">
        <v>40000</v>
      </c>
      <c r="P52">
        <v>0</v>
      </c>
      <c r="Q52">
        <v>0</v>
      </c>
      <c r="R52">
        <v>0</v>
      </c>
      <c r="U52">
        <v>2</v>
      </c>
      <c r="AA52">
        <v>20040501</v>
      </c>
    </row>
    <row r="53" spans="1:28">
      <c r="A53">
        <v>20040601</v>
      </c>
      <c r="B53" s="3" t="s">
        <v>305</v>
      </c>
      <c r="C53" s="6">
        <f t="shared" ref="C53:C57" si="2">INT(A53/10000)*100+1</f>
        <v>200401</v>
      </c>
      <c r="D53" s="6">
        <v>2</v>
      </c>
      <c r="E53">
        <v>1</v>
      </c>
      <c r="F53">
        <v>100000</v>
      </c>
      <c r="G53">
        <v>20000</v>
      </c>
      <c r="H53" t="s">
        <v>278</v>
      </c>
      <c r="I53" t="s">
        <v>279</v>
      </c>
      <c r="N53">
        <v>100</v>
      </c>
      <c r="O53">
        <v>40000</v>
      </c>
      <c r="P53">
        <v>0</v>
      </c>
      <c r="Q53">
        <v>0</v>
      </c>
      <c r="R53">
        <v>0</v>
      </c>
      <c r="U53">
        <v>2</v>
      </c>
      <c r="AA53">
        <v>20040601</v>
      </c>
    </row>
    <row r="54" spans="1:28">
      <c r="A54">
        <v>20040701</v>
      </c>
      <c r="B54" s="3" t="s">
        <v>306</v>
      </c>
      <c r="C54" s="6">
        <f t="shared" si="2"/>
        <v>200401</v>
      </c>
      <c r="D54" s="6">
        <v>2</v>
      </c>
      <c r="E54">
        <v>1</v>
      </c>
      <c r="F54">
        <v>120000</v>
      </c>
      <c r="G54">
        <v>25000</v>
      </c>
      <c r="H54" t="s">
        <v>278</v>
      </c>
      <c r="I54" t="s">
        <v>279</v>
      </c>
      <c r="N54">
        <v>125</v>
      </c>
      <c r="O54">
        <v>40000</v>
      </c>
      <c r="P54">
        <v>0</v>
      </c>
      <c r="Q54">
        <v>0</v>
      </c>
      <c r="R54">
        <v>0</v>
      </c>
      <c r="U54">
        <v>2</v>
      </c>
      <c r="AA54">
        <v>20040701</v>
      </c>
    </row>
    <row r="55" spans="1:28">
      <c r="A55">
        <v>20040801</v>
      </c>
      <c r="B55" s="3" t="s">
        <v>307</v>
      </c>
      <c r="C55" s="6">
        <f t="shared" si="2"/>
        <v>200401</v>
      </c>
      <c r="D55" s="6">
        <v>2</v>
      </c>
      <c r="E55">
        <v>1</v>
      </c>
      <c r="F55">
        <v>140000</v>
      </c>
      <c r="G55">
        <v>30000</v>
      </c>
      <c r="H55" t="s">
        <v>278</v>
      </c>
      <c r="I55" t="s">
        <v>279</v>
      </c>
      <c r="N55">
        <v>150</v>
      </c>
      <c r="O55">
        <v>40000</v>
      </c>
      <c r="P55">
        <v>0</v>
      </c>
      <c r="Q55">
        <v>0</v>
      </c>
      <c r="R55">
        <v>0</v>
      </c>
      <c r="U55">
        <v>2</v>
      </c>
      <c r="AA55">
        <v>20040801</v>
      </c>
    </row>
    <row r="56" spans="1:28">
      <c r="A56">
        <v>20040901</v>
      </c>
      <c r="B56" s="3" t="s">
        <v>308</v>
      </c>
      <c r="C56" s="6">
        <f t="shared" si="2"/>
        <v>200401</v>
      </c>
      <c r="D56" s="6">
        <v>2</v>
      </c>
      <c r="E56">
        <v>1</v>
      </c>
      <c r="F56">
        <v>160000</v>
      </c>
      <c r="G56">
        <v>35000</v>
      </c>
      <c r="H56" t="s">
        <v>278</v>
      </c>
      <c r="I56" t="s">
        <v>279</v>
      </c>
      <c r="N56">
        <v>175</v>
      </c>
      <c r="O56">
        <v>40000</v>
      </c>
      <c r="P56">
        <v>0</v>
      </c>
      <c r="Q56">
        <v>0</v>
      </c>
      <c r="R56">
        <v>0</v>
      </c>
      <c r="U56">
        <v>2</v>
      </c>
      <c r="AA56">
        <v>20040901</v>
      </c>
    </row>
    <row r="57" spans="1:28">
      <c r="A57">
        <v>20041001</v>
      </c>
      <c r="B57" s="3" t="s">
        <v>309</v>
      </c>
      <c r="C57" s="6">
        <f t="shared" si="2"/>
        <v>200401</v>
      </c>
      <c r="D57" s="6">
        <v>2</v>
      </c>
      <c r="E57">
        <v>1</v>
      </c>
      <c r="F57">
        <v>180000</v>
      </c>
      <c r="G57">
        <v>40000</v>
      </c>
      <c r="H57" t="s">
        <v>278</v>
      </c>
      <c r="I57" t="s">
        <v>279</v>
      </c>
      <c r="N57">
        <v>200</v>
      </c>
      <c r="O57">
        <v>40000</v>
      </c>
      <c r="P57">
        <v>0</v>
      </c>
      <c r="Q57">
        <v>0</v>
      </c>
      <c r="R57">
        <v>0</v>
      </c>
      <c r="U57">
        <v>2</v>
      </c>
      <c r="AA57">
        <v>20041001</v>
      </c>
    </row>
    <row r="58" spans="1:28">
      <c r="A58">
        <v>20050101</v>
      </c>
      <c r="B58" s="3" t="s">
        <v>111</v>
      </c>
      <c r="C58" s="6">
        <f t="shared" si="0"/>
        <v>200501</v>
      </c>
      <c r="D58" s="6">
        <v>2</v>
      </c>
      <c r="E58">
        <v>2</v>
      </c>
      <c r="F58" s="1">
        <v>60000</v>
      </c>
      <c r="H58" t="s">
        <v>109</v>
      </c>
      <c r="N58">
        <v>100</v>
      </c>
      <c r="O58">
        <v>100000</v>
      </c>
      <c r="P58">
        <v>8000</v>
      </c>
      <c r="Q58">
        <v>50000</v>
      </c>
      <c r="R58">
        <v>35000</v>
      </c>
      <c r="U58">
        <v>0</v>
      </c>
      <c r="AB58">
        <v>20050102</v>
      </c>
    </row>
    <row r="59" spans="1:28">
      <c r="A59">
        <v>20050102</v>
      </c>
      <c r="B59" s="3" t="s">
        <v>112</v>
      </c>
      <c r="C59" s="6">
        <f t="shared" si="0"/>
        <v>200501</v>
      </c>
      <c r="D59" s="6">
        <v>2</v>
      </c>
      <c r="E59">
        <v>7</v>
      </c>
      <c r="F59" s="1"/>
      <c r="G59" s="1">
        <v>30000</v>
      </c>
      <c r="H59" t="s">
        <v>110</v>
      </c>
      <c r="N59">
        <v>100</v>
      </c>
      <c r="S59">
        <v>500</v>
      </c>
      <c r="T59">
        <v>3000</v>
      </c>
      <c r="U59">
        <v>1</v>
      </c>
      <c r="AA59">
        <v>20050101</v>
      </c>
    </row>
    <row r="60" spans="1:28">
      <c r="A60">
        <v>20050201</v>
      </c>
      <c r="B60" s="3" t="s">
        <v>42</v>
      </c>
      <c r="C60" s="6">
        <f t="shared" si="0"/>
        <v>200501</v>
      </c>
      <c r="D60" s="6">
        <v>2</v>
      </c>
      <c r="E60">
        <v>2</v>
      </c>
      <c r="F60" s="1">
        <v>70000</v>
      </c>
      <c r="G60" s="1"/>
      <c r="H60" t="s">
        <v>109</v>
      </c>
      <c r="N60">
        <v>120</v>
      </c>
      <c r="O60">
        <v>100000</v>
      </c>
      <c r="P60">
        <v>8000</v>
      </c>
      <c r="Q60">
        <v>50000</v>
      </c>
      <c r="R60">
        <v>35000</v>
      </c>
      <c r="U60">
        <v>0</v>
      </c>
      <c r="AB60">
        <v>20050202</v>
      </c>
    </row>
    <row r="61" spans="1:28">
      <c r="A61">
        <v>20050202</v>
      </c>
      <c r="B61" s="3" t="s">
        <v>116</v>
      </c>
      <c r="C61" s="6">
        <f t="shared" si="0"/>
        <v>200501</v>
      </c>
      <c r="D61" s="6">
        <v>2</v>
      </c>
      <c r="E61">
        <v>7</v>
      </c>
      <c r="F61" s="1"/>
      <c r="G61" s="1">
        <v>36000</v>
      </c>
      <c r="H61" t="s">
        <v>110</v>
      </c>
      <c r="N61">
        <v>120</v>
      </c>
      <c r="S61">
        <v>500</v>
      </c>
      <c r="T61">
        <v>3000</v>
      </c>
      <c r="U61">
        <v>1</v>
      </c>
      <c r="AA61">
        <v>20050201</v>
      </c>
    </row>
    <row r="62" spans="1:28">
      <c r="A62">
        <v>20050301</v>
      </c>
      <c r="B62" s="3" t="s">
        <v>43</v>
      </c>
      <c r="C62" s="6">
        <f t="shared" si="0"/>
        <v>200501</v>
      </c>
      <c r="D62" s="6">
        <v>2</v>
      </c>
      <c r="E62">
        <v>2</v>
      </c>
      <c r="F62" s="1">
        <v>80000</v>
      </c>
      <c r="G62" s="1"/>
      <c r="H62" t="s">
        <v>109</v>
      </c>
      <c r="N62">
        <v>140</v>
      </c>
      <c r="O62">
        <v>100000</v>
      </c>
      <c r="P62">
        <v>8000</v>
      </c>
      <c r="Q62">
        <v>50000</v>
      </c>
      <c r="R62">
        <v>35000</v>
      </c>
      <c r="U62">
        <v>0</v>
      </c>
      <c r="AB62">
        <v>20050302</v>
      </c>
    </row>
    <row r="63" spans="1:28">
      <c r="A63">
        <v>20050302</v>
      </c>
      <c r="B63" s="3" t="s">
        <v>115</v>
      </c>
      <c r="C63" s="6">
        <f t="shared" si="0"/>
        <v>200501</v>
      </c>
      <c r="D63" s="6">
        <v>2</v>
      </c>
      <c r="E63">
        <v>7</v>
      </c>
      <c r="F63" s="1"/>
      <c r="G63" s="1">
        <v>42000</v>
      </c>
      <c r="H63" t="s">
        <v>110</v>
      </c>
      <c r="N63">
        <v>140</v>
      </c>
      <c r="S63">
        <v>500</v>
      </c>
      <c r="T63">
        <v>3000</v>
      </c>
      <c r="U63">
        <v>1</v>
      </c>
      <c r="AA63">
        <v>20050301</v>
      </c>
    </row>
    <row r="64" spans="1:28">
      <c r="A64">
        <v>20050401</v>
      </c>
      <c r="B64" s="3" t="s">
        <v>44</v>
      </c>
      <c r="C64" s="6">
        <f t="shared" si="0"/>
        <v>200501</v>
      </c>
      <c r="D64" s="6">
        <v>2</v>
      </c>
      <c r="E64">
        <v>2</v>
      </c>
      <c r="F64" s="1">
        <v>90000</v>
      </c>
      <c r="G64" s="1"/>
      <c r="H64" t="s">
        <v>109</v>
      </c>
      <c r="N64">
        <v>160</v>
      </c>
      <c r="O64">
        <v>100000</v>
      </c>
      <c r="P64">
        <v>8000</v>
      </c>
      <c r="Q64">
        <v>50000</v>
      </c>
      <c r="R64">
        <v>35000</v>
      </c>
      <c r="U64">
        <v>0</v>
      </c>
      <c r="AB64">
        <v>20050402</v>
      </c>
    </row>
    <row r="65" spans="1:28">
      <c r="A65">
        <v>20050402</v>
      </c>
      <c r="B65" s="3" t="s">
        <v>114</v>
      </c>
      <c r="C65" s="6">
        <f t="shared" si="0"/>
        <v>200501</v>
      </c>
      <c r="D65" s="6">
        <v>2</v>
      </c>
      <c r="E65">
        <v>7</v>
      </c>
      <c r="F65" s="1"/>
      <c r="G65" s="1">
        <v>48000</v>
      </c>
      <c r="H65" t="s">
        <v>110</v>
      </c>
      <c r="N65">
        <v>160</v>
      </c>
      <c r="S65">
        <v>500</v>
      </c>
      <c r="T65">
        <v>3000</v>
      </c>
      <c r="U65">
        <v>1</v>
      </c>
      <c r="AA65">
        <v>20050401</v>
      </c>
    </row>
    <row r="66" spans="1:28">
      <c r="A66">
        <v>20050501</v>
      </c>
      <c r="B66" s="3" t="s">
        <v>45</v>
      </c>
      <c r="C66" s="6">
        <f t="shared" si="0"/>
        <v>200501</v>
      </c>
      <c r="D66" s="6">
        <v>2</v>
      </c>
      <c r="E66">
        <v>2</v>
      </c>
      <c r="F66" s="1">
        <v>100000</v>
      </c>
      <c r="G66" s="1"/>
      <c r="H66" t="s">
        <v>109</v>
      </c>
      <c r="N66">
        <v>180</v>
      </c>
      <c r="O66">
        <v>100000</v>
      </c>
      <c r="P66">
        <v>8000</v>
      </c>
      <c r="Q66">
        <v>50000</v>
      </c>
      <c r="R66">
        <v>35000</v>
      </c>
      <c r="U66">
        <v>0</v>
      </c>
      <c r="AB66">
        <v>20050502</v>
      </c>
    </row>
    <row r="67" spans="1:28">
      <c r="A67">
        <v>20050502</v>
      </c>
      <c r="B67" s="3" t="s">
        <v>113</v>
      </c>
      <c r="C67" s="6">
        <f t="shared" si="0"/>
        <v>200501</v>
      </c>
      <c r="D67" s="6">
        <v>2</v>
      </c>
      <c r="E67">
        <v>7</v>
      </c>
      <c r="F67" s="1"/>
      <c r="G67" s="1">
        <v>54000</v>
      </c>
      <c r="H67" t="s">
        <v>110</v>
      </c>
      <c r="N67">
        <v>180</v>
      </c>
      <c r="S67">
        <v>500</v>
      </c>
      <c r="T67">
        <v>3000</v>
      </c>
      <c r="U67">
        <v>1</v>
      </c>
      <c r="AA67">
        <v>20050501</v>
      </c>
    </row>
    <row r="68" spans="1:28">
      <c r="A68">
        <v>20050601</v>
      </c>
      <c r="B68" s="3" t="s">
        <v>310</v>
      </c>
      <c r="C68" s="6">
        <f t="shared" ref="C68:C77" si="3">INT(A68/10000)*100+1</f>
        <v>200501</v>
      </c>
      <c r="D68" s="6">
        <v>2</v>
      </c>
      <c r="E68">
        <v>2</v>
      </c>
      <c r="F68" s="1">
        <v>60000</v>
      </c>
      <c r="H68" t="s">
        <v>109</v>
      </c>
      <c r="N68">
        <v>100</v>
      </c>
      <c r="O68">
        <v>100000</v>
      </c>
      <c r="P68">
        <v>8000</v>
      </c>
      <c r="Q68">
        <v>50000</v>
      </c>
      <c r="R68">
        <v>35000</v>
      </c>
      <c r="S68" s="25"/>
      <c r="T68" s="25"/>
      <c r="U68">
        <v>0</v>
      </c>
      <c r="AB68">
        <v>20050602</v>
      </c>
    </row>
    <row r="69" spans="1:28">
      <c r="A69">
        <v>20050602</v>
      </c>
      <c r="B69" s="3" t="s">
        <v>315</v>
      </c>
      <c r="C69" s="6">
        <f t="shared" si="3"/>
        <v>200501</v>
      </c>
      <c r="D69" s="6">
        <v>2</v>
      </c>
      <c r="E69">
        <v>7</v>
      </c>
      <c r="F69" s="1"/>
      <c r="G69" s="1">
        <v>30000</v>
      </c>
      <c r="H69" t="s">
        <v>266</v>
      </c>
      <c r="N69">
        <v>100</v>
      </c>
      <c r="S69" s="25">
        <v>10000</v>
      </c>
      <c r="T69" s="25">
        <v>10000</v>
      </c>
      <c r="U69">
        <v>1</v>
      </c>
      <c r="V69">
        <v>1</v>
      </c>
      <c r="W69" s="25">
        <v>500</v>
      </c>
      <c r="AA69">
        <v>20050601</v>
      </c>
    </row>
    <row r="70" spans="1:28">
      <c r="A70">
        <v>20050701</v>
      </c>
      <c r="B70" s="3" t="s">
        <v>311</v>
      </c>
      <c r="C70" s="6">
        <f t="shared" si="3"/>
        <v>200501</v>
      </c>
      <c r="D70" s="6">
        <v>2</v>
      </c>
      <c r="E70">
        <v>2</v>
      </c>
      <c r="F70" s="1">
        <v>70000</v>
      </c>
      <c r="G70" s="1"/>
      <c r="H70" t="s">
        <v>109</v>
      </c>
      <c r="N70">
        <v>120</v>
      </c>
      <c r="O70">
        <v>100000</v>
      </c>
      <c r="P70">
        <v>8000</v>
      </c>
      <c r="Q70">
        <v>50000</v>
      </c>
      <c r="R70">
        <v>35000</v>
      </c>
      <c r="S70" s="25"/>
      <c r="T70" s="25"/>
      <c r="U70">
        <v>0</v>
      </c>
      <c r="W70" s="25"/>
      <c r="AB70">
        <v>20050702</v>
      </c>
    </row>
    <row r="71" spans="1:28">
      <c r="A71">
        <v>20050702</v>
      </c>
      <c r="B71" s="3" t="s">
        <v>316</v>
      </c>
      <c r="C71" s="6">
        <f t="shared" si="3"/>
        <v>200501</v>
      </c>
      <c r="D71" s="6">
        <v>2</v>
      </c>
      <c r="E71">
        <v>7</v>
      </c>
      <c r="F71" s="1"/>
      <c r="G71" s="1">
        <v>36000</v>
      </c>
      <c r="H71" t="s">
        <v>266</v>
      </c>
      <c r="N71">
        <v>120</v>
      </c>
      <c r="S71" s="25">
        <v>10000</v>
      </c>
      <c r="T71" s="25">
        <v>10000</v>
      </c>
      <c r="U71">
        <v>1</v>
      </c>
      <c r="V71">
        <v>1</v>
      </c>
      <c r="W71" s="25">
        <v>500</v>
      </c>
      <c r="AA71">
        <v>20050701</v>
      </c>
    </row>
    <row r="72" spans="1:28">
      <c r="A72">
        <v>20050801</v>
      </c>
      <c r="B72" s="3" t="s">
        <v>312</v>
      </c>
      <c r="C72" s="6">
        <f t="shared" si="3"/>
        <v>200501</v>
      </c>
      <c r="D72" s="6">
        <v>2</v>
      </c>
      <c r="E72">
        <v>2</v>
      </c>
      <c r="F72" s="1">
        <v>80000</v>
      </c>
      <c r="G72" s="1"/>
      <c r="H72" t="s">
        <v>109</v>
      </c>
      <c r="N72">
        <v>140</v>
      </c>
      <c r="O72">
        <v>100000</v>
      </c>
      <c r="P72">
        <v>8000</v>
      </c>
      <c r="Q72">
        <v>50000</v>
      </c>
      <c r="R72">
        <v>35000</v>
      </c>
      <c r="S72" s="25"/>
      <c r="T72" s="25"/>
      <c r="U72">
        <v>0</v>
      </c>
      <c r="W72" s="25"/>
      <c r="AB72">
        <v>20050802</v>
      </c>
    </row>
    <row r="73" spans="1:28">
      <c r="A73">
        <v>20050802</v>
      </c>
      <c r="B73" s="3" t="s">
        <v>317</v>
      </c>
      <c r="C73" s="6">
        <f t="shared" si="3"/>
        <v>200501</v>
      </c>
      <c r="D73" s="6">
        <v>2</v>
      </c>
      <c r="E73">
        <v>7</v>
      </c>
      <c r="F73" s="1"/>
      <c r="G73" s="1">
        <v>42000</v>
      </c>
      <c r="H73" t="s">
        <v>266</v>
      </c>
      <c r="N73">
        <v>140</v>
      </c>
      <c r="S73" s="25">
        <v>10000</v>
      </c>
      <c r="T73" s="25">
        <v>10000</v>
      </c>
      <c r="U73">
        <v>1</v>
      </c>
      <c r="V73">
        <v>1</v>
      </c>
      <c r="W73" s="25">
        <v>500</v>
      </c>
      <c r="AA73">
        <v>20050801</v>
      </c>
    </row>
    <row r="74" spans="1:28">
      <c r="A74">
        <v>20050901</v>
      </c>
      <c r="B74" s="3" t="s">
        <v>313</v>
      </c>
      <c r="C74" s="6">
        <f t="shared" si="3"/>
        <v>200501</v>
      </c>
      <c r="D74" s="6">
        <v>2</v>
      </c>
      <c r="E74">
        <v>2</v>
      </c>
      <c r="F74" s="1">
        <v>90000</v>
      </c>
      <c r="G74" s="1"/>
      <c r="H74" t="s">
        <v>109</v>
      </c>
      <c r="N74">
        <v>160</v>
      </c>
      <c r="O74">
        <v>100000</v>
      </c>
      <c r="P74">
        <v>8000</v>
      </c>
      <c r="Q74">
        <v>50000</v>
      </c>
      <c r="R74">
        <v>35000</v>
      </c>
      <c r="S74" s="25"/>
      <c r="T74" s="25"/>
      <c r="U74">
        <v>0</v>
      </c>
      <c r="W74" s="25"/>
      <c r="AB74">
        <v>20050902</v>
      </c>
    </row>
    <row r="75" spans="1:28">
      <c r="A75">
        <v>20050902</v>
      </c>
      <c r="B75" s="3" t="s">
        <v>318</v>
      </c>
      <c r="C75" s="6">
        <f t="shared" si="3"/>
        <v>200501</v>
      </c>
      <c r="D75" s="6">
        <v>2</v>
      </c>
      <c r="E75">
        <v>7</v>
      </c>
      <c r="F75" s="1"/>
      <c r="G75" s="1">
        <v>48000</v>
      </c>
      <c r="H75" t="s">
        <v>266</v>
      </c>
      <c r="N75">
        <v>160</v>
      </c>
      <c r="S75" s="25">
        <v>10000</v>
      </c>
      <c r="T75" s="25">
        <v>10000</v>
      </c>
      <c r="U75">
        <v>1</v>
      </c>
      <c r="V75">
        <v>1</v>
      </c>
      <c r="W75" s="25">
        <v>500</v>
      </c>
      <c r="AA75">
        <v>20050901</v>
      </c>
    </row>
    <row r="76" spans="1:28">
      <c r="A76">
        <v>20051001</v>
      </c>
      <c r="B76" s="3" t="s">
        <v>314</v>
      </c>
      <c r="C76" s="6">
        <f t="shared" si="3"/>
        <v>200501</v>
      </c>
      <c r="D76" s="6">
        <v>2</v>
      </c>
      <c r="E76">
        <v>2</v>
      </c>
      <c r="F76" s="1">
        <v>100000</v>
      </c>
      <c r="G76" s="1"/>
      <c r="H76" t="s">
        <v>109</v>
      </c>
      <c r="N76">
        <v>180</v>
      </c>
      <c r="O76">
        <v>100000</v>
      </c>
      <c r="P76">
        <v>8000</v>
      </c>
      <c r="Q76">
        <v>50000</v>
      </c>
      <c r="R76">
        <v>35000</v>
      </c>
      <c r="S76" s="25"/>
      <c r="T76" s="25"/>
      <c r="U76">
        <v>0</v>
      </c>
      <c r="W76" s="25"/>
      <c r="AB76">
        <v>20051002</v>
      </c>
    </row>
    <row r="77" spans="1:28">
      <c r="A77">
        <v>20051002</v>
      </c>
      <c r="B77" s="3" t="s">
        <v>319</v>
      </c>
      <c r="C77" s="6">
        <f t="shared" si="3"/>
        <v>200501</v>
      </c>
      <c r="D77" s="6">
        <v>2</v>
      </c>
      <c r="E77">
        <v>7</v>
      </c>
      <c r="F77" s="1"/>
      <c r="G77" s="1">
        <v>54000</v>
      </c>
      <c r="H77" t="s">
        <v>266</v>
      </c>
      <c r="N77">
        <v>180</v>
      </c>
      <c r="S77" s="25">
        <v>10000</v>
      </c>
      <c r="T77" s="25">
        <v>10000</v>
      </c>
      <c r="U77">
        <v>1</v>
      </c>
      <c r="V77">
        <v>1</v>
      </c>
      <c r="W77" s="25">
        <v>500</v>
      </c>
      <c r="AA77">
        <v>20051001</v>
      </c>
    </row>
    <row r="78" spans="1:28">
      <c r="A78">
        <v>20060101</v>
      </c>
      <c r="B78" s="3" t="s">
        <v>62</v>
      </c>
      <c r="C78" s="6">
        <f t="shared" si="0"/>
        <v>200601</v>
      </c>
      <c r="D78" s="6">
        <v>2</v>
      </c>
      <c r="E78">
        <v>5</v>
      </c>
      <c r="F78" s="1">
        <v>60000</v>
      </c>
      <c r="G78">
        <v>180</v>
      </c>
      <c r="H78" t="s">
        <v>108</v>
      </c>
      <c r="N78">
        <v>100</v>
      </c>
      <c r="S78">
        <v>1000</v>
      </c>
      <c r="T78">
        <v>1200</v>
      </c>
      <c r="U78">
        <v>1</v>
      </c>
      <c r="AA78">
        <v>20060101</v>
      </c>
    </row>
    <row r="79" spans="1:28">
      <c r="A79">
        <v>20060201</v>
      </c>
      <c r="B79" s="3" t="s">
        <v>38</v>
      </c>
      <c r="C79" s="6">
        <f t="shared" si="0"/>
        <v>200601</v>
      </c>
      <c r="D79" s="6">
        <v>2</v>
      </c>
      <c r="E79">
        <v>5</v>
      </c>
      <c r="F79" s="1">
        <v>70000</v>
      </c>
      <c r="G79">
        <v>180</v>
      </c>
      <c r="H79" t="s">
        <v>108</v>
      </c>
      <c r="N79">
        <v>117</v>
      </c>
      <c r="S79">
        <v>1000</v>
      </c>
      <c r="T79">
        <v>1200</v>
      </c>
      <c r="U79">
        <v>1</v>
      </c>
      <c r="AA79">
        <v>20060201</v>
      </c>
    </row>
    <row r="80" spans="1:28">
      <c r="A80">
        <v>20060301</v>
      </c>
      <c r="B80" s="3" t="s">
        <v>39</v>
      </c>
      <c r="C80" s="6">
        <f t="shared" si="0"/>
        <v>200601</v>
      </c>
      <c r="D80" s="6">
        <v>2</v>
      </c>
      <c r="E80">
        <v>5</v>
      </c>
      <c r="F80" s="1">
        <v>80000</v>
      </c>
      <c r="G80">
        <v>180</v>
      </c>
      <c r="H80" t="s">
        <v>108</v>
      </c>
      <c r="N80">
        <v>133</v>
      </c>
      <c r="S80">
        <v>1000</v>
      </c>
      <c r="T80">
        <v>1200</v>
      </c>
      <c r="U80">
        <v>1</v>
      </c>
      <c r="AA80">
        <v>20060301</v>
      </c>
    </row>
    <row r="81" spans="1:27">
      <c r="A81">
        <v>20060401</v>
      </c>
      <c r="B81" s="3" t="s">
        <v>40</v>
      </c>
      <c r="C81" s="6">
        <f t="shared" si="0"/>
        <v>200601</v>
      </c>
      <c r="D81" s="6">
        <v>2</v>
      </c>
      <c r="E81">
        <v>5</v>
      </c>
      <c r="F81" s="1">
        <v>90000</v>
      </c>
      <c r="G81">
        <v>180</v>
      </c>
      <c r="H81" t="s">
        <v>108</v>
      </c>
      <c r="N81">
        <v>150</v>
      </c>
      <c r="S81">
        <v>1000</v>
      </c>
      <c r="T81">
        <v>1200</v>
      </c>
      <c r="U81">
        <v>1</v>
      </c>
      <c r="AA81">
        <v>20060401</v>
      </c>
    </row>
    <row r="82" spans="1:27">
      <c r="A82">
        <v>20060501</v>
      </c>
      <c r="B82" s="3" t="s">
        <v>41</v>
      </c>
      <c r="C82" s="6">
        <f t="shared" si="0"/>
        <v>200601</v>
      </c>
      <c r="D82" s="6">
        <v>2</v>
      </c>
      <c r="E82">
        <v>5</v>
      </c>
      <c r="F82" s="1">
        <v>100000</v>
      </c>
      <c r="G82">
        <v>180</v>
      </c>
      <c r="H82" t="s">
        <v>108</v>
      </c>
      <c r="N82">
        <v>167</v>
      </c>
      <c r="S82">
        <v>1000</v>
      </c>
      <c r="T82">
        <v>1200</v>
      </c>
      <c r="U82">
        <v>1</v>
      </c>
      <c r="AA82">
        <v>20060501</v>
      </c>
    </row>
    <row r="83" spans="1:27">
      <c r="A83">
        <v>20070101</v>
      </c>
      <c r="B83" s="3" t="s">
        <v>63</v>
      </c>
      <c r="C83" s="6">
        <f t="shared" si="0"/>
        <v>200701</v>
      </c>
      <c r="D83" s="6">
        <v>2</v>
      </c>
      <c r="E83">
        <v>7</v>
      </c>
      <c r="G83" s="1">
        <v>20000</v>
      </c>
      <c r="H83" t="s">
        <v>102</v>
      </c>
      <c r="N83">
        <v>100</v>
      </c>
      <c r="S83">
        <v>5000</v>
      </c>
      <c r="T83">
        <v>7000</v>
      </c>
      <c r="U83">
        <v>1</v>
      </c>
      <c r="V83">
        <v>1</v>
      </c>
      <c r="W83">
        <v>500</v>
      </c>
      <c r="AA83">
        <v>20070101</v>
      </c>
    </row>
    <row r="84" spans="1:27">
      <c r="A84">
        <v>20070201</v>
      </c>
      <c r="B84" s="3" t="s">
        <v>30</v>
      </c>
      <c r="C84" s="6">
        <f t="shared" si="0"/>
        <v>200701</v>
      </c>
      <c r="D84" s="6">
        <v>2</v>
      </c>
      <c r="E84">
        <v>7</v>
      </c>
      <c r="G84" s="1">
        <v>25000</v>
      </c>
      <c r="H84" t="s">
        <v>102</v>
      </c>
      <c r="N84">
        <v>125</v>
      </c>
      <c r="S84">
        <v>5000</v>
      </c>
      <c r="T84">
        <v>7000</v>
      </c>
      <c r="U84">
        <v>1</v>
      </c>
      <c r="V84">
        <v>1</v>
      </c>
      <c r="W84">
        <v>500</v>
      </c>
      <c r="AA84">
        <v>20070201</v>
      </c>
    </row>
    <row r="85" spans="1:27">
      <c r="A85">
        <v>20070301</v>
      </c>
      <c r="B85" s="3" t="s">
        <v>31</v>
      </c>
      <c r="C85" s="6">
        <f t="shared" si="0"/>
        <v>200701</v>
      </c>
      <c r="D85" s="6">
        <v>2</v>
      </c>
      <c r="E85">
        <v>7</v>
      </c>
      <c r="G85" s="1">
        <v>30000</v>
      </c>
      <c r="H85" t="s">
        <v>102</v>
      </c>
      <c r="N85">
        <v>150</v>
      </c>
      <c r="S85">
        <v>5000</v>
      </c>
      <c r="T85">
        <v>7000</v>
      </c>
      <c r="U85">
        <v>1</v>
      </c>
      <c r="V85">
        <v>1</v>
      </c>
      <c r="W85">
        <v>500</v>
      </c>
      <c r="AA85">
        <v>20070301</v>
      </c>
    </row>
    <row r="86" spans="1:27">
      <c r="A86">
        <v>20070401</v>
      </c>
      <c r="B86" s="3" t="s">
        <v>32</v>
      </c>
      <c r="C86" s="6">
        <f t="shared" si="0"/>
        <v>200701</v>
      </c>
      <c r="D86" s="6">
        <v>2</v>
      </c>
      <c r="E86">
        <v>7</v>
      </c>
      <c r="G86" s="1">
        <v>35000</v>
      </c>
      <c r="H86" t="s">
        <v>102</v>
      </c>
      <c r="N86">
        <v>175</v>
      </c>
      <c r="S86">
        <v>5000</v>
      </c>
      <c r="T86">
        <v>7000</v>
      </c>
      <c r="U86">
        <v>1</v>
      </c>
      <c r="V86">
        <v>1</v>
      </c>
      <c r="W86">
        <v>500</v>
      </c>
      <c r="AA86">
        <v>20070401</v>
      </c>
    </row>
    <row r="87" spans="1:27">
      <c r="A87">
        <v>20070501</v>
      </c>
      <c r="B87" s="3" t="s">
        <v>33</v>
      </c>
      <c r="C87" s="6">
        <f t="shared" si="0"/>
        <v>200701</v>
      </c>
      <c r="D87" s="6">
        <v>2</v>
      </c>
      <c r="E87">
        <v>7</v>
      </c>
      <c r="G87" s="1">
        <v>40000</v>
      </c>
      <c r="H87" t="s">
        <v>102</v>
      </c>
      <c r="N87">
        <v>200</v>
      </c>
      <c r="S87">
        <v>5000</v>
      </c>
      <c r="T87">
        <v>7000</v>
      </c>
      <c r="U87">
        <v>1</v>
      </c>
      <c r="V87">
        <v>1</v>
      </c>
      <c r="W87">
        <v>500</v>
      </c>
      <c r="AA87">
        <v>20070501</v>
      </c>
    </row>
    <row r="88" spans="1:27">
      <c r="A88">
        <v>20070601</v>
      </c>
      <c r="B88" s="3" t="s">
        <v>217</v>
      </c>
      <c r="C88" s="6">
        <f t="shared" ref="C88:C92" si="4">INT(A88/10000)*100+1</f>
        <v>200701</v>
      </c>
      <c r="D88" s="6">
        <v>2</v>
      </c>
      <c r="E88">
        <v>7</v>
      </c>
      <c r="G88" s="1">
        <v>20000</v>
      </c>
      <c r="H88" t="s">
        <v>265</v>
      </c>
      <c r="N88">
        <v>100</v>
      </c>
      <c r="S88">
        <v>5000</v>
      </c>
      <c r="T88">
        <v>6000</v>
      </c>
      <c r="U88">
        <v>1</v>
      </c>
      <c r="V88">
        <v>1</v>
      </c>
      <c r="W88">
        <v>500</v>
      </c>
      <c r="AA88">
        <v>20070601</v>
      </c>
    </row>
    <row r="89" spans="1:27">
      <c r="A89">
        <v>20070701</v>
      </c>
      <c r="B89" s="3" t="s">
        <v>218</v>
      </c>
      <c r="C89" s="6">
        <f t="shared" si="4"/>
        <v>200701</v>
      </c>
      <c r="D89" s="6">
        <v>2</v>
      </c>
      <c r="E89">
        <v>7</v>
      </c>
      <c r="G89" s="1">
        <v>25000</v>
      </c>
      <c r="H89" t="s">
        <v>265</v>
      </c>
      <c r="N89">
        <v>125</v>
      </c>
      <c r="S89">
        <v>5000</v>
      </c>
      <c r="T89">
        <v>6000</v>
      </c>
      <c r="U89">
        <v>1</v>
      </c>
      <c r="V89">
        <v>1</v>
      </c>
      <c r="W89">
        <v>500</v>
      </c>
      <c r="AA89">
        <v>20070701</v>
      </c>
    </row>
    <row r="90" spans="1:27">
      <c r="A90">
        <v>20070801</v>
      </c>
      <c r="B90" s="3" t="s">
        <v>219</v>
      </c>
      <c r="C90" s="6">
        <f t="shared" si="4"/>
        <v>200701</v>
      </c>
      <c r="D90" s="6">
        <v>2</v>
      </c>
      <c r="E90">
        <v>7</v>
      </c>
      <c r="G90" s="1">
        <v>30000</v>
      </c>
      <c r="H90" t="s">
        <v>265</v>
      </c>
      <c r="N90">
        <v>150</v>
      </c>
      <c r="S90">
        <v>5000</v>
      </c>
      <c r="T90">
        <v>6000</v>
      </c>
      <c r="U90">
        <v>1</v>
      </c>
      <c r="V90">
        <v>1</v>
      </c>
      <c r="W90">
        <v>500</v>
      </c>
      <c r="AA90">
        <v>20070801</v>
      </c>
    </row>
    <row r="91" spans="1:27">
      <c r="A91">
        <v>20070901</v>
      </c>
      <c r="B91" s="3" t="s">
        <v>220</v>
      </c>
      <c r="C91" s="6">
        <f t="shared" si="4"/>
        <v>200701</v>
      </c>
      <c r="D91" s="6">
        <v>2</v>
      </c>
      <c r="E91">
        <v>7</v>
      </c>
      <c r="G91" s="1">
        <v>35000</v>
      </c>
      <c r="H91" t="s">
        <v>265</v>
      </c>
      <c r="N91">
        <v>175</v>
      </c>
      <c r="S91">
        <v>5000</v>
      </c>
      <c r="T91">
        <v>6000</v>
      </c>
      <c r="U91">
        <v>1</v>
      </c>
      <c r="V91">
        <v>1</v>
      </c>
      <c r="W91">
        <v>500</v>
      </c>
      <c r="AA91">
        <v>20070901</v>
      </c>
    </row>
    <row r="92" spans="1:27">
      <c r="A92">
        <v>20071001</v>
      </c>
      <c r="B92" s="3" t="s">
        <v>221</v>
      </c>
      <c r="C92" s="6">
        <f t="shared" si="4"/>
        <v>200701</v>
      </c>
      <c r="D92" s="6">
        <v>2</v>
      </c>
      <c r="E92">
        <v>7</v>
      </c>
      <c r="G92" s="1">
        <v>40000</v>
      </c>
      <c r="H92" t="s">
        <v>265</v>
      </c>
      <c r="N92">
        <v>200</v>
      </c>
      <c r="S92">
        <v>5000</v>
      </c>
      <c r="T92">
        <v>6000</v>
      </c>
      <c r="U92">
        <v>1</v>
      </c>
      <c r="V92">
        <v>1</v>
      </c>
      <c r="W92">
        <v>500</v>
      </c>
      <c r="AA92">
        <v>20071001</v>
      </c>
    </row>
    <row r="93" spans="1:27">
      <c r="A93">
        <v>20080101</v>
      </c>
      <c r="B93" s="3" t="s">
        <v>64</v>
      </c>
      <c r="C93" s="6">
        <f t="shared" si="0"/>
        <v>200801</v>
      </c>
      <c r="D93" s="6">
        <v>2</v>
      </c>
      <c r="E93">
        <v>1</v>
      </c>
      <c r="F93" s="1">
        <v>100000</v>
      </c>
      <c r="G93" s="1">
        <v>20000</v>
      </c>
      <c r="H93" t="s">
        <v>104</v>
      </c>
      <c r="N93">
        <v>100</v>
      </c>
      <c r="O93">
        <v>120000</v>
      </c>
      <c r="P93">
        <v>0</v>
      </c>
      <c r="Q93">
        <v>0</v>
      </c>
      <c r="R93">
        <v>0</v>
      </c>
      <c r="U93">
        <v>1</v>
      </c>
      <c r="AA93">
        <v>20080101</v>
      </c>
    </row>
    <row r="94" spans="1:27">
      <c r="A94">
        <v>20080201</v>
      </c>
      <c r="B94" s="3" t="s">
        <v>65</v>
      </c>
      <c r="C94" s="6">
        <f t="shared" si="0"/>
        <v>200801</v>
      </c>
      <c r="D94" s="6">
        <v>2</v>
      </c>
      <c r="E94">
        <v>1</v>
      </c>
      <c r="F94" s="1">
        <v>120000</v>
      </c>
      <c r="G94" s="1">
        <v>24000</v>
      </c>
      <c r="H94" t="s">
        <v>104</v>
      </c>
      <c r="N94">
        <v>120</v>
      </c>
      <c r="O94">
        <v>120000</v>
      </c>
      <c r="P94">
        <v>0</v>
      </c>
      <c r="Q94">
        <v>0</v>
      </c>
      <c r="R94">
        <v>0</v>
      </c>
      <c r="U94">
        <v>1</v>
      </c>
      <c r="AA94">
        <v>20080201</v>
      </c>
    </row>
    <row r="95" spans="1:27">
      <c r="A95">
        <v>20080301</v>
      </c>
      <c r="B95" s="3" t="s">
        <v>66</v>
      </c>
      <c r="C95" s="6">
        <f t="shared" si="0"/>
        <v>200801</v>
      </c>
      <c r="D95" s="6">
        <v>2</v>
      </c>
      <c r="E95">
        <v>1</v>
      </c>
      <c r="F95" s="1">
        <v>140000</v>
      </c>
      <c r="G95" s="1">
        <v>28000</v>
      </c>
      <c r="H95" t="s">
        <v>104</v>
      </c>
      <c r="N95">
        <v>140</v>
      </c>
      <c r="O95">
        <v>120000</v>
      </c>
      <c r="P95">
        <v>0</v>
      </c>
      <c r="Q95">
        <v>0</v>
      </c>
      <c r="R95">
        <v>0</v>
      </c>
      <c r="U95">
        <v>1</v>
      </c>
      <c r="AA95">
        <v>20080301</v>
      </c>
    </row>
    <row r="96" spans="1:27">
      <c r="A96">
        <v>20080401</v>
      </c>
      <c r="B96" s="3" t="s">
        <v>67</v>
      </c>
      <c r="C96" s="6">
        <f t="shared" si="0"/>
        <v>200801</v>
      </c>
      <c r="D96" s="6">
        <v>2</v>
      </c>
      <c r="E96">
        <v>1</v>
      </c>
      <c r="F96" s="1">
        <v>160000</v>
      </c>
      <c r="G96" s="1">
        <v>32000</v>
      </c>
      <c r="H96" t="s">
        <v>104</v>
      </c>
      <c r="N96">
        <v>160</v>
      </c>
      <c r="O96">
        <v>120000</v>
      </c>
      <c r="P96">
        <v>0</v>
      </c>
      <c r="Q96">
        <v>0</v>
      </c>
      <c r="R96">
        <v>0</v>
      </c>
      <c r="U96">
        <v>1</v>
      </c>
      <c r="AA96">
        <v>20080401</v>
      </c>
    </row>
    <row r="97" spans="1:30">
      <c r="A97">
        <v>20080501</v>
      </c>
      <c r="B97" s="3" t="s">
        <v>68</v>
      </c>
      <c r="C97" s="6">
        <f t="shared" si="0"/>
        <v>200801</v>
      </c>
      <c r="D97" s="6">
        <v>2</v>
      </c>
      <c r="E97">
        <v>1</v>
      </c>
      <c r="F97" s="1">
        <v>180000</v>
      </c>
      <c r="G97" s="1">
        <v>36000</v>
      </c>
      <c r="H97" t="s">
        <v>104</v>
      </c>
      <c r="N97">
        <v>180</v>
      </c>
      <c r="O97">
        <v>120000</v>
      </c>
      <c r="P97">
        <v>0</v>
      </c>
      <c r="Q97">
        <v>0</v>
      </c>
      <c r="R97">
        <v>0</v>
      </c>
      <c r="U97">
        <v>1</v>
      </c>
      <c r="AA97">
        <v>20080501</v>
      </c>
      <c r="AB97" t="s">
        <v>328</v>
      </c>
      <c r="AC97" t="s">
        <v>328</v>
      </c>
    </row>
    <row r="98" spans="1:30">
      <c r="A98">
        <v>20080601</v>
      </c>
      <c r="B98" s="3" t="s">
        <v>222</v>
      </c>
      <c r="C98" s="6">
        <f t="shared" si="0"/>
        <v>200801</v>
      </c>
      <c r="D98" s="6">
        <v>2</v>
      </c>
      <c r="E98">
        <v>7</v>
      </c>
      <c r="F98" s="1"/>
      <c r="G98" s="1">
        <v>25000</v>
      </c>
      <c r="N98">
        <v>100</v>
      </c>
      <c r="S98">
        <v>2000</v>
      </c>
      <c r="T98">
        <v>2000</v>
      </c>
      <c r="U98">
        <v>1</v>
      </c>
      <c r="AA98">
        <v>20080601</v>
      </c>
      <c r="AB98" t="s">
        <v>328</v>
      </c>
      <c r="AC98" t="s">
        <v>328</v>
      </c>
      <c r="AD98">
        <v>20080602</v>
      </c>
    </row>
    <row r="99" spans="1:30">
      <c r="A99">
        <v>20080602</v>
      </c>
      <c r="B99" s="3" t="s">
        <v>222</v>
      </c>
      <c r="C99" s="6">
        <f t="shared" si="0"/>
        <v>200801</v>
      </c>
      <c r="D99" s="6">
        <v>2</v>
      </c>
      <c r="E99">
        <v>7</v>
      </c>
      <c r="F99" s="1"/>
      <c r="G99" s="1">
        <v>25000</v>
      </c>
      <c r="H99" t="s">
        <v>261</v>
      </c>
      <c r="N99">
        <v>100</v>
      </c>
      <c r="S99">
        <v>2000</v>
      </c>
      <c r="T99">
        <v>2500</v>
      </c>
      <c r="U99">
        <v>1</v>
      </c>
      <c r="V99">
        <v>1</v>
      </c>
      <c r="W99">
        <v>500</v>
      </c>
      <c r="AA99">
        <v>20080602</v>
      </c>
      <c r="AB99" t="s">
        <v>328</v>
      </c>
      <c r="AC99" t="s">
        <v>328</v>
      </c>
    </row>
    <row r="100" spans="1:30">
      <c r="A100">
        <v>20080701</v>
      </c>
      <c r="B100" s="3" t="s">
        <v>223</v>
      </c>
      <c r="C100" s="6">
        <f t="shared" si="0"/>
        <v>200801</v>
      </c>
      <c r="D100" s="6">
        <v>2</v>
      </c>
      <c r="E100">
        <v>7</v>
      </c>
      <c r="F100" s="1"/>
      <c r="G100" s="1">
        <v>30000</v>
      </c>
      <c r="N100">
        <v>120</v>
      </c>
      <c r="S100">
        <v>2000</v>
      </c>
      <c r="T100">
        <v>2000</v>
      </c>
      <c r="U100">
        <v>1</v>
      </c>
      <c r="AA100">
        <v>20080701</v>
      </c>
      <c r="AB100" t="s">
        <v>328</v>
      </c>
      <c r="AC100" t="s">
        <v>328</v>
      </c>
      <c r="AD100">
        <v>20080702</v>
      </c>
    </row>
    <row r="101" spans="1:30">
      <c r="A101">
        <v>20080702</v>
      </c>
      <c r="B101" s="3" t="s">
        <v>223</v>
      </c>
      <c r="C101" s="6">
        <f t="shared" si="0"/>
        <v>200801</v>
      </c>
      <c r="D101" s="6">
        <v>2</v>
      </c>
      <c r="E101">
        <v>7</v>
      </c>
      <c r="F101" s="1"/>
      <c r="G101" s="1">
        <v>30000</v>
      </c>
      <c r="H101" t="s">
        <v>261</v>
      </c>
      <c r="N101">
        <v>120</v>
      </c>
      <c r="S101">
        <v>2000</v>
      </c>
      <c r="T101">
        <v>2500</v>
      </c>
      <c r="U101">
        <v>1</v>
      </c>
      <c r="V101">
        <v>1</v>
      </c>
      <c r="W101">
        <v>500</v>
      </c>
      <c r="AA101">
        <v>20080702</v>
      </c>
      <c r="AB101" t="s">
        <v>328</v>
      </c>
      <c r="AC101" t="s">
        <v>328</v>
      </c>
    </row>
    <row r="102" spans="1:30">
      <c r="A102">
        <v>20080801</v>
      </c>
      <c r="B102" s="3" t="s">
        <v>224</v>
      </c>
      <c r="C102" s="6">
        <f t="shared" si="0"/>
        <v>200801</v>
      </c>
      <c r="D102" s="6">
        <v>2</v>
      </c>
      <c r="E102">
        <v>7</v>
      </c>
      <c r="F102" s="1"/>
      <c r="G102" s="1">
        <v>35000</v>
      </c>
      <c r="N102">
        <v>140</v>
      </c>
      <c r="S102">
        <v>2000</v>
      </c>
      <c r="T102">
        <v>2000</v>
      </c>
      <c r="U102">
        <v>1</v>
      </c>
      <c r="AA102">
        <v>20080801</v>
      </c>
      <c r="AB102" t="s">
        <v>328</v>
      </c>
      <c r="AC102" t="s">
        <v>328</v>
      </c>
      <c r="AD102">
        <v>20080802</v>
      </c>
    </row>
    <row r="103" spans="1:30">
      <c r="A103">
        <v>20080802</v>
      </c>
      <c r="B103" s="3" t="s">
        <v>224</v>
      </c>
      <c r="C103" s="6">
        <f t="shared" ref="C103:C177" si="5">INT(A103/10000)*100+1</f>
        <v>200801</v>
      </c>
      <c r="D103" s="6">
        <v>2</v>
      </c>
      <c r="E103">
        <v>7</v>
      </c>
      <c r="F103" s="1"/>
      <c r="G103" s="1">
        <v>35000</v>
      </c>
      <c r="H103" t="s">
        <v>261</v>
      </c>
      <c r="N103">
        <v>140</v>
      </c>
      <c r="S103">
        <v>2000</v>
      </c>
      <c r="T103">
        <v>2500</v>
      </c>
      <c r="U103">
        <v>1</v>
      </c>
      <c r="V103">
        <v>1</v>
      </c>
      <c r="W103">
        <v>500</v>
      </c>
      <c r="AA103">
        <v>20080802</v>
      </c>
      <c r="AB103" t="s">
        <v>328</v>
      </c>
      <c r="AC103" t="s">
        <v>328</v>
      </c>
    </row>
    <row r="104" spans="1:30">
      <c r="A104">
        <v>20080901</v>
      </c>
      <c r="B104" s="3" t="s">
        <v>225</v>
      </c>
      <c r="C104" s="6">
        <f t="shared" si="5"/>
        <v>200801</v>
      </c>
      <c r="D104" s="6">
        <v>2</v>
      </c>
      <c r="E104">
        <v>7</v>
      </c>
      <c r="F104" s="1"/>
      <c r="G104" s="1">
        <v>40000</v>
      </c>
      <c r="N104">
        <v>160</v>
      </c>
      <c r="S104">
        <v>2000</v>
      </c>
      <c r="T104">
        <v>2000</v>
      </c>
      <c r="U104">
        <v>1</v>
      </c>
      <c r="AA104">
        <v>20080901</v>
      </c>
      <c r="AB104" t="s">
        <v>328</v>
      </c>
      <c r="AC104" t="s">
        <v>328</v>
      </c>
      <c r="AD104">
        <v>20080902</v>
      </c>
    </row>
    <row r="105" spans="1:30">
      <c r="A105">
        <v>20080902</v>
      </c>
      <c r="B105" s="3" t="s">
        <v>225</v>
      </c>
      <c r="C105" s="6">
        <f t="shared" si="5"/>
        <v>200801</v>
      </c>
      <c r="D105" s="6">
        <v>2</v>
      </c>
      <c r="E105">
        <v>7</v>
      </c>
      <c r="F105" s="1"/>
      <c r="G105" s="1">
        <v>40000</v>
      </c>
      <c r="H105" t="s">
        <v>261</v>
      </c>
      <c r="N105">
        <v>160</v>
      </c>
      <c r="S105">
        <v>2000</v>
      </c>
      <c r="T105">
        <v>2500</v>
      </c>
      <c r="U105">
        <v>1</v>
      </c>
      <c r="V105">
        <v>1</v>
      </c>
      <c r="W105">
        <v>500</v>
      </c>
      <c r="AA105">
        <v>20080902</v>
      </c>
      <c r="AB105" t="s">
        <v>328</v>
      </c>
      <c r="AC105" t="s">
        <v>328</v>
      </c>
    </row>
    <row r="106" spans="1:30">
      <c r="A106">
        <v>20081001</v>
      </c>
      <c r="B106" s="3" t="s">
        <v>226</v>
      </c>
      <c r="C106" s="6">
        <f t="shared" si="5"/>
        <v>200801</v>
      </c>
      <c r="D106" s="6">
        <v>2</v>
      </c>
      <c r="E106">
        <v>7</v>
      </c>
      <c r="F106" s="1"/>
      <c r="G106" s="1">
        <v>45000</v>
      </c>
      <c r="N106">
        <v>180</v>
      </c>
      <c r="S106">
        <v>2000</v>
      </c>
      <c r="T106">
        <v>2000</v>
      </c>
      <c r="U106">
        <v>1</v>
      </c>
      <c r="AA106">
        <v>20081001</v>
      </c>
      <c r="AB106" t="s">
        <v>328</v>
      </c>
      <c r="AC106" t="s">
        <v>328</v>
      </c>
      <c r="AD106">
        <v>20081002</v>
      </c>
    </row>
    <row r="107" spans="1:30">
      <c r="A107">
        <v>20081002</v>
      </c>
      <c r="B107" s="3" t="s">
        <v>226</v>
      </c>
      <c r="C107" s="6">
        <f t="shared" si="5"/>
        <v>200801</v>
      </c>
      <c r="D107" s="6">
        <v>2</v>
      </c>
      <c r="E107">
        <v>7</v>
      </c>
      <c r="F107" s="1"/>
      <c r="G107" s="1">
        <v>45000</v>
      </c>
      <c r="H107" t="s">
        <v>261</v>
      </c>
      <c r="N107">
        <v>180</v>
      </c>
      <c r="S107">
        <v>2000</v>
      </c>
      <c r="T107">
        <v>2500</v>
      </c>
      <c r="U107">
        <v>1</v>
      </c>
      <c r="V107">
        <v>1</v>
      </c>
      <c r="W107">
        <v>500</v>
      </c>
      <c r="AA107">
        <v>20081002</v>
      </c>
      <c r="AB107" t="s">
        <v>328</v>
      </c>
      <c r="AC107" t="s">
        <v>328</v>
      </c>
    </row>
    <row r="108" spans="1:30">
      <c r="A108">
        <v>20090101</v>
      </c>
      <c r="B108" s="3" t="s">
        <v>69</v>
      </c>
      <c r="C108" s="6">
        <f t="shared" si="5"/>
        <v>200901</v>
      </c>
      <c r="D108" s="6">
        <v>2</v>
      </c>
      <c r="E108">
        <v>7</v>
      </c>
      <c r="H108" t="s">
        <v>91</v>
      </c>
      <c r="N108">
        <v>120</v>
      </c>
      <c r="S108">
        <v>2000</v>
      </c>
      <c r="T108">
        <v>2500</v>
      </c>
      <c r="U108">
        <v>0</v>
      </c>
      <c r="AA108" t="s">
        <v>328</v>
      </c>
      <c r="AB108">
        <v>20090102</v>
      </c>
      <c r="AC108" t="s">
        <v>328</v>
      </c>
    </row>
    <row r="109" spans="1:30">
      <c r="A109">
        <v>20090102</v>
      </c>
      <c r="B109" s="3" t="s">
        <v>83</v>
      </c>
      <c r="C109" s="6">
        <f t="shared" si="5"/>
        <v>200901</v>
      </c>
      <c r="D109" s="6">
        <v>2</v>
      </c>
      <c r="E109">
        <v>7</v>
      </c>
      <c r="G109">
        <v>24000</v>
      </c>
      <c r="H109" t="s">
        <v>90</v>
      </c>
      <c r="N109">
        <v>120</v>
      </c>
      <c r="S109">
        <v>500</v>
      </c>
      <c r="T109">
        <v>2000</v>
      </c>
      <c r="U109">
        <v>1</v>
      </c>
      <c r="X109">
        <v>1</v>
      </c>
      <c r="AA109">
        <v>20090101</v>
      </c>
      <c r="AB109" t="s">
        <v>328</v>
      </c>
      <c r="AC109" t="s">
        <v>328</v>
      </c>
    </row>
    <row r="110" spans="1:30">
      <c r="A110">
        <v>20090201</v>
      </c>
      <c r="B110" s="3" t="s">
        <v>70</v>
      </c>
      <c r="C110" s="6">
        <f t="shared" si="5"/>
        <v>200901</v>
      </c>
      <c r="D110" s="6">
        <v>2</v>
      </c>
      <c r="E110">
        <v>7</v>
      </c>
      <c r="H110" t="s">
        <v>91</v>
      </c>
      <c r="N110">
        <v>150</v>
      </c>
      <c r="S110">
        <v>2000</v>
      </c>
      <c r="T110">
        <v>2500</v>
      </c>
      <c r="U110">
        <v>0</v>
      </c>
      <c r="AA110" t="s">
        <v>328</v>
      </c>
      <c r="AB110">
        <v>20090202</v>
      </c>
      <c r="AC110" t="s">
        <v>328</v>
      </c>
    </row>
    <row r="111" spans="1:30">
      <c r="A111">
        <v>20090202</v>
      </c>
      <c r="B111" s="3" t="s">
        <v>84</v>
      </c>
      <c r="C111" s="6">
        <f t="shared" si="5"/>
        <v>200901</v>
      </c>
      <c r="D111" s="6">
        <v>2</v>
      </c>
      <c r="E111">
        <v>7</v>
      </c>
      <c r="G111">
        <v>30000</v>
      </c>
      <c r="H111" t="s">
        <v>90</v>
      </c>
      <c r="N111">
        <v>150</v>
      </c>
      <c r="S111">
        <v>500</v>
      </c>
      <c r="T111">
        <v>2000</v>
      </c>
      <c r="U111">
        <v>1</v>
      </c>
      <c r="X111">
        <v>1</v>
      </c>
      <c r="AA111">
        <v>20090201</v>
      </c>
      <c r="AB111" t="s">
        <v>328</v>
      </c>
      <c r="AC111" t="s">
        <v>328</v>
      </c>
    </row>
    <row r="112" spans="1:30">
      <c r="A112">
        <v>20090301</v>
      </c>
      <c r="B112" s="3" t="s">
        <v>71</v>
      </c>
      <c r="C112" s="6">
        <f t="shared" si="5"/>
        <v>200901</v>
      </c>
      <c r="D112" s="6">
        <v>2</v>
      </c>
      <c r="E112">
        <v>7</v>
      </c>
      <c r="H112" t="s">
        <v>91</v>
      </c>
      <c r="N112">
        <v>180</v>
      </c>
      <c r="S112">
        <v>2000</v>
      </c>
      <c r="T112">
        <v>2500</v>
      </c>
      <c r="U112">
        <v>0</v>
      </c>
      <c r="AA112" t="s">
        <v>328</v>
      </c>
      <c r="AB112">
        <v>20090302</v>
      </c>
      <c r="AC112" t="s">
        <v>328</v>
      </c>
    </row>
    <row r="113" spans="1:29">
      <c r="A113">
        <v>20090302</v>
      </c>
      <c r="B113" s="3" t="s">
        <v>86</v>
      </c>
      <c r="C113" s="6">
        <f t="shared" si="5"/>
        <v>200901</v>
      </c>
      <c r="D113" s="6">
        <v>2</v>
      </c>
      <c r="E113">
        <v>7</v>
      </c>
      <c r="G113">
        <v>36000</v>
      </c>
      <c r="H113" t="s">
        <v>90</v>
      </c>
      <c r="N113">
        <v>180</v>
      </c>
      <c r="S113">
        <v>500</v>
      </c>
      <c r="T113">
        <v>2000</v>
      </c>
      <c r="U113">
        <v>1</v>
      </c>
      <c r="X113">
        <v>1</v>
      </c>
      <c r="AA113">
        <v>20090301</v>
      </c>
      <c r="AB113" t="s">
        <v>328</v>
      </c>
      <c r="AC113" t="s">
        <v>328</v>
      </c>
    </row>
    <row r="114" spans="1:29">
      <c r="A114">
        <v>20090401</v>
      </c>
      <c r="B114" s="3" t="s">
        <v>72</v>
      </c>
      <c r="C114" s="6">
        <f t="shared" si="5"/>
        <v>200901</v>
      </c>
      <c r="D114" s="6">
        <v>2</v>
      </c>
      <c r="E114">
        <v>7</v>
      </c>
      <c r="H114" t="s">
        <v>91</v>
      </c>
      <c r="N114">
        <v>210</v>
      </c>
      <c r="S114">
        <v>2000</v>
      </c>
      <c r="T114">
        <v>2500</v>
      </c>
      <c r="U114">
        <v>0</v>
      </c>
      <c r="AA114" t="s">
        <v>328</v>
      </c>
      <c r="AB114">
        <v>20090402</v>
      </c>
      <c r="AC114" t="s">
        <v>328</v>
      </c>
    </row>
    <row r="115" spans="1:29">
      <c r="A115">
        <v>20090402</v>
      </c>
      <c r="B115" s="3" t="s">
        <v>85</v>
      </c>
      <c r="C115" s="6">
        <f t="shared" si="5"/>
        <v>200901</v>
      </c>
      <c r="D115" s="6">
        <v>2</v>
      </c>
      <c r="E115">
        <v>7</v>
      </c>
      <c r="G115">
        <v>42000</v>
      </c>
      <c r="H115" t="s">
        <v>90</v>
      </c>
      <c r="N115">
        <v>210</v>
      </c>
      <c r="S115">
        <v>500</v>
      </c>
      <c r="T115">
        <v>2000</v>
      </c>
      <c r="U115">
        <v>1</v>
      </c>
      <c r="X115">
        <v>1</v>
      </c>
      <c r="AA115">
        <v>20090401</v>
      </c>
      <c r="AB115" t="s">
        <v>328</v>
      </c>
      <c r="AC115" t="s">
        <v>328</v>
      </c>
    </row>
    <row r="116" spans="1:29">
      <c r="A116">
        <v>20090501</v>
      </c>
      <c r="B116" s="3" t="s">
        <v>73</v>
      </c>
      <c r="C116" s="6">
        <f t="shared" si="5"/>
        <v>200901</v>
      </c>
      <c r="D116" s="6">
        <v>2</v>
      </c>
      <c r="E116">
        <v>7</v>
      </c>
      <c r="H116" t="s">
        <v>91</v>
      </c>
      <c r="N116">
        <v>240</v>
      </c>
      <c r="S116">
        <v>2000</v>
      </c>
      <c r="T116">
        <v>2500</v>
      </c>
      <c r="U116">
        <v>0</v>
      </c>
      <c r="AA116" t="s">
        <v>328</v>
      </c>
      <c r="AB116">
        <v>20090502</v>
      </c>
      <c r="AC116" t="s">
        <v>328</v>
      </c>
    </row>
    <row r="117" spans="1:29">
      <c r="A117">
        <v>20090502</v>
      </c>
      <c r="B117" s="3" t="s">
        <v>87</v>
      </c>
      <c r="C117" s="6">
        <f t="shared" si="5"/>
        <v>200901</v>
      </c>
      <c r="D117" s="6">
        <v>2</v>
      </c>
      <c r="E117">
        <v>7</v>
      </c>
      <c r="G117">
        <v>48000</v>
      </c>
      <c r="H117" t="s">
        <v>90</v>
      </c>
      <c r="N117">
        <v>240</v>
      </c>
      <c r="S117">
        <v>500</v>
      </c>
      <c r="T117">
        <v>2000</v>
      </c>
      <c r="U117">
        <v>1</v>
      </c>
      <c r="X117">
        <v>1</v>
      </c>
      <c r="AA117">
        <v>20090501</v>
      </c>
      <c r="AB117" t="s">
        <v>328</v>
      </c>
      <c r="AC117" t="s">
        <v>328</v>
      </c>
    </row>
    <row r="118" spans="1:29">
      <c r="A118">
        <v>20090601</v>
      </c>
      <c r="B118" s="3" t="s">
        <v>227</v>
      </c>
      <c r="C118" s="6">
        <f t="shared" si="5"/>
        <v>200901</v>
      </c>
      <c r="D118" s="6">
        <v>2</v>
      </c>
      <c r="E118">
        <v>7</v>
      </c>
      <c r="G118">
        <v>24000</v>
      </c>
      <c r="H118" t="s">
        <v>254</v>
      </c>
      <c r="N118">
        <v>120</v>
      </c>
      <c r="S118">
        <v>2000</v>
      </c>
      <c r="T118">
        <v>2500</v>
      </c>
      <c r="U118">
        <v>1</v>
      </c>
      <c r="V118">
        <v>1</v>
      </c>
      <c r="W118">
        <v>500</v>
      </c>
      <c r="AA118">
        <v>20090601</v>
      </c>
      <c r="AB118">
        <v>20090602</v>
      </c>
      <c r="AC118" t="s">
        <v>328</v>
      </c>
    </row>
    <row r="119" spans="1:29">
      <c r="A119">
        <v>20090602</v>
      </c>
      <c r="B119" s="3" t="s">
        <v>256</v>
      </c>
      <c r="C119" s="6">
        <f t="shared" si="5"/>
        <v>200901</v>
      </c>
      <c r="D119" s="6">
        <v>2</v>
      </c>
      <c r="E119">
        <v>7</v>
      </c>
      <c r="G119">
        <v>24000</v>
      </c>
      <c r="H119" t="s">
        <v>90</v>
      </c>
      <c r="N119">
        <v>120</v>
      </c>
      <c r="S119">
        <v>500</v>
      </c>
      <c r="T119">
        <v>2000</v>
      </c>
      <c r="U119">
        <v>1</v>
      </c>
      <c r="X119">
        <v>1</v>
      </c>
      <c r="AA119">
        <v>20090602</v>
      </c>
      <c r="AB119" t="s">
        <v>328</v>
      </c>
      <c r="AC119" t="s">
        <v>328</v>
      </c>
    </row>
    <row r="120" spans="1:29">
      <c r="A120">
        <v>20090701</v>
      </c>
      <c r="B120" s="3" t="s">
        <v>229</v>
      </c>
      <c r="C120" s="6">
        <f t="shared" si="5"/>
        <v>200901</v>
      </c>
      <c r="D120" s="6">
        <v>2</v>
      </c>
      <c r="E120">
        <v>7</v>
      </c>
      <c r="G120">
        <v>30000</v>
      </c>
      <c r="H120" t="s">
        <v>254</v>
      </c>
      <c r="N120">
        <v>150</v>
      </c>
      <c r="S120">
        <v>2000</v>
      </c>
      <c r="T120">
        <v>2500</v>
      </c>
      <c r="U120">
        <v>1</v>
      </c>
      <c r="V120">
        <v>1</v>
      </c>
      <c r="W120">
        <v>500</v>
      </c>
      <c r="AA120">
        <v>20090701</v>
      </c>
      <c r="AB120">
        <v>20090702</v>
      </c>
      <c r="AC120" t="s">
        <v>328</v>
      </c>
    </row>
    <row r="121" spans="1:29">
      <c r="A121">
        <v>20090702</v>
      </c>
      <c r="B121" s="3" t="s">
        <v>257</v>
      </c>
      <c r="C121" s="6">
        <f t="shared" si="5"/>
        <v>200901</v>
      </c>
      <c r="D121" s="6">
        <v>2</v>
      </c>
      <c r="E121">
        <v>7</v>
      </c>
      <c r="G121">
        <v>30000</v>
      </c>
      <c r="H121" t="s">
        <v>90</v>
      </c>
      <c r="N121">
        <v>150</v>
      </c>
      <c r="S121">
        <v>500</v>
      </c>
      <c r="T121">
        <v>2000</v>
      </c>
      <c r="U121">
        <v>1</v>
      </c>
      <c r="X121">
        <v>1</v>
      </c>
      <c r="AA121">
        <v>20090702</v>
      </c>
      <c r="AB121" t="s">
        <v>328</v>
      </c>
      <c r="AC121" t="s">
        <v>328</v>
      </c>
    </row>
    <row r="122" spans="1:29">
      <c r="A122">
        <v>20090801</v>
      </c>
      <c r="B122" s="3" t="s">
        <v>230</v>
      </c>
      <c r="C122" s="6">
        <f t="shared" si="5"/>
        <v>200901</v>
      </c>
      <c r="D122" s="6">
        <v>2</v>
      </c>
      <c r="E122">
        <v>7</v>
      </c>
      <c r="G122">
        <v>36000</v>
      </c>
      <c r="H122" t="s">
        <v>254</v>
      </c>
      <c r="N122">
        <v>180</v>
      </c>
      <c r="S122">
        <v>2000</v>
      </c>
      <c r="T122">
        <v>2500</v>
      </c>
      <c r="U122">
        <v>1</v>
      </c>
      <c r="V122">
        <v>1</v>
      </c>
      <c r="W122">
        <v>500</v>
      </c>
      <c r="AA122">
        <v>20090801</v>
      </c>
      <c r="AB122">
        <v>20090802</v>
      </c>
      <c r="AC122" t="s">
        <v>328</v>
      </c>
    </row>
    <row r="123" spans="1:29">
      <c r="A123">
        <v>20090802</v>
      </c>
      <c r="B123" s="3" t="s">
        <v>258</v>
      </c>
      <c r="C123" s="6">
        <f t="shared" si="5"/>
        <v>200901</v>
      </c>
      <c r="D123" s="6">
        <v>2</v>
      </c>
      <c r="E123">
        <v>7</v>
      </c>
      <c r="G123">
        <v>36000</v>
      </c>
      <c r="H123" t="s">
        <v>90</v>
      </c>
      <c r="N123">
        <v>180</v>
      </c>
      <c r="S123">
        <v>500</v>
      </c>
      <c r="T123">
        <v>2000</v>
      </c>
      <c r="U123">
        <v>1</v>
      </c>
      <c r="X123">
        <v>1</v>
      </c>
      <c r="AA123">
        <v>20090802</v>
      </c>
      <c r="AB123" t="s">
        <v>328</v>
      </c>
      <c r="AC123" t="s">
        <v>328</v>
      </c>
    </row>
    <row r="124" spans="1:29">
      <c r="A124">
        <v>20090901</v>
      </c>
      <c r="B124" s="3" t="s">
        <v>231</v>
      </c>
      <c r="C124" s="6">
        <f t="shared" si="5"/>
        <v>200901</v>
      </c>
      <c r="D124" s="6">
        <v>2</v>
      </c>
      <c r="E124">
        <v>7</v>
      </c>
      <c r="G124">
        <v>42000</v>
      </c>
      <c r="H124" t="s">
        <v>254</v>
      </c>
      <c r="N124">
        <v>210</v>
      </c>
      <c r="S124">
        <v>2000</v>
      </c>
      <c r="T124">
        <v>2500</v>
      </c>
      <c r="U124">
        <v>1</v>
      </c>
      <c r="V124">
        <v>1</v>
      </c>
      <c r="W124">
        <v>500</v>
      </c>
      <c r="AA124">
        <v>20090901</v>
      </c>
      <c r="AB124">
        <v>20090902</v>
      </c>
      <c r="AC124" t="s">
        <v>328</v>
      </c>
    </row>
    <row r="125" spans="1:29">
      <c r="A125">
        <v>20090902</v>
      </c>
      <c r="B125" s="3" t="s">
        <v>259</v>
      </c>
      <c r="C125" s="6">
        <f t="shared" si="5"/>
        <v>200901</v>
      </c>
      <c r="D125" s="6">
        <v>2</v>
      </c>
      <c r="E125">
        <v>7</v>
      </c>
      <c r="G125">
        <v>42000</v>
      </c>
      <c r="H125" t="s">
        <v>90</v>
      </c>
      <c r="N125">
        <v>210</v>
      </c>
      <c r="S125">
        <v>500</v>
      </c>
      <c r="T125">
        <v>2000</v>
      </c>
      <c r="U125">
        <v>1</v>
      </c>
      <c r="X125">
        <v>1</v>
      </c>
      <c r="AA125">
        <v>20090902</v>
      </c>
      <c r="AB125" t="s">
        <v>328</v>
      </c>
      <c r="AC125" t="s">
        <v>328</v>
      </c>
    </row>
    <row r="126" spans="1:29">
      <c r="A126">
        <v>20091001</v>
      </c>
      <c r="B126" s="3" t="s">
        <v>232</v>
      </c>
      <c r="C126" s="6">
        <f t="shared" si="5"/>
        <v>200901</v>
      </c>
      <c r="D126" s="6">
        <v>2</v>
      </c>
      <c r="E126">
        <v>7</v>
      </c>
      <c r="G126">
        <v>48000</v>
      </c>
      <c r="H126" t="s">
        <v>254</v>
      </c>
      <c r="N126">
        <v>240</v>
      </c>
      <c r="S126">
        <v>2000</v>
      </c>
      <c r="T126">
        <v>2500</v>
      </c>
      <c r="U126">
        <v>1</v>
      </c>
      <c r="V126">
        <v>1</v>
      </c>
      <c r="W126">
        <v>500</v>
      </c>
      <c r="AA126">
        <v>20091001</v>
      </c>
      <c r="AB126">
        <v>20091002</v>
      </c>
      <c r="AC126" t="s">
        <v>328</v>
      </c>
    </row>
    <row r="127" spans="1:29">
      <c r="A127">
        <v>20091002</v>
      </c>
      <c r="B127" s="3" t="s">
        <v>260</v>
      </c>
      <c r="C127" s="6">
        <f t="shared" si="5"/>
        <v>200901</v>
      </c>
      <c r="D127" s="6">
        <v>2</v>
      </c>
      <c r="E127">
        <v>7</v>
      </c>
      <c r="G127">
        <v>48000</v>
      </c>
      <c r="H127" t="s">
        <v>90</v>
      </c>
      <c r="N127">
        <v>240</v>
      </c>
      <c r="S127">
        <v>500</v>
      </c>
      <c r="T127">
        <v>2000</v>
      </c>
      <c r="U127">
        <v>1</v>
      </c>
      <c r="X127">
        <v>1</v>
      </c>
      <c r="AA127">
        <v>20091002</v>
      </c>
      <c r="AB127" t="s">
        <v>328</v>
      </c>
      <c r="AC127" t="s">
        <v>328</v>
      </c>
    </row>
    <row r="128" spans="1:29">
      <c r="A128">
        <v>20100101</v>
      </c>
      <c r="B128" s="3" t="s">
        <v>180</v>
      </c>
      <c r="C128" s="6">
        <f t="shared" si="5"/>
        <v>201001</v>
      </c>
      <c r="D128" s="6">
        <v>2</v>
      </c>
      <c r="E128">
        <v>2</v>
      </c>
      <c r="F128" s="1">
        <v>60000</v>
      </c>
      <c r="H128" s="3" t="s">
        <v>192</v>
      </c>
      <c r="N128">
        <v>100</v>
      </c>
      <c r="O128">
        <v>100000</v>
      </c>
      <c r="P128">
        <v>8000</v>
      </c>
      <c r="Q128">
        <v>50000</v>
      </c>
      <c r="R128">
        <v>35000</v>
      </c>
      <c r="U128">
        <v>0</v>
      </c>
      <c r="AA128" t="s">
        <v>328</v>
      </c>
      <c r="AB128">
        <v>20100102</v>
      </c>
      <c r="AC128" t="s">
        <v>328</v>
      </c>
    </row>
    <row r="129" spans="1:29">
      <c r="A129">
        <v>20100102</v>
      </c>
      <c r="B129" s="3" t="s">
        <v>190</v>
      </c>
      <c r="C129" s="6">
        <f t="shared" si="5"/>
        <v>201001</v>
      </c>
      <c r="D129" s="6">
        <v>2</v>
      </c>
      <c r="E129">
        <v>7</v>
      </c>
      <c r="F129" s="1"/>
      <c r="G129" s="1"/>
      <c r="H129" s="3" t="s">
        <v>206</v>
      </c>
      <c r="N129">
        <v>100</v>
      </c>
      <c r="S129">
        <v>2000</v>
      </c>
      <c r="T129">
        <v>2000</v>
      </c>
      <c r="U129">
        <v>0</v>
      </c>
      <c r="AA129" t="s">
        <v>328</v>
      </c>
      <c r="AB129">
        <v>20100103</v>
      </c>
      <c r="AC129" t="s">
        <v>328</v>
      </c>
    </row>
    <row r="130" spans="1:29">
      <c r="A130">
        <v>20100103</v>
      </c>
      <c r="B130" s="3" t="s">
        <v>191</v>
      </c>
      <c r="C130" s="6">
        <f t="shared" si="5"/>
        <v>201001</v>
      </c>
      <c r="D130" s="6">
        <v>2</v>
      </c>
      <c r="E130">
        <v>7</v>
      </c>
      <c r="F130" s="1"/>
      <c r="G130" s="1">
        <v>30000</v>
      </c>
      <c r="H130" t="s">
        <v>208</v>
      </c>
      <c r="N130">
        <v>100</v>
      </c>
      <c r="S130">
        <v>500</v>
      </c>
      <c r="T130">
        <v>2000</v>
      </c>
      <c r="U130">
        <v>1</v>
      </c>
      <c r="AA130">
        <v>20100101</v>
      </c>
      <c r="AB130" t="s">
        <v>328</v>
      </c>
      <c r="AC130" t="s">
        <v>328</v>
      </c>
    </row>
    <row r="131" spans="1:29">
      <c r="A131">
        <v>20100201</v>
      </c>
      <c r="B131" s="3" t="s">
        <v>193</v>
      </c>
      <c r="C131" s="6">
        <f t="shared" si="5"/>
        <v>201001</v>
      </c>
      <c r="D131" s="6">
        <v>2</v>
      </c>
      <c r="E131">
        <v>2</v>
      </c>
      <c r="F131" s="1">
        <v>70000</v>
      </c>
      <c r="H131" s="3" t="s">
        <v>192</v>
      </c>
      <c r="N131">
        <v>120</v>
      </c>
      <c r="O131">
        <v>100000</v>
      </c>
      <c r="P131">
        <v>8000</v>
      </c>
      <c r="Q131">
        <v>50000</v>
      </c>
      <c r="R131">
        <v>35000</v>
      </c>
      <c r="U131">
        <v>0</v>
      </c>
      <c r="AA131" t="s">
        <v>328</v>
      </c>
      <c r="AB131">
        <v>20100202</v>
      </c>
      <c r="AC131" t="s">
        <v>328</v>
      </c>
    </row>
    <row r="132" spans="1:29">
      <c r="A132">
        <v>20100202</v>
      </c>
      <c r="B132" s="3" t="s">
        <v>194</v>
      </c>
      <c r="C132" s="6">
        <f t="shared" si="5"/>
        <v>201001</v>
      </c>
      <c r="D132" s="6">
        <v>2</v>
      </c>
      <c r="E132">
        <v>7</v>
      </c>
      <c r="F132" s="1"/>
      <c r="G132" s="1"/>
      <c r="H132" s="3" t="s">
        <v>206</v>
      </c>
      <c r="N132">
        <v>120</v>
      </c>
      <c r="S132">
        <v>2000</v>
      </c>
      <c r="T132">
        <v>2000</v>
      </c>
      <c r="U132">
        <v>0</v>
      </c>
      <c r="AA132" t="s">
        <v>328</v>
      </c>
      <c r="AB132">
        <v>20100203</v>
      </c>
      <c r="AC132" t="s">
        <v>328</v>
      </c>
    </row>
    <row r="133" spans="1:29">
      <c r="A133">
        <v>20100203</v>
      </c>
      <c r="B133" s="3" t="s">
        <v>195</v>
      </c>
      <c r="C133" s="6">
        <f t="shared" si="5"/>
        <v>201001</v>
      </c>
      <c r="D133" s="6">
        <v>2</v>
      </c>
      <c r="E133">
        <v>7</v>
      </c>
      <c r="F133" s="1"/>
      <c r="G133" s="1">
        <v>36000</v>
      </c>
      <c r="H133" t="s">
        <v>208</v>
      </c>
      <c r="N133">
        <v>120</v>
      </c>
      <c r="S133">
        <v>500</v>
      </c>
      <c r="T133">
        <v>2000</v>
      </c>
      <c r="U133">
        <v>1</v>
      </c>
      <c r="AA133">
        <v>20100201</v>
      </c>
      <c r="AB133" t="s">
        <v>328</v>
      </c>
      <c r="AC133" t="s">
        <v>328</v>
      </c>
    </row>
    <row r="134" spans="1:29">
      <c r="A134">
        <v>20100301</v>
      </c>
      <c r="B134" s="3" t="s">
        <v>196</v>
      </c>
      <c r="C134" s="6">
        <f t="shared" si="5"/>
        <v>201001</v>
      </c>
      <c r="D134" s="6">
        <v>2</v>
      </c>
      <c r="E134">
        <v>2</v>
      </c>
      <c r="F134" s="1">
        <v>80000</v>
      </c>
      <c r="H134" s="3" t="s">
        <v>192</v>
      </c>
      <c r="N134">
        <v>140</v>
      </c>
      <c r="O134">
        <v>100000</v>
      </c>
      <c r="P134">
        <v>8000</v>
      </c>
      <c r="Q134">
        <v>50000</v>
      </c>
      <c r="R134">
        <v>35000</v>
      </c>
      <c r="U134">
        <v>0</v>
      </c>
      <c r="AA134" t="s">
        <v>328</v>
      </c>
      <c r="AB134">
        <v>20100302</v>
      </c>
      <c r="AC134" t="s">
        <v>328</v>
      </c>
    </row>
    <row r="135" spans="1:29">
      <c r="A135">
        <v>20100302</v>
      </c>
      <c r="B135" s="3" t="s">
        <v>197</v>
      </c>
      <c r="C135" s="6">
        <f t="shared" si="5"/>
        <v>201001</v>
      </c>
      <c r="D135" s="6">
        <v>2</v>
      </c>
      <c r="E135">
        <v>7</v>
      </c>
      <c r="F135" s="1"/>
      <c r="G135" s="1"/>
      <c r="H135" s="3" t="s">
        <v>206</v>
      </c>
      <c r="N135">
        <v>140</v>
      </c>
      <c r="S135">
        <v>2000</v>
      </c>
      <c r="T135">
        <v>2000</v>
      </c>
      <c r="U135">
        <v>0</v>
      </c>
      <c r="AA135" t="s">
        <v>328</v>
      </c>
      <c r="AB135">
        <v>20100303</v>
      </c>
      <c r="AC135" t="s">
        <v>328</v>
      </c>
    </row>
    <row r="136" spans="1:29">
      <c r="A136">
        <v>20100303</v>
      </c>
      <c r="B136" s="3" t="s">
        <v>198</v>
      </c>
      <c r="C136" s="6">
        <f t="shared" si="5"/>
        <v>201001</v>
      </c>
      <c r="D136" s="6">
        <v>2</v>
      </c>
      <c r="E136">
        <v>7</v>
      </c>
      <c r="F136" s="1"/>
      <c r="G136" s="1">
        <v>42000</v>
      </c>
      <c r="H136" t="s">
        <v>208</v>
      </c>
      <c r="N136">
        <v>140</v>
      </c>
      <c r="S136">
        <v>500</v>
      </c>
      <c r="T136">
        <v>2000</v>
      </c>
      <c r="U136">
        <v>1</v>
      </c>
      <c r="AA136">
        <v>20100301</v>
      </c>
      <c r="AB136" t="s">
        <v>328</v>
      </c>
      <c r="AC136" t="s">
        <v>328</v>
      </c>
    </row>
    <row r="137" spans="1:29">
      <c r="A137">
        <v>20100401</v>
      </c>
      <c r="B137" s="3" t="s">
        <v>204</v>
      </c>
      <c r="C137" s="6">
        <f t="shared" si="5"/>
        <v>201001</v>
      </c>
      <c r="D137" s="6">
        <v>2</v>
      </c>
      <c r="E137">
        <v>2</v>
      </c>
      <c r="F137" s="1">
        <v>90000</v>
      </c>
      <c r="H137" s="3" t="s">
        <v>192</v>
      </c>
      <c r="N137">
        <v>160</v>
      </c>
      <c r="O137">
        <v>100000</v>
      </c>
      <c r="P137">
        <v>8000</v>
      </c>
      <c r="Q137">
        <v>50000</v>
      </c>
      <c r="R137">
        <v>35000</v>
      </c>
      <c r="U137">
        <v>0</v>
      </c>
      <c r="AA137" t="s">
        <v>328</v>
      </c>
      <c r="AB137">
        <v>20100402</v>
      </c>
      <c r="AC137" t="s">
        <v>328</v>
      </c>
    </row>
    <row r="138" spans="1:29">
      <c r="A138">
        <v>20100402</v>
      </c>
      <c r="B138" s="3" t="s">
        <v>203</v>
      </c>
      <c r="C138" s="6">
        <f t="shared" si="5"/>
        <v>201001</v>
      </c>
      <c r="D138" s="6">
        <v>2</v>
      </c>
      <c r="E138">
        <v>7</v>
      </c>
      <c r="F138" s="1"/>
      <c r="G138" s="1"/>
      <c r="H138" s="3" t="s">
        <v>206</v>
      </c>
      <c r="N138">
        <v>160</v>
      </c>
      <c r="S138">
        <v>2000</v>
      </c>
      <c r="T138">
        <v>2000</v>
      </c>
      <c r="U138">
        <v>0</v>
      </c>
      <c r="AA138" t="s">
        <v>328</v>
      </c>
      <c r="AB138">
        <v>20100403</v>
      </c>
      <c r="AC138" t="s">
        <v>328</v>
      </c>
    </row>
    <row r="139" spans="1:29">
      <c r="A139">
        <v>20100403</v>
      </c>
      <c r="B139" s="3" t="s">
        <v>202</v>
      </c>
      <c r="C139" s="6">
        <f t="shared" si="5"/>
        <v>201001</v>
      </c>
      <c r="D139" s="6">
        <v>2</v>
      </c>
      <c r="E139">
        <v>7</v>
      </c>
      <c r="F139" s="1"/>
      <c r="G139" s="1">
        <v>48000</v>
      </c>
      <c r="H139" t="s">
        <v>208</v>
      </c>
      <c r="N139">
        <v>160</v>
      </c>
      <c r="S139">
        <v>500</v>
      </c>
      <c r="T139">
        <v>2000</v>
      </c>
      <c r="U139">
        <v>1</v>
      </c>
      <c r="AA139">
        <v>20100401</v>
      </c>
      <c r="AB139" t="s">
        <v>328</v>
      </c>
      <c r="AC139" t="s">
        <v>328</v>
      </c>
    </row>
    <row r="140" spans="1:29">
      <c r="A140">
        <v>20100501</v>
      </c>
      <c r="B140" s="3" t="s">
        <v>199</v>
      </c>
      <c r="C140" s="6">
        <f t="shared" si="5"/>
        <v>201001</v>
      </c>
      <c r="D140" s="6">
        <v>2</v>
      </c>
      <c r="E140">
        <v>2</v>
      </c>
      <c r="F140" s="1">
        <v>100000</v>
      </c>
      <c r="H140" s="3" t="s">
        <v>192</v>
      </c>
      <c r="N140">
        <v>180</v>
      </c>
      <c r="O140">
        <v>100000</v>
      </c>
      <c r="P140">
        <v>8000</v>
      </c>
      <c r="Q140">
        <v>50000</v>
      </c>
      <c r="R140">
        <v>35000</v>
      </c>
      <c r="U140">
        <v>0</v>
      </c>
      <c r="AA140" t="s">
        <v>328</v>
      </c>
      <c r="AB140">
        <v>20100502</v>
      </c>
      <c r="AC140" t="s">
        <v>328</v>
      </c>
    </row>
    <row r="141" spans="1:29">
      <c r="A141">
        <v>20100502</v>
      </c>
      <c r="B141" s="3" t="s">
        <v>200</v>
      </c>
      <c r="C141" s="6">
        <f t="shared" si="5"/>
        <v>201001</v>
      </c>
      <c r="D141" s="6">
        <v>2</v>
      </c>
      <c r="E141">
        <v>7</v>
      </c>
      <c r="F141" s="1"/>
      <c r="G141" s="1"/>
      <c r="H141" s="3" t="s">
        <v>206</v>
      </c>
      <c r="N141">
        <v>180</v>
      </c>
      <c r="S141">
        <v>2000</v>
      </c>
      <c r="T141">
        <v>2000</v>
      </c>
      <c r="U141">
        <v>0</v>
      </c>
      <c r="AA141" t="s">
        <v>328</v>
      </c>
      <c r="AB141">
        <v>20100503</v>
      </c>
      <c r="AC141" t="s">
        <v>328</v>
      </c>
    </row>
    <row r="142" spans="1:29">
      <c r="A142">
        <v>20100503</v>
      </c>
      <c r="B142" s="3" t="s">
        <v>201</v>
      </c>
      <c r="C142" s="6">
        <f t="shared" si="5"/>
        <v>201001</v>
      </c>
      <c r="D142" s="6">
        <v>2</v>
      </c>
      <c r="E142">
        <v>7</v>
      </c>
      <c r="F142" s="1"/>
      <c r="G142" s="1">
        <v>54000</v>
      </c>
      <c r="H142" t="s">
        <v>208</v>
      </c>
      <c r="N142">
        <v>180</v>
      </c>
      <c r="S142">
        <v>500</v>
      </c>
      <c r="T142">
        <v>2000</v>
      </c>
      <c r="U142">
        <v>1</v>
      </c>
      <c r="AA142">
        <v>20100501</v>
      </c>
      <c r="AB142" t="s">
        <v>328</v>
      </c>
      <c r="AC142" t="s">
        <v>328</v>
      </c>
    </row>
    <row r="143" spans="1:29">
      <c r="A143">
        <v>20100601</v>
      </c>
      <c r="B143" s="3" t="s">
        <v>233</v>
      </c>
      <c r="C143" s="6">
        <f t="shared" si="5"/>
        <v>201001</v>
      </c>
      <c r="D143" s="6">
        <v>2</v>
      </c>
      <c r="E143">
        <v>2</v>
      </c>
      <c r="F143" s="1">
        <v>60000</v>
      </c>
      <c r="H143" s="3" t="s">
        <v>251</v>
      </c>
      <c r="N143">
        <v>100</v>
      </c>
      <c r="O143">
        <v>100000</v>
      </c>
      <c r="P143">
        <v>8000</v>
      </c>
      <c r="Q143">
        <v>50000</v>
      </c>
      <c r="R143">
        <v>35000</v>
      </c>
      <c r="U143">
        <v>0</v>
      </c>
      <c r="AA143" t="s">
        <v>328</v>
      </c>
      <c r="AB143">
        <v>20100602</v>
      </c>
      <c r="AC143" t="s">
        <v>328</v>
      </c>
    </row>
    <row r="144" spans="1:29">
      <c r="A144">
        <v>20100602</v>
      </c>
      <c r="B144" s="3" t="s">
        <v>246</v>
      </c>
      <c r="C144" s="6">
        <f t="shared" si="5"/>
        <v>201001</v>
      </c>
      <c r="D144" s="6">
        <v>2</v>
      </c>
      <c r="E144">
        <v>7</v>
      </c>
      <c r="F144" s="1"/>
      <c r="G144" s="1">
        <v>30000</v>
      </c>
      <c r="H144" t="s">
        <v>208</v>
      </c>
      <c r="N144">
        <v>100</v>
      </c>
      <c r="S144">
        <v>500</v>
      </c>
      <c r="T144">
        <v>2000</v>
      </c>
      <c r="U144">
        <v>1</v>
      </c>
      <c r="AA144">
        <v>20100601</v>
      </c>
      <c r="AB144" t="s">
        <v>328</v>
      </c>
      <c r="AC144" t="s">
        <v>328</v>
      </c>
    </row>
    <row r="145" spans="1:29">
      <c r="A145">
        <v>20100701</v>
      </c>
      <c r="B145" s="3" t="s">
        <v>235</v>
      </c>
      <c r="C145" s="6">
        <f t="shared" si="5"/>
        <v>201001</v>
      </c>
      <c r="D145" s="6">
        <v>2</v>
      </c>
      <c r="E145">
        <v>2</v>
      </c>
      <c r="F145" s="1">
        <v>70000</v>
      </c>
      <c r="H145" s="3" t="s">
        <v>251</v>
      </c>
      <c r="N145">
        <v>120</v>
      </c>
      <c r="O145">
        <v>100000</v>
      </c>
      <c r="P145">
        <v>8000</v>
      </c>
      <c r="Q145">
        <v>50000</v>
      </c>
      <c r="R145">
        <v>35000</v>
      </c>
      <c r="U145">
        <v>0</v>
      </c>
      <c r="AA145" t="s">
        <v>328</v>
      </c>
      <c r="AB145">
        <v>20100702</v>
      </c>
      <c r="AC145" t="s">
        <v>328</v>
      </c>
    </row>
    <row r="146" spans="1:29">
      <c r="A146">
        <v>20100702</v>
      </c>
      <c r="B146" s="3" t="s">
        <v>247</v>
      </c>
      <c r="C146" s="6">
        <f t="shared" si="5"/>
        <v>201001</v>
      </c>
      <c r="D146" s="6">
        <v>2</v>
      </c>
      <c r="E146">
        <v>7</v>
      </c>
      <c r="F146" s="1"/>
      <c r="G146" s="1">
        <v>36000</v>
      </c>
      <c r="H146" t="s">
        <v>208</v>
      </c>
      <c r="N146">
        <v>120</v>
      </c>
      <c r="S146">
        <v>500</v>
      </c>
      <c r="T146">
        <v>2000</v>
      </c>
      <c r="U146">
        <v>1</v>
      </c>
      <c r="AA146">
        <v>20100701</v>
      </c>
      <c r="AB146" t="s">
        <v>328</v>
      </c>
      <c r="AC146" t="s">
        <v>328</v>
      </c>
    </row>
    <row r="147" spans="1:29">
      <c r="A147">
        <v>20100801</v>
      </c>
      <c r="B147" s="3" t="s">
        <v>236</v>
      </c>
      <c r="C147" s="6">
        <f t="shared" si="5"/>
        <v>201001</v>
      </c>
      <c r="D147" s="6">
        <v>2</v>
      </c>
      <c r="E147">
        <v>2</v>
      </c>
      <c r="F147" s="1">
        <v>80000</v>
      </c>
      <c r="H147" s="3" t="s">
        <v>251</v>
      </c>
      <c r="N147">
        <v>140</v>
      </c>
      <c r="O147">
        <v>100000</v>
      </c>
      <c r="P147">
        <v>8000</v>
      </c>
      <c r="Q147">
        <v>50000</v>
      </c>
      <c r="R147">
        <v>35000</v>
      </c>
      <c r="U147">
        <v>0</v>
      </c>
      <c r="AA147" t="s">
        <v>328</v>
      </c>
      <c r="AB147">
        <v>20100802</v>
      </c>
      <c r="AC147" t="s">
        <v>328</v>
      </c>
    </row>
    <row r="148" spans="1:29">
      <c r="A148">
        <v>20100802</v>
      </c>
      <c r="B148" s="3" t="s">
        <v>248</v>
      </c>
      <c r="C148" s="6">
        <f t="shared" si="5"/>
        <v>201001</v>
      </c>
      <c r="D148" s="6">
        <v>2</v>
      </c>
      <c r="E148">
        <v>7</v>
      </c>
      <c r="F148" s="1"/>
      <c r="G148" s="1">
        <v>42000</v>
      </c>
      <c r="H148" t="s">
        <v>208</v>
      </c>
      <c r="N148">
        <v>140</v>
      </c>
      <c r="S148">
        <v>500</v>
      </c>
      <c r="T148">
        <v>2000</v>
      </c>
      <c r="U148">
        <v>1</v>
      </c>
      <c r="AA148">
        <v>20100801</v>
      </c>
      <c r="AB148" t="s">
        <v>328</v>
      </c>
      <c r="AC148" t="s">
        <v>328</v>
      </c>
    </row>
    <row r="149" spans="1:29">
      <c r="A149">
        <v>20100901</v>
      </c>
      <c r="B149" s="3" t="s">
        <v>237</v>
      </c>
      <c r="C149" s="6">
        <f t="shared" si="5"/>
        <v>201001</v>
      </c>
      <c r="D149" s="6">
        <v>2</v>
      </c>
      <c r="E149">
        <v>2</v>
      </c>
      <c r="F149" s="1">
        <v>90000</v>
      </c>
      <c r="H149" s="3" t="s">
        <v>251</v>
      </c>
      <c r="N149">
        <v>160</v>
      </c>
      <c r="O149">
        <v>100000</v>
      </c>
      <c r="P149">
        <v>8000</v>
      </c>
      <c r="Q149">
        <v>50000</v>
      </c>
      <c r="R149">
        <v>35000</v>
      </c>
      <c r="U149">
        <v>0</v>
      </c>
      <c r="AA149" t="s">
        <v>328</v>
      </c>
      <c r="AB149">
        <v>20100902</v>
      </c>
      <c r="AC149" t="s">
        <v>328</v>
      </c>
    </row>
    <row r="150" spans="1:29">
      <c r="A150">
        <v>20100902</v>
      </c>
      <c r="B150" s="3" t="s">
        <v>249</v>
      </c>
      <c r="C150" s="6">
        <f t="shared" si="5"/>
        <v>201001</v>
      </c>
      <c r="D150" s="6">
        <v>2</v>
      </c>
      <c r="E150">
        <v>7</v>
      </c>
      <c r="F150" s="1"/>
      <c r="G150" s="1">
        <v>48000</v>
      </c>
      <c r="H150" t="s">
        <v>208</v>
      </c>
      <c r="N150">
        <v>160</v>
      </c>
      <c r="S150">
        <v>500</v>
      </c>
      <c r="T150">
        <v>2000</v>
      </c>
      <c r="U150">
        <v>1</v>
      </c>
      <c r="AA150">
        <v>20100901</v>
      </c>
      <c r="AB150" t="s">
        <v>328</v>
      </c>
      <c r="AC150" t="s">
        <v>328</v>
      </c>
    </row>
    <row r="151" spans="1:29">
      <c r="A151">
        <v>20101001</v>
      </c>
      <c r="B151" s="3" t="s">
        <v>238</v>
      </c>
      <c r="C151" s="6">
        <f t="shared" si="5"/>
        <v>201001</v>
      </c>
      <c r="D151" s="6">
        <v>2</v>
      </c>
      <c r="E151">
        <v>2</v>
      </c>
      <c r="F151" s="1">
        <v>100000</v>
      </c>
      <c r="H151" s="3" t="s">
        <v>251</v>
      </c>
      <c r="N151">
        <v>180</v>
      </c>
      <c r="O151">
        <v>100000</v>
      </c>
      <c r="P151">
        <v>8000</v>
      </c>
      <c r="Q151">
        <v>50000</v>
      </c>
      <c r="R151">
        <v>35000</v>
      </c>
      <c r="U151">
        <v>0</v>
      </c>
      <c r="AA151" t="s">
        <v>328</v>
      </c>
      <c r="AB151">
        <v>20101002</v>
      </c>
      <c r="AC151" t="s">
        <v>328</v>
      </c>
    </row>
    <row r="152" spans="1:29">
      <c r="A152">
        <v>20101002</v>
      </c>
      <c r="B152" s="3" t="s">
        <v>250</v>
      </c>
      <c r="C152" s="6">
        <f t="shared" si="5"/>
        <v>201001</v>
      </c>
      <c r="D152" s="6">
        <v>2</v>
      </c>
      <c r="E152">
        <v>7</v>
      </c>
      <c r="F152" s="1"/>
      <c r="G152" s="1">
        <v>54000</v>
      </c>
      <c r="H152" t="s">
        <v>208</v>
      </c>
      <c r="N152">
        <v>180</v>
      </c>
      <c r="S152">
        <v>500</v>
      </c>
      <c r="T152">
        <v>2000</v>
      </c>
      <c r="U152">
        <v>1</v>
      </c>
      <c r="AA152">
        <v>20101001</v>
      </c>
      <c r="AB152" t="s">
        <v>328</v>
      </c>
      <c r="AC152" t="s">
        <v>328</v>
      </c>
    </row>
    <row r="153" spans="1:29">
      <c r="A153">
        <v>20101101</v>
      </c>
      <c r="B153" s="3" t="s">
        <v>342</v>
      </c>
      <c r="C153" s="6">
        <f t="shared" ref="C153:C167" si="6">INT(A153/10000)*100+1</f>
        <v>201001</v>
      </c>
      <c r="D153" s="6">
        <v>2</v>
      </c>
      <c r="E153">
        <v>1</v>
      </c>
      <c r="F153" s="1">
        <v>60000</v>
      </c>
      <c r="G153">
        <v>10000</v>
      </c>
      <c r="H153" s="3" t="s">
        <v>192</v>
      </c>
      <c r="N153">
        <v>100</v>
      </c>
      <c r="O153">
        <v>100000</v>
      </c>
      <c r="P153">
        <v>8000</v>
      </c>
      <c r="Q153">
        <v>10000</v>
      </c>
      <c r="R153">
        <v>7000</v>
      </c>
      <c r="U153">
        <v>1</v>
      </c>
      <c r="AA153" t="s">
        <v>328</v>
      </c>
      <c r="AB153">
        <v>20101102</v>
      </c>
      <c r="AC153" t="s">
        <v>328</v>
      </c>
    </row>
    <row r="154" spans="1:29">
      <c r="A154">
        <v>20101102</v>
      </c>
      <c r="B154" s="3" t="s">
        <v>343</v>
      </c>
      <c r="C154" s="6">
        <f t="shared" si="6"/>
        <v>201001</v>
      </c>
      <c r="D154" s="6">
        <v>2</v>
      </c>
      <c r="E154">
        <v>10</v>
      </c>
      <c r="F154" s="1"/>
      <c r="G154" s="1"/>
      <c r="H154" s="3" t="s">
        <v>206</v>
      </c>
      <c r="N154">
        <v>100</v>
      </c>
      <c r="S154">
        <v>2000</v>
      </c>
      <c r="T154">
        <v>2000</v>
      </c>
      <c r="U154">
        <v>0</v>
      </c>
      <c r="AA154" t="s">
        <v>328</v>
      </c>
      <c r="AB154">
        <v>20101103</v>
      </c>
      <c r="AC154" t="s">
        <v>328</v>
      </c>
    </row>
    <row r="155" spans="1:29">
      <c r="A155">
        <v>20101103</v>
      </c>
      <c r="B155" s="3" t="s">
        <v>344</v>
      </c>
      <c r="C155" s="6">
        <f t="shared" si="6"/>
        <v>201001</v>
      </c>
      <c r="D155" s="6">
        <v>2</v>
      </c>
      <c r="E155">
        <v>7</v>
      </c>
      <c r="F155" s="1"/>
      <c r="G155" s="1">
        <v>30000</v>
      </c>
      <c r="H155" t="s">
        <v>208</v>
      </c>
      <c r="N155">
        <v>100</v>
      </c>
      <c r="S155">
        <v>500</v>
      </c>
      <c r="T155">
        <v>2000</v>
      </c>
      <c r="U155">
        <v>1</v>
      </c>
      <c r="AA155">
        <v>20101101</v>
      </c>
      <c r="AB155" t="s">
        <v>328</v>
      </c>
      <c r="AC155" t="s">
        <v>328</v>
      </c>
    </row>
    <row r="156" spans="1:29">
      <c r="A156">
        <v>20101201</v>
      </c>
      <c r="B156" s="3" t="s">
        <v>345</v>
      </c>
      <c r="C156" s="6">
        <f t="shared" si="6"/>
        <v>201001</v>
      </c>
      <c r="D156" s="6">
        <v>2</v>
      </c>
      <c r="E156">
        <v>1</v>
      </c>
      <c r="F156" s="1">
        <v>70000</v>
      </c>
      <c r="G156" s="1">
        <v>14000</v>
      </c>
      <c r="H156" s="3" t="s">
        <v>192</v>
      </c>
      <c r="N156">
        <v>120</v>
      </c>
      <c r="O156">
        <v>100000</v>
      </c>
      <c r="P156">
        <v>8000</v>
      </c>
      <c r="Q156">
        <v>10000</v>
      </c>
      <c r="R156">
        <v>7000</v>
      </c>
      <c r="U156">
        <v>1</v>
      </c>
      <c r="AA156" t="s">
        <v>328</v>
      </c>
      <c r="AB156">
        <v>20101202</v>
      </c>
      <c r="AC156" t="s">
        <v>328</v>
      </c>
    </row>
    <row r="157" spans="1:29">
      <c r="A157">
        <v>20101202</v>
      </c>
      <c r="B157" s="3" t="s">
        <v>346</v>
      </c>
      <c r="C157" s="6">
        <f t="shared" si="6"/>
        <v>201001</v>
      </c>
      <c r="D157" s="6">
        <v>2</v>
      </c>
      <c r="E157">
        <v>10</v>
      </c>
      <c r="F157" s="1"/>
      <c r="G157" s="1"/>
      <c r="H157" s="3" t="s">
        <v>206</v>
      </c>
      <c r="N157">
        <v>120</v>
      </c>
      <c r="S157">
        <v>2000</v>
      </c>
      <c r="T157">
        <v>2000</v>
      </c>
      <c r="U157">
        <v>0</v>
      </c>
      <c r="AA157" t="s">
        <v>328</v>
      </c>
      <c r="AB157">
        <v>20101203</v>
      </c>
      <c r="AC157" t="s">
        <v>328</v>
      </c>
    </row>
    <row r="158" spans="1:29">
      <c r="A158">
        <v>20101203</v>
      </c>
      <c r="B158" s="3" t="s">
        <v>347</v>
      </c>
      <c r="C158" s="6">
        <f t="shared" si="6"/>
        <v>201001</v>
      </c>
      <c r="D158" s="6">
        <v>2</v>
      </c>
      <c r="E158">
        <v>7</v>
      </c>
      <c r="F158" s="1"/>
      <c r="G158" s="1">
        <v>36000</v>
      </c>
      <c r="H158" t="s">
        <v>208</v>
      </c>
      <c r="N158">
        <v>120</v>
      </c>
      <c r="S158">
        <v>500</v>
      </c>
      <c r="T158">
        <v>2000</v>
      </c>
      <c r="U158">
        <v>1</v>
      </c>
      <c r="AA158">
        <v>20101201</v>
      </c>
      <c r="AB158" t="s">
        <v>328</v>
      </c>
      <c r="AC158" t="s">
        <v>328</v>
      </c>
    </row>
    <row r="159" spans="1:29">
      <c r="A159">
        <v>20101301</v>
      </c>
      <c r="B159" s="3" t="s">
        <v>348</v>
      </c>
      <c r="C159" s="6">
        <f t="shared" si="6"/>
        <v>201001</v>
      </c>
      <c r="D159" s="6">
        <v>2</v>
      </c>
      <c r="E159">
        <v>1</v>
      </c>
      <c r="F159" s="1">
        <v>80000</v>
      </c>
      <c r="G159" s="1">
        <v>18000</v>
      </c>
      <c r="H159" s="3" t="s">
        <v>192</v>
      </c>
      <c r="N159">
        <v>140</v>
      </c>
      <c r="O159">
        <v>100000</v>
      </c>
      <c r="P159">
        <v>8000</v>
      </c>
      <c r="Q159">
        <v>10000</v>
      </c>
      <c r="R159">
        <v>7000</v>
      </c>
      <c r="U159">
        <v>1</v>
      </c>
      <c r="AA159" t="s">
        <v>328</v>
      </c>
      <c r="AB159">
        <v>20101302</v>
      </c>
      <c r="AC159" t="s">
        <v>328</v>
      </c>
    </row>
    <row r="160" spans="1:29">
      <c r="A160">
        <v>20101302</v>
      </c>
      <c r="B160" s="3" t="s">
        <v>349</v>
      </c>
      <c r="C160" s="6">
        <f t="shared" si="6"/>
        <v>201001</v>
      </c>
      <c r="D160" s="6">
        <v>2</v>
      </c>
      <c r="E160">
        <v>10</v>
      </c>
      <c r="F160" s="1"/>
      <c r="G160" s="1"/>
      <c r="H160" s="3" t="s">
        <v>206</v>
      </c>
      <c r="N160">
        <v>140</v>
      </c>
      <c r="S160">
        <v>2000</v>
      </c>
      <c r="T160">
        <v>2000</v>
      </c>
      <c r="U160">
        <v>0</v>
      </c>
      <c r="AA160" t="s">
        <v>328</v>
      </c>
      <c r="AB160">
        <v>20101303</v>
      </c>
      <c r="AC160" t="s">
        <v>328</v>
      </c>
    </row>
    <row r="161" spans="1:29">
      <c r="A161">
        <v>20101303</v>
      </c>
      <c r="B161" s="3" t="s">
        <v>350</v>
      </c>
      <c r="C161" s="6">
        <f t="shared" si="6"/>
        <v>201001</v>
      </c>
      <c r="D161" s="6">
        <v>2</v>
      </c>
      <c r="E161">
        <v>7</v>
      </c>
      <c r="F161" s="1"/>
      <c r="G161" s="1">
        <v>42000</v>
      </c>
      <c r="H161" t="s">
        <v>208</v>
      </c>
      <c r="N161">
        <v>140</v>
      </c>
      <c r="S161">
        <v>500</v>
      </c>
      <c r="T161">
        <v>2000</v>
      </c>
      <c r="U161">
        <v>1</v>
      </c>
      <c r="AA161">
        <v>20101301</v>
      </c>
      <c r="AB161" t="s">
        <v>328</v>
      </c>
      <c r="AC161" t="s">
        <v>328</v>
      </c>
    </row>
    <row r="162" spans="1:29">
      <c r="A162">
        <v>20101401</v>
      </c>
      <c r="B162" s="3" t="s">
        <v>351</v>
      </c>
      <c r="C162" s="6">
        <f t="shared" si="6"/>
        <v>201001</v>
      </c>
      <c r="D162" s="6">
        <v>2</v>
      </c>
      <c r="E162">
        <v>1</v>
      </c>
      <c r="F162" s="1">
        <v>90000</v>
      </c>
      <c r="G162" s="1">
        <v>22000</v>
      </c>
      <c r="H162" s="3" t="s">
        <v>192</v>
      </c>
      <c r="N162">
        <v>160</v>
      </c>
      <c r="O162">
        <v>100000</v>
      </c>
      <c r="P162">
        <v>8000</v>
      </c>
      <c r="Q162">
        <v>10000</v>
      </c>
      <c r="R162">
        <v>7000</v>
      </c>
      <c r="U162">
        <v>1</v>
      </c>
      <c r="AA162" t="s">
        <v>328</v>
      </c>
      <c r="AB162">
        <v>20101402</v>
      </c>
      <c r="AC162" t="s">
        <v>328</v>
      </c>
    </row>
    <row r="163" spans="1:29">
      <c r="A163">
        <v>20101402</v>
      </c>
      <c r="B163" s="3" t="s">
        <v>352</v>
      </c>
      <c r="C163" s="6">
        <f t="shared" si="6"/>
        <v>201001</v>
      </c>
      <c r="D163" s="6">
        <v>2</v>
      </c>
      <c r="E163">
        <v>10</v>
      </c>
      <c r="F163" s="1"/>
      <c r="G163" s="1"/>
      <c r="H163" s="3" t="s">
        <v>206</v>
      </c>
      <c r="N163">
        <v>160</v>
      </c>
      <c r="S163">
        <v>2000</v>
      </c>
      <c r="T163">
        <v>2000</v>
      </c>
      <c r="U163">
        <v>0</v>
      </c>
      <c r="AA163" t="s">
        <v>328</v>
      </c>
      <c r="AB163">
        <v>20101403</v>
      </c>
      <c r="AC163" t="s">
        <v>328</v>
      </c>
    </row>
    <row r="164" spans="1:29">
      <c r="A164">
        <v>20101403</v>
      </c>
      <c r="B164" s="3" t="s">
        <v>353</v>
      </c>
      <c r="C164" s="6">
        <f t="shared" si="6"/>
        <v>201001</v>
      </c>
      <c r="D164" s="6">
        <v>2</v>
      </c>
      <c r="E164">
        <v>7</v>
      </c>
      <c r="F164" s="1"/>
      <c r="G164" s="1">
        <v>48000</v>
      </c>
      <c r="H164" t="s">
        <v>208</v>
      </c>
      <c r="N164">
        <v>160</v>
      </c>
      <c r="S164">
        <v>500</v>
      </c>
      <c r="T164">
        <v>2000</v>
      </c>
      <c r="U164">
        <v>1</v>
      </c>
      <c r="AA164">
        <v>20101401</v>
      </c>
      <c r="AB164" t="s">
        <v>328</v>
      </c>
      <c r="AC164" t="s">
        <v>328</v>
      </c>
    </row>
    <row r="165" spans="1:29">
      <c r="A165">
        <v>20101501</v>
      </c>
      <c r="B165" s="3" t="s">
        <v>354</v>
      </c>
      <c r="C165" s="6">
        <f t="shared" si="6"/>
        <v>201001</v>
      </c>
      <c r="D165" s="6">
        <v>2</v>
      </c>
      <c r="E165">
        <v>1</v>
      </c>
      <c r="F165" s="1">
        <v>100000</v>
      </c>
      <c r="G165" s="1">
        <v>26000</v>
      </c>
      <c r="H165" s="3" t="s">
        <v>192</v>
      </c>
      <c r="N165">
        <v>180</v>
      </c>
      <c r="O165">
        <v>100000</v>
      </c>
      <c r="P165">
        <v>8000</v>
      </c>
      <c r="Q165">
        <v>10000</v>
      </c>
      <c r="R165">
        <v>7000</v>
      </c>
      <c r="U165">
        <v>1</v>
      </c>
      <c r="AA165" t="s">
        <v>328</v>
      </c>
      <c r="AB165">
        <v>20101502</v>
      </c>
      <c r="AC165" t="s">
        <v>328</v>
      </c>
    </row>
    <row r="166" spans="1:29">
      <c r="A166">
        <v>20101502</v>
      </c>
      <c r="B166" s="3" t="s">
        <v>355</v>
      </c>
      <c r="C166" s="6">
        <f t="shared" si="6"/>
        <v>201001</v>
      </c>
      <c r="D166" s="6">
        <v>2</v>
      </c>
      <c r="E166">
        <v>10</v>
      </c>
      <c r="F166" s="1"/>
      <c r="G166" s="1"/>
      <c r="H166" s="3" t="s">
        <v>206</v>
      </c>
      <c r="N166">
        <v>180</v>
      </c>
      <c r="S166">
        <v>2000</v>
      </c>
      <c r="T166">
        <v>2000</v>
      </c>
      <c r="U166">
        <v>0</v>
      </c>
      <c r="AA166" t="s">
        <v>328</v>
      </c>
      <c r="AB166">
        <v>20101503</v>
      </c>
      <c r="AC166" t="s">
        <v>328</v>
      </c>
    </row>
    <row r="167" spans="1:29">
      <c r="A167">
        <v>20101503</v>
      </c>
      <c r="B167" s="3" t="s">
        <v>356</v>
      </c>
      <c r="C167" s="6">
        <f t="shared" si="6"/>
        <v>201001</v>
      </c>
      <c r="D167" s="6">
        <v>2</v>
      </c>
      <c r="E167">
        <v>7</v>
      </c>
      <c r="F167" s="1"/>
      <c r="G167" s="1">
        <v>54000</v>
      </c>
      <c r="H167" t="s">
        <v>208</v>
      </c>
      <c r="N167">
        <v>180</v>
      </c>
      <c r="S167">
        <v>500</v>
      </c>
      <c r="T167">
        <v>2000</v>
      </c>
      <c r="U167">
        <v>1</v>
      </c>
      <c r="AA167">
        <v>20101501</v>
      </c>
      <c r="AB167" t="s">
        <v>328</v>
      </c>
      <c r="AC167" t="s">
        <v>328</v>
      </c>
    </row>
    <row r="168" spans="1:29">
      <c r="A168">
        <v>20110101</v>
      </c>
      <c r="B168" s="3" t="s">
        <v>185</v>
      </c>
      <c r="C168" s="6">
        <f t="shared" si="5"/>
        <v>201101</v>
      </c>
      <c r="D168" s="6">
        <v>2</v>
      </c>
      <c r="E168">
        <v>8</v>
      </c>
      <c r="F168" s="1"/>
      <c r="G168" s="1"/>
      <c r="H168" t="s">
        <v>207</v>
      </c>
      <c r="N168">
        <v>100</v>
      </c>
      <c r="T168">
        <v>3000</v>
      </c>
      <c r="U168">
        <v>0</v>
      </c>
      <c r="AA168">
        <v>20110101</v>
      </c>
      <c r="AB168" t="s">
        <v>328</v>
      </c>
      <c r="AC168" t="s">
        <v>328</v>
      </c>
    </row>
    <row r="169" spans="1:29">
      <c r="A169">
        <v>20110201</v>
      </c>
      <c r="B169" s="3" t="s">
        <v>186</v>
      </c>
      <c r="C169" s="6">
        <f t="shared" si="5"/>
        <v>201101</v>
      </c>
      <c r="D169" s="6">
        <v>2</v>
      </c>
      <c r="E169">
        <v>8</v>
      </c>
      <c r="F169" s="1"/>
      <c r="G169" s="1"/>
      <c r="H169" t="s">
        <v>207</v>
      </c>
      <c r="N169">
        <v>100</v>
      </c>
      <c r="T169">
        <v>4000</v>
      </c>
      <c r="U169">
        <v>0</v>
      </c>
      <c r="AA169">
        <v>20110201</v>
      </c>
      <c r="AB169" t="s">
        <v>328</v>
      </c>
      <c r="AC169" t="s">
        <v>328</v>
      </c>
    </row>
    <row r="170" spans="1:29">
      <c r="A170">
        <v>20110301</v>
      </c>
      <c r="B170" s="3" t="s">
        <v>187</v>
      </c>
      <c r="C170" s="6">
        <f t="shared" si="5"/>
        <v>201101</v>
      </c>
      <c r="D170" s="6">
        <v>2</v>
      </c>
      <c r="E170">
        <v>8</v>
      </c>
      <c r="F170" s="1"/>
      <c r="G170" s="1"/>
      <c r="H170" t="s">
        <v>207</v>
      </c>
      <c r="N170">
        <v>100</v>
      </c>
      <c r="T170">
        <v>5000</v>
      </c>
      <c r="U170">
        <v>0</v>
      </c>
      <c r="AA170">
        <v>20110301</v>
      </c>
      <c r="AB170" t="s">
        <v>328</v>
      </c>
      <c r="AC170" t="s">
        <v>328</v>
      </c>
    </row>
    <row r="171" spans="1:29">
      <c r="A171">
        <v>20110401</v>
      </c>
      <c r="B171" s="3" t="s">
        <v>188</v>
      </c>
      <c r="C171" s="6">
        <f t="shared" si="5"/>
        <v>201101</v>
      </c>
      <c r="D171" s="6">
        <v>2</v>
      </c>
      <c r="E171">
        <v>8</v>
      </c>
      <c r="F171" s="1"/>
      <c r="G171" s="1"/>
      <c r="H171" t="s">
        <v>207</v>
      </c>
      <c r="N171">
        <v>100</v>
      </c>
      <c r="T171">
        <v>6000</v>
      </c>
      <c r="U171">
        <v>0</v>
      </c>
      <c r="AA171">
        <v>20110401</v>
      </c>
      <c r="AB171" t="s">
        <v>328</v>
      </c>
      <c r="AC171" t="s">
        <v>328</v>
      </c>
    </row>
    <row r="172" spans="1:29">
      <c r="A172">
        <v>20110501</v>
      </c>
      <c r="B172" s="3" t="s">
        <v>189</v>
      </c>
      <c r="C172" s="6">
        <f t="shared" si="5"/>
        <v>201101</v>
      </c>
      <c r="D172" s="6">
        <v>2</v>
      </c>
      <c r="E172">
        <v>8</v>
      </c>
      <c r="F172" s="1"/>
      <c r="G172" s="1"/>
      <c r="H172" t="s">
        <v>207</v>
      </c>
      <c r="N172">
        <v>100</v>
      </c>
      <c r="T172">
        <v>7000</v>
      </c>
      <c r="U172">
        <v>0</v>
      </c>
      <c r="AA172">
        <v>20110501</v>
      </c>
      <c r="AB172" t="s">
        <v>328</v>
      </c>
      <c r="AC172" t="s">
        <v>328</v>
      </c>
    </row>
    <row r="173" spans="1:29">
      <c r="A173">
        <v>20110601</v>
      </c>
      <c r="B173" s="3" t="s">
        <v>239</v>
      </c>
      <c r="C173" s="6">
        <f t="shared" si="5"/>
        <v>201101</v>
      </c>
      <c r="D173" s="6">
        <v>2</v>
      </c>
      <c r="E173">
        <v>8</v>
      </c>
      <c r="F173" s="1"/>
      <c r="G173" s="1"/>
      <c r="H173" t="s">
        <v>207</v>
      </c>
      <c r="N173">
        <v>100</v>
      </c>
      <c r="T173">
        <v>3000</v>
      </c>
      <c r="U173">
        <v>0</v>
      </c>
      <c r="AA173">
        <v>20110601</v>
      </c>
      <c r="AB173" t="s">
        <v>328</v>
      </c>
      <c r="AC173" t="s">
        <v>328</v>
      </c>
    </row>
    <row r="174" spans="1:29">
      <c r="A174">
        <v>20110701</v>
      </c>
      <c r="B174" s="3" t="s">
        <v>240</v>
      </c>
      <c r="C174" s="6">
        <f t="shared" si="5"/>
        <v>201101</v>
      </c>
      <c r="D174" s="6">
        <v>2</v>
      </c>
      <c r="E174">
        <v>8</v>
      </c>
      <c r="F174" s="1"/>
      <c r="G174" s="1"/>
      <c r="H174" t="s">
        <v>207</v>
      </c>
      <c r="N174">
        <v>100</v>
      </c>
      <c r="T174">
        <v>4000</v>
      </c>
      <c r="U174">
        <v>0</v>
      </c>
      <c r="AA174">
        <v>20110701</v>
      </c>
      <c r="AB174" t="s">
        <v>328</v>
      </c>
      <c r="AC174" t="s">
        <v>328</v>
      </c>
    </row>
    <row r="175" spans="1:29">
      <c r="A175">
        <v>20110801</v>
      </c>
      <c r="B175" s="3" t="s">
        <v>241</v>
      </c>
      <c r="C175" s="6">
        <f t="shared" si="5"/>
        <v>201101</v>
      </c>
      <c r="D175" s="6">
        <v>2</v>
      </c>
      <c r="E175">
        <v>8</v>
      </c>
      <c r="F175" s="1"/>
      <c r="G175" s="1"/>
      <c r="H175" t="s">
        <v>207</v>
      </c>
      <c r="N175">
        <v>100</v>
      </c>
      <c r="T175">
        <v>5000</v>
      </c>
      <c r="U175">
        <v>0</v>
      </c>
      <c r="AA175">
        <v>20110801</v>
      </c>
      <c r="AB175" t="s">
        <v>328</v>
      </c>
      <c r="AC175" t="s">
        <v>328</v>
      </c>
    </row>
    <row r="176" spans="1:29">
      <c r="A176">
        <v>20110901</v>
      </c>
      <c r="B176" s="3" t="s">
        <v>242</v>
      </c>
      <c r="C176" s="6">
        <f t="shared" si="5"/>
        <v>201101</v>
      </c>
      <c r="D176" s="6">
        <v>2</v>
      </c>
      <c r="E176">
        <v>8</v>
      </c>
      <c r="F176" s="1"/>
      <c r="G176" s="1"/>
      <c r="H176" t="s">
        <v>207</v>
      </c>
      <c r="N176">
        <v>100</v>
      </c>
      <c r="T176">
        <v>6000</v>
      </c>
      <c r="U176">
        <v>0</v>
      </c>
      <c r="AA176">
        <v>20110901</v>
      </c>
      <c r="AB176" t="s">
        <v>328</v>
      </c>
      <c r="AC176" t="s">
        <v>328</v>
      </c>
    </row>
    <row r="177" spans="1:29">
      <c r="A177">
        <v>20111001</v>
      </c>
      <c r="B177" s="3" t="s">
        <v>243</v>
      </c>
      <c r="C177" s="6">
        <f t="shared" si="5"/>
        <v>201101</v>
      </c>
      <c r="D177" s="6">
        <v>2</v>
      </c>
      <c r="E177">
        <v>8</v>
      </c>
      <c r="F177" s="1"/>
      <c r="G177" s="1"/>
      <c r="H177" t="s">
        <v>207</v>
      </c>
      <c r="N177">
        <v>100</v>
      </c>
      <c r="T177">
        <v>7000</v>
      </c>
      <c r="U177">
        <v>0</v>
      </c>
      <c r="AA177">
        <v>20111001</v>
      </c>
      <c r="AB177" t="s">
        <v>328</v>
      </c>
      <c r="AC177" t="s">
        <v>328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83" workbookViewId="0">
      <selection activeCell="M104" sqref="M104:M105"/>
    </sheetView>
  </sheetViews>
  <sheetFormatPr defaultColWidth="9" defaultRowHeight="13.5"/>
  <cols>
    <col min="1" max="1" width="9.5" customWidth="1"/>
    <col min="2" max="2" width="14.875" customWidth="1"/>
    <col min="3" max="3" width="21.5" customWidth="1"/>
    <col min="11" max="11" width="9" style="26"/>
  </cols>
  <sheetData>
    <row r="1" spans="1:13">
      <c r="A1" t="s">
        <v>1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13" s="1" customFormat="1" ht="54">
      <c r="A2" s="1" t="s">
        <v>2</v>
      </c>
      <c r="B2" s="1" t="s">
        <v>3</v>
      </c>
      <c r="C2" s="1" t="s">
        <v>15</v>
      </c>
      <c r="D2" s="1" t="s">
        <v>17</v>
      </c>
      <c r="E2" s="1" t="s">
        <v>16</v>
      </c>
      <c r="F2" s="5" t="s">
        <v>262</v>
      </c>
      <c r="G2" s="1" t="s">
        <v>18</v>
      </c>
      <c r="H2" s="1" t="s">
        <v>19</v>
      </c>
      <c r="I2" s="1" t="s">
        <v>20</v>
      </c>
      <c r="K2" s="27" t="s">
        <v>325</v>
      </c>
      <c r="L2" s="1" t="s">
        <v>323</v>
      </c>
      <c r="M2" s="1" t="s">
        <v>324</v>
      </c>
    </row>
    <row r="3" spans="1:13">
      <c r="A3">
        <v>10010101</v>
      </c>
      <c r="B3" s="6" t="s">
        <v>24</v>
      </c>
      <c r="C3" s="3" t="s">
        <v>54</v>
      </c>
      <c r="D3" s="25">
        <v>40</v>
      </c>
      <c r="E3">
        <v>0</v>
      </c>
    </row>
    <row r="4" spans="1:13">
      <c r="A4">
        <v>20020101</v>
      </c>
      <c r="B4" s="3" t="s">
        <v>293</v>
      </c>
      <c r="C4" s="3" t="s">
        <v>54</v>
      </c>
      <c r="D4">
        <f>INT((K4-E4)/2)</f>
        <v>60</v>
      </c>
      <c r="E4">
        <f>INT(K4*0.6)</f>
        <v>180</v>
      </c>
      <c r="I4">
        <v>1002</v>
      </c>
      <c r="J4">
        <f>D4*2+E4</f>
        <v>300</v>
      </c>
      <c r="K4" s="26">
        <v>300</v>
      </c>
      <c r="L4">
        <v>0.4</v>
      </c>
      <c r="M4">
        <v>0.6</v>
      </c>
    </row>
    <row r="5" spans="1:13">
      <c r="A5">
        <v>20020201</v>
      </c>
      <c r="B5" s="3" t="s">
        <v>294</v>
      </c>
      <c r="C5" s="3" t="s">
        <v>54</v>
      </c>
      <c r="D5">
        <f t="shared" ref="D5:D68" si="0">INT((K5-E5)/2)</f>
        <v>66</v>
      </c>
      <c r="E5">
        <f t="shared" ref="E5:E68" si="1">INT(K5*0.6)</f>
        <v>198</v>
      </c>
      <c r="I5">
        <v>1002</v>
      </c>
      <c r="J5">
        <f t="shared" ref="J5:J68" si="2">D5*2+E5</f>
        <v>330</v>
      </c>
      <c r="K5" s="26">
        <v>330</v>
      </c>
      <c r="L5">
        <v>0.4</v>
      </c>
      <c r="M5">
        <v>0.6</v>
      </c>
    </row>
    <row r="6" spans="1:13">
      <c r="A6">
        <v>20020301</v>
      </c>
      <c r="B6" s="3" t="s">
        <v>295</v>
      </c>
      <c r="C6" s="3" t="s">
        <v>54</v>
      </c>
      <c r="D6">
        <f t="shared" si="0"/>
        <v>72</v>
      </c>
      <c r="E6">
        <f t="shared" si="1"/>
        <v>216</v>
      </c>
      <c r="I6">
        <v>1002</v>
      </c>
      <c r="J6">
        <f t="shared" si="2"/>
        <v>360</v>
      </c>
      <c r="K6" s="26">
        <v>360</v>
      </c>
      <c r="L6">
        <v>0.4</v>
      </c>
      <c r="M6">
        <v>0.6</v>
      </c>
    </row>
    <row r="7" spans="1:13">
      <c r="A7">
        <v>20020401</v>
      </c>
      <c r="B7" s="3" t="s">
        <v>296</v>
      </c>
      <c r="C7" s="3" t="s">
        <v>54</v>
      </c>
      <c r="D7">
        <f t="shared" si="0"/>
        <v>78</v>
      </c>
      <c r="E7">
        <f t="shared" si="1"/>
        <v>234</v>
      </c>
      <c r="I7">
        <v>1002</v>
      </c>
      <c r="J7">
        <f t="shared" si="2"/>
        <v>390</v>
      </c>
      <c r="K7" s="26">
        <v>390</v>
      </c>
      <c r="L7">
        <v>0.4</v>
      </c>
      <c r="M7">
        <v>0.6</v>
      </c>
    </row>
    <row r="8" spans="1:13">
      <c r="A8">
        <v>20020501</v>
      </c>
      <c r="B8" s="3" t="s">
        <v>297</v>
      </c>
      <c r="C8" s="3" t="s">
        <v>54</v>
      </c>
      <c r="D8">
        <f t="shared" si="0"/>
        <v>84</v>
      </c>
      <c r="E8">
        <f t="shared" si="1"/>
        <v>252</v>
      </c>
      <c r="I8">
        <v>1002</v>
      </c>
      <c r="J8">
        <f t="shared" si="2"/>
        <v>420</v>
      </c>
      <c r="K8" s="26">
        <v>420</v>
      </c>
      <c r="L8">
        <v>0.4</v>
      </c>
      <c r="M8">
        <v>0.6</v>
      </c>
    </row>
    <row r="9" spans="1:13">
      <c r="A9">
        <v>20020601</v>
      </c>
      <c r="B9" s="3" t="s">
        <v>298</v>
      </c>
      <c r="C9" s="3" t="s">
        <v>54</v>
      </c>
      <c r="D9">
        <f t="shared" si="0"/>
        <v>60</v>
      </c>
      <c r="E9">
        <f t="shared" si="1"/>
        <v>180</v>
      </c>
      <c r="I9">
        <v>1002</v>
      </c>
      <c r="J9">
        <f t="shared" si="2"/>
        <v>300</v>
      </c>
      <c r="K9" s="26">
        <v>300</v>
      </c>
      <c r="L9">
        <v>0.4</v>
      </c>
      <c r="M9">
        <v>0.6</v>
      </c>
    </row>
    <row r="10" spans="1:13">
      <c r="A10">
        <v>20020701</v>
      </c>
      <c r="B10" s="3" t="s">
        <v>299</v>
      </c>
      <c r="C10" s="3" t="s">
        <v>54</v>
      </c>
      <c r="D10">
        <f t="shared" si="0"/>
        <v>66</v>
      </c>
      <c r="E10">
        <f t="shared" si="1"/>
        <v>198</v>
      </c>
      <c r="I10">
        <v>1002</v>
      </c>
      <c r="J10">
        <f t="shared" si="2"/>
        <v>330</v>
      </c>
      <c r="K10" s="26">
        <v>330</v>
      </c>
      <c r="L10">
        <v>0.4</v>
      </c>
      <c r="M10">
        <v>0.6</v>
      </c>
    </row>
    <row r="11" spans="1:13">
      <c r="A11">
        <v>20020801</v>
      </c>
      <c r="B11" s="3" t="s">
        <v>300</v>
      </c>
      <c r="C11" s="3" t="s">
        <v>54</v>
      </c>
      <c r="D11">
        <f t="shared" si="0"/>
        <v>72</v>
      </c>
      <c r="E11">
        <f t="shared" si="1"/>
        <v>216</v>
      </c>
      <c r="I11">
        <v>1002</v>
      </c>
      <c r="J11">
        <f t="shared" si="2"/>
        <v>360</v>
      </c>
      <c r="K11" s="26">
        <v>360</v>
      </c>
      <c r="L11">
        <v>0.4</v>
      </c>
      <c r="M11">
        <v>0.6</v>
      </c>
    </row>
    <row r="12" spans="1:13">
      <c r="A12">
        <v>20020901</v>
      </c>
      <c r="B12" s="3" t="s">
        <v>301</v>
      </c>
      <c r="C12" s="3" t="s">
        <v>54</v>
      </c>
      <c r="D12">
        <f t="shared" si="0"/>
        <v>78</v>
      </c>
      <c r="E12">
        <f t="shared" si="1"/>
        <v>234</v>
      </c>
      <c r="I12">
        <v>1002</v>
      </c>
      <c r="J12">
        <f t="shared" si="2"/>
        <v>390</v>
      </c>
      <c r="K12" s="26">
        <v>390</v>
      </c>
      <c r="L12">
        <v>0.4</v>
      </c>
      <c r="M12">
        <v>0.6</v>
      </c>
    </row>
    <row r="13" spans="1:13">
      <c r="A13">
        <v>20021001</v>
      </c>
      <c r="B13" s="3" t="s">
        <v>302</v>
      </c>
      <c r="C13" s="3" t="s">
        <v>54</v>
      </c>
      <c r="D13">
        <f t="shared" si="0"/>
        <v>84</v>
      </c>
      <c r="E13">
        <f t="shared" si="1"/>
        <v>252</v>
      </c>
      <c r="I13">
        <v>1002</v>
      </c>
      <c r="J13">
        <f t="shared" si="2"/>
        <v>420</v>
      </c>
      <c r="K13" s="26">
        <v>420</v>
      </c>
      <c r="L13">
        <v>0.4</v>
      </c>
      <c r="M13">
        <v>0.6</v>
      </c>
    </row>
    <row r="14" spans="1:13">
      <c r="A14">
        <v>20030101</v>
      </c>
      <c r="B14" s="3" t="s">
        <v>55</v>
      </c>
      <c r="C14" t="s">
        <v>140</v>
      </c>
      <c r="D14">
        <f t="shared" si="0"/>
        <v>32</v>
      </c>
      <c r="E14">
        <f t="shared" si="1"/>
        <v>96</v>
      </c>
      <c r="I14">
        <v>1003</v>
      </c>
      <c r="J14">
        <f t="shared" si="2"/>
        <v>160</v>
      </c>
      <c r="K14" s="26">
        <v>160</v>
      </c>
      <c r="L14">
        <v>0.4</v>
      </c>
      <c r="M14">
        <v>0.6</v>
      </c>
    </row>
    <row r="15" spans="1:13">
      <c r="A15">
        <v>20030201</v>
      </c>
      <c r="B15" s="3" t="s">
        <v>56</v>
      </c>
      <c r="C15" t="s">
        <v>140</v>
      </c>
      <c r="D15">
        <f t="shared" si="0"/>
        <v>35</v>
      </c>
      <c r="E15">
        <f t="shared" si="1"/>
        <v>105</v>
      </c>
      <c r="I15">
        <v>1003</v>
      </c>
      <c r="J15">
        <f t="shared" si="2"/>
        <v>175</v>
      </c>
      <c r="K15" s="26">
        <v>176</v>
      </c>
      <c r="L15">
        <v>0.4</v>
      </c>
      <c r="M15">
        <v>0.6</v>
      </c>
    </row>
    <row r="16" spans="1:13">
      <c r="A16">
        <v>20030301</v>
      </c>
      <c r="B16" s="3" t="s">
        <v>57</v>
      </c>
      <c r="C16" t="s">
        <v>140</v>
      </c>
      <c r="D16">
        <f t="shared" si="0"/>
        <v>38</v>
      </c>
      <c r="E16">
        <f t="shared" si="1"/>
        <v>115</v>
      </c>
      <c r="I16">
        <v>1003</v>
      </c>
      <c r="J16">
        <f t="shared" si="2"/>
        <v>191</v>
      </c>
      <c r="K16" s="26">
        <v>192</v>
      </c>
      <c r="L16">
        <v>0.4</v>
      </c>
      <c r="M16">
        <v>0.6</v>
      </c>
    </row>
    <row r="17" spans="1:13">
      <c r="A17">
        <v>20030401</v>
      </c>
      <c r="B17" s="3" t="s">
        <v>58</v>
      </c>
      <c r="C17" t="s">
        <v>140</v>
      </c>
      <c r="D17">
        <f t="shared" si="0"/>
        <v>42</v>
      </c>
      <c r="E17">
        <f t="shared" si="1"/>
        <v>124</v>
      </c>
      <c r="I17">
        <v>1003</v>
      </c>
      <c r="J17">
        <f t="shared" si="2"/>
        <v>208</v>
      </c>
      <c r="K17" s="26">
        <v>208</v>
      </c>
      <c r="L17">
        <v>0.4</v>
      </c>
      <c r="M17">
        <v>0.6</v>
      </c>
    </row>
    <row r="18" spans="1:13">
      <c r="A18">
        <v>20030501</v>
      </c>
      <c r="B18" s="3" t="s">
        <v>59</v>
      </c>
      <c r="C18" t="s">
        <v>140</v>
      </c>
      <c r="D18">
        <f t="shared" si="0"/>
        <v>45</v>
      </c>
      <c r="E18">
        <f t="shared" si="1"/>
        <v>134</v>
      </c>
      <c r="I18">
        <v>1003</v>
      </c>
      <c r="J18">
        <f t="shared" si="2"/>
        <v>224</v>
      </c>
      <c r="K18" s="26">
        <v>224</v>
      </c>
      <c r="L18">
        <v>0.4</v>
      </c>
      <c r="M18">
        <v>0.6</v>
      </c>
    </row>
    <row r="19" spans="1:13">
      <c r="A19">
        <v>20030601</v>
      </c>
      <c r="B19" s="3" t="s">
        <v>288</v>
      </c>
      <c r="C19" t="s">
        <v>140</v>
      </c>
      <c r="D19">
        <f t="shared" si="0"/>
        <v>60</v>
      </c>
      <c r="E19">
        <f t="shared" si="1"/>
        <v>180</v>
      </c>
      <c r="I19">
        <v>2005</v>
      </c>
      <c r="J19">
        <f t="shared" si="2"/>
        <v>300</v>
      </c>
      <c r="K19" s="26">
        <v>300</v>
      </c>
      <c r="L19">
        <v>0.4</v>
      </c>
      <c r="M19">
        <v>0.6</v>
      </c>
    </row>
    <row r="20" spans="1:13">
      <c r="A20">
        <v>20030701</v>
      </c>
      <c r="B20" s="3" t="s">
        <v>289</v>
      </c>
      <c r="C20" t="s">
        <v>140</v>
      </c>
      <c r="D20">
        <f t="shared" si="0"/>
        <v>66</v>
      </c>
      <c r="E20">
        <f t="shared" si="1"/>
        <v>198</v>
      </c>
      <c r="I20">
        <v>2005</v>
      </c>
      <c r="J20">
        <f t="shared" si="2"/>
        <v>330</v>
      </c>
      <c r="K20" s="26">
        <v>330</v>
      </c>
      <c r="L20">
        <v>0.4</v>
      </c>
      <c r="M20">
        <v>0.6</v>
      </c>
    </row>
    <row r="21" spans="1:13">
      <c r="A21">
        <v>20030801</v>
      </c>
      <c r="B21" s="3" t="s">
        <v>290</v>
      </c>
      <c r="C21" t="s">
        <v>140</v>
      </c>
      <c r="D21">
        <f t="shared" si="0"/>
        <v>72</v>
      </c>
      <c r="E21">
        <f t="shared" si="1"/>
        <v>216</v>
      </c>
      <c r="I21">
        <v>2005</v>
      </c>
      <c r="J21">
        <f t="shared" si="2"/>
        <v>360</v>
      </c>
      <c r="K21" s="26">
        <v>360</v>
      </c>
      <c r="L21">
        <v>0.4</v>
      </c>
      <c r="M21">
        <v>0.6</v>
      </c>
    </row>
    <row r="22" spans="1:13">
      <c r="A22">
        <v>20030901</v>
      </c>
      <c r="B22" s="3" t="s">
        <v>291</v>
      </c>
      <c r="C22" t="s">
        <v>140</v>
      </c>
      <c r="D22">
        <f t="shared" si="0"/>
        <v>78</v>
      </c>
      <c r="E22">
        <f t="shared" si="1"/>
        <v>234</v>
      </c>
      <c r="I22">
        <v>2005</v>
      </c>
      <c r="J22">
        <f t="shared" si="2"/>
        <v>390</v>
      </c>
      <c r="K22" s="26">
        <v>390</v>
      </c>
      <c r="L22">
        <v>0.4</v>
      </c>
      <c r="M22">
        <v>0.6</v>
      </c>
    </row>
    <row r="23" spans="1:13">
      <c r="A23">
        <v>20031001</v>
      </c>
      <c r="B23" s="3" t="s">
        <v>292</v>
      </c>
      <c r="C23" t="s">
        <v>140</v>
      </c>
      <c r="D23">
        <f t="shared" si="0"/>
        <v>84</v>
      </c>
      <c r="E23">
        <f t="shared" si="1"/>
        <v>252</v>
      </c>
      <c r="I23">
        <v>2005</v>
      </c>
      <c r="J23">
        <f t="shared" si="2"/>
        <v>420</v>
      </c>
      <c r="K23" s="26">
        <v>420</v>
      </c>
      <c r="L23">
        <v>0.4</v>
      </c>
      <c r="M23">
        <v>0.6</v>
      </c>
    </row>
    <row r="24" spans="1:13">
      <c r="A24">
        <v>20040101</v>
      </c>
      <c r="B24" s="25" t="s">
        <v>322</v>
      </c>
      <c r="D24">
        <f>K24*0.3</f>
        <v>120</v>
      </c>
      <c r="E24">
        <f>K24*0.4</f>
        <v>160</v>
      </c>
      <c r="J24">
        <f t="shared" si="2"/>
        <v>400</v>
      </c>
      <c r="K24" s="26">
        <v>400</v>
      </c>
      <c r="L24">
        <v>0.6</v>
      </c>
      <c r="M24">
        <v>0.4</v>
      </c>
    </row>
    <row r="25" spans="1:13">
      <c r="A25">
        <v>20040201</v>
      </c>
      <c r="B25" s="25" t="s">
        <v>34</v>
      </c>
      <c r="D25">
        <f t="shared" ref="D25:D33" si="3">K25*0.3</f>
        <v>132</v>
      </c>
      <c r="E25">
        <f t="shared" ref="E25:E33" si="4">K25*0.4</f>
        <v>176</v>
      </c>
      <c r="J25">
        <f t="shared" si="2"/>
        <v>440</v>
      </c>
      <c r="K25" s="26">
        <v>440</v>
      </c>
      <c r="L25">
        <v>0.6</v>
      </c>
      <c r="M25">
        <v>0.4</v>
      </c>
    </row>
    <row r="26" spans="1:13">
      <c r="A26">
        <v>20040301</v>
      </c>
      <c r="B26" s="25" t="s">
        <v>35</v>
      </c>
      <c r="D26">
        <f t="shared" si="3"/>
        <v>144</v>
      </c>
      <c r="E26">
        <f t="shared" si="4"/>
        <v>192</v>
      </c>
      <c r="J26">
        <f t="shared" si="2"/>
        <v>480</v>
      </c>
      <c r="K26" s="26">
        <v>480</v>
      </c>
      <c r="L26">
        <v>0.6</v>
      </c>
      <c r="M26">
        <v>0.4</v>
      </c>
    </row>
    <row r="27" spans="1:13">
      <c r="A27">
        <v>20040401</v>
      </c>
      <c r="B27" s="25" t="s">
        <v>36</v>
      </c>
      <c r="D27">
        <f t="shared" si="3"/>
        <v>156</v>
      </c>
      <c r="E27">
        <f t="shared" si="4"/>
        <v>208</v>
      </c>
      <c r="J27">
        <f t="shared" si="2"/>
        <v>520</v>
      </c>
      <c r="K27" s="26">
        <v>520</v>
      </c>
      <c r="L27">
        <v>0.6</v>
      </c>
      <c r="M27">
        <v>0.4</v>
      </c>
    </row>
    <row r="28" spans="1:13">
      <c r="A28">
        <v>20040501</v>
      </c>
      <c r="B28" s="25" t="s">
        <v>37</v>
      </c>
      <c r="D28">
        <f t="shared" si="3"/>
        <v>168</v>
      </c>
      <c r="E28">
        <f t="shared" si="4"/>
        <v>224</v>
      </c>
      <c r="J28">
        <f t="shared" si="2"/>
        <v>560</v>
      </c>
      <c r="K28" s="26">
        <v>560</v>
      </c>
      <c r="L28">
        <v>0.6</v>
      </c>
      <c r="M28">
        <v>0.4</v>
      </c>
    </row>
    <row r="29" spans="1:13">
      <c r="A29">
        <v>20040601</v>
      </c>
      <c r="B29" s="25" t="s">
        <v>305</v>
      </c>
      <c r="D29">
        <f t="shared" si="3"/>
        <v>120</v>
      </c>
      <c r="E29">
        <f t="shared" si="4"/>
        <v>160</v>
      </c>
      <c r="I29" s="25"/>
      <c r="J29">
        <f t="shared" si="2"/>
        <v>400</v>
      </c>
      <c r="K29" s="26">
        <v>400</v>
      </c>
      <c r="L29">
        <v>0.6</v>
      </c>
      <c r="M29">
        <v>0.4</v>
      </c>
    </row>
    <row r="30" spans="1:13">
      <c r="A30">
        <v>20040701</v>
      </c>
      <c r="B30" s="25" t="s">
        <v>306</v>
      </c>
      <c r="D30">
        <f t="shared" si="3"/>
        <v>132</v>
      </c>
      <c r="E30">
        <f t="shared" si="4"/>
        <v>176</v>
      </c>
      <c r="I30" s="25"/>
      <c r="J30">
        <f t="shared" si="2"/>
        <v>440</v>
      </c>
      <c r="K30" s="26">
        <v>440</v>
      </c>
      <c r="L30">
        <v>0.6</v>
      </c>
      <c r="M30">
        <v>0.4</v>
      </c>
    </row>
    <row r="31" spans="1:13">
      <c r="A31">
        <v>20040801</v>
      </c>
      <c r="B31" s="25" t="s">
        <v>307</v>
      </c>
      <c r="D31">
        <f t="shared" si="3"/>
        <v>144</v>
      </c>
      <c r="E31">
        <f t="shared" si="4"/>
        <v>192</v>
      </c>
      <c r="I31" s="25"/>
      <c r="J31">
        <f t="shared" si="2"/>
        <v>480</v>
      </c>
      <c r="K31" s="26">
        <v>480</v>
      </c>
      <c r="L31">
        <v>0.6</v>
      </c>
      <c r="M31">
        <v>0.4</v>
      </c>
    </row>
    <row r="32" spans="1:13">
      <c r="A32">
        <v>20040901</v>
      </c>
      <c r="B32" s="25" t="s">
        <v>308</v>
      </c>
      <c r="D32">
        <f t="shared" si="3"/>
        <v>156</v>
      </c>
      <c r="E32">
        <f t="shared" si="4"/>
        <v>208</v>
      </c>
      <c r="I32" s="25"/>
      <c r="J32">
        <f t="shared" si="2"/>
        <v>520</v>
      </c>
      <c r="K32" s="26">
        <v>520</v>
      </c>
      <c r="L32">
        <v>0.6</v>
      </c>
      <c r="M32">
        <v>0.4</v>
      </c>
    </row>
    <row r="33" spans="1:13">
      <c r="A33">
        <v>20041001</v>
      </c>
      <c r="B33" s="25" t="s">
        <v>309</v>
      </c>
      <c r="D33">
        <f t="shared" si="3"/>
        <v>168</v>
      </c>
      <c r="E33">
        <f t="shared" si="4"/>
        <v>224</v>
      </c>
      <c r="I33" s="25"/>
      <c r="J33">
        <f t="shared" si="2"/>
        <v>560</v>
      </c>
      <c r="K33" s="26">
        <v>560</v>
      </c>
      <c r="L33">
        <v>0.6</v>
      </c>
      <c r="M33">
        <v>0.4</v>
      </c>
    </row>
    <row r="34" spans="1:13">
      <c r="A34">
        <v>20050101</v>
      </c>
      <c r="B34" s="3" t="s">
        <v>61</v>
      </c>
      <c r="C34" s="15" t="s">
        <v>117</v>
      </c>
      <c r="D34">
        <f t="shared" si="0"/>
        <v>40</v>
      </c>
      <c r="E34">
        <f t="shared" si="1"/>
        <v>120</v>
      </c>
      <c r="I34">
        <v>1005</v>
      </c>
      <c r="J34">
        <f t="shared" si="2"/>
        <v>200</v>
      </c>
      <c r="K34" s="26">
        <v>200</v>
      </c>
      <c r="L34">
        <v>0.4</v>
      </c>
      <c r="M34">
        <v>0.6</v>
      </c>
    </row>
    <row r="35" spans="1:13">
      <c r="A35">
        <v>20050201</v>
      </c>
      <c r="B35" s="3" t="s">
        <v>42</v>
      </c>
      <c r="C35" s="15" t="s">
        <v>117</v>
      </c>
      <c r="D35">
        <f t="shared" si="0"/>
        <v>44</v>
      </c>
      <c r="E35">
        <f t="shared" si="1"/>
        <v>132</v>
      </c>
      <c r="I35">
        <v>1005</v>
      </c>
      <c r="J35">
        <f t="shared" si="2"/>
        <v>220</v>
      </c>
      <c r="K35" s="26">
        <v>220</v>
      </c>
      <c r="L35">
        <v>0.4</v>
      </c>
      <c r="M35">
        <v>0.6</v>
      </c>
    </row>
    <row r="36" spans="1:13">
      <c r="A36">
        <v>20050301</v>
      </c>
      <c r="B36" s="3" t="s">
        <v>43</v>
      </c>
      <c r="C36" s="15" t="s">
        <v>117</v>
      </c>
      <c r="D36">
        <f t="shared" si="0"/>
        <v>48</v>
      </c>
      <c r="E36">
        <f t="shared" si="1"/>
        <v>144</v>
      </c>
      <c r="I36">
        <v>1005</v>
      </c>
      <c r="J36">
        <f t="shared" si="2"/>
        <v>240</v>
      </c>
      <c r="K36" s="26">
        <v>240</v>
      </c>
      <c r="L36">
        <v>0.4</v>
      </c>
      <c r="M36">
        <v>0.6</v>
      </c>
    </row>
    <row r="37" spans="1:13">
      <c r="A37">
        <v>20050401</v>
      </c>
      <c r="B37" s="3" t="s">
        <v>44</v>
      </c>
      <c r="C37" s="15" t="s">
        <v>117</v>
      </c>
      <c r="D37">
        <f t="shared" si="0"/>
        <v>52</v>
      </c>
      <c r="E37">
        <f t="shared" si="1"/>
        <v>156</v>
      </c>
      <c r="I37">
        <v>1005</v>
      </c>
      <c r="J37">
        <f t="shared" si="2"/>
        <v>260</v>
      </c>
      <c r="K37" s="26">
        <v>260</v>
      </c>
      <c r="L37">
        <v>0.4</v>
      </c>
      <c r="M37">
        <v>0.6</v>
      </c>
    </row>
    <row r="38" spans="1:13">
      <c r="A38">
        <v>20050501</v>
      </c>
      <c r="B38" s="3" t="s">
        <v>45</v>
      </c>
      <c r="C38" s="15" t="s">
        <v>117</v>
      </c>
      <c r="D38">
        <f t="shared" si="0"/>
        <v>56</v>
      </c>
      <c r="E38">
        <f t="shared" si="1"/>
        <v>168</v>
      </c>
      <c r="I38">
        <v>1005</v>
      </c>
      <c r="J38">
        <f t="shared" si="2"/>
        <v>280</v>
      </c>
      <c r="K38" s="26">
        <v>280</v>
      </c>
      <c r="L38">
        <v>0.4</v>
      </c>
      <c r="M38">
        <v>0.6</v>
      </c>
    </row>
    <row r="39" spans="1:13">
      <c r="A39">
        <v>20050601</v>
      </c>
      <c r="B39" s="3" t="s">
        <v>310</v>
      </c>
      <c r="C39" s="15"/>
      <c r="D39">
        <f t="shared" si="0"/>
        <v>20</v>
      </c>
      <c r="E39">
        <f t="shared" si="1"/>
        <v>60</v>
      </c>
      <c r="I39">
        <v>1005</v>
      </c>
      <c r="J39">
        <f t="shared" si="2"/>
        <v>100</v>
      </c>
      <c r="K39" s="26">
        <v>100</v>
      </c>
      <c r="L39">
        <v>0.4</v>
      </c>
      <c r="M39">
        <v>0.6</v>
      </c>
    </row>
    <row r="40" spans="1:13">
      <c r="A40">
        <v>20050701</v>
      </c>
      <c r="B40" s="3" t="s">
        <v>311</v>
      </c>
      <c r="C40" s="15"/>
      <c r="D40">
        <f t="shared" si="0"/>
        <v>22</v>
      </c>
      <c r="E40">
        <f t="shared" si="1"/>
        <v>66</v>
      </c>
      <c r="I40">
        <v>1005</v>
      </c>
      <c r="J40">
        <f t="shared" si="2"/>
        <v>110</v>
      </c>
      <c r="K40" s="26">
        <v>110</v>
      </c>
      <c r="L40">
        <v>0.4</v>
      </c>
      <c r="M40">
        <v>0.6</v>
      </c>
    </row>
    <row r="41" spans="1:13">
      <c r="A41">
        <v>20050801</v>
      </c>
      <c r="B41" s="3" t="s">
        <v>312</v>
      </c>
      <c r="C41" s="15"/>
      <c r="D41">
        <f t="shared" si="0"/>
        <v>24</v>
      </c>
      <c r="E41">
        <f t="shared" si="1"/>
        <v>72</v>
      </c>
      <c r="I41">
        <v>1005</v>
      </c>
      <c r="J41">
        <f t="shared" si="2"/>
        <v>120</v>
      </c>
      <c r="K41" s="26">
        <v>120</v>
      </c>
      <c r="L41">
        <v>0.4</v>
      </c>
      <c r="M41">
        <v>0.6</v>
      </c>
    </row>
    <row r="42" spans="1:13">
      <c r="A42">
        <v>20050901</v>
      </c>
      <c r="B42" s="3" t="s">
        <v>313</v>
      </c>
      <c r="C42" s="15"/>
      <c r="D42">
        <f t="shared" si="0"/>
        <v>26</v>
      </c>
      <c r="E42">
        <f t="shared" si="1"/>
        <v>78</v>
      </c>
      <c r="I42">
        <v>1005</v>
      </c>
      <c r="J42">
        <f t="shared" si="2"/>
        <v>130</v>
      </c>
      <c r="K42" s="26">
        <v>130</v>
      </c>
      <c r="L42">
        <v>0.4</v>
      </c>
      <c r="M42">
        <v>0.6</v>
      </c>
    </row>
    <row r="43" spans="1:13">
      <c r="A43">
        <v>20051001</v>
      </c>
      <c r="B43" s="3" t="s">
        <v>314</v>
      </c>
      <c r="C43" s="15"/>
      <c r="D43">
        <f t="shared" si="0"/>
        <v>28</v>
      </c>
      <c r="E43">
        <f t="shared" si="1"/>
        <v>84</v>
      </c>
      <c r="I43">
        <v>1005</v>
      </c>
      <c r="J43">
        <f t="shared" si="2"/>
        <v>140</v>
      </c>
      <c r="K43" s="26">
        <v>140</v>
      </c>
      <c r="L43">
        <v>0.4</v>
      </c>
      <c r="M43">
        <v>0.6</v>
      </c>
    </row>
    <row r="44" spans="1:13">
      <c r="A44">
        <v>20060101</v>
      </c>
      <c r="B44" s="3" t="s">
        <v>62</v>
      </c>
      <c r="D44">
        <f t="shared" si="0"/>
        <v>20</v>
      </c>
      <c r="E44">
        <f t="shared" si="1"/>
        <v>60</v>
      </c>
      <c r="I44">
        <v>1006</v>
      </c>
      <c r="J44">
        <f t="shared" si="2"/>
        <v>100</v>
      </c>
      <c r="K44" s="26">
        <v>100</v>
      </c>
      <c r="L44">
        <v>0.4</v>
      </c>
      <c r="M44">
        <v>0.6</v>
      </c>
    </row>
    <row r="45" spans="1:13">
      <c r="A45">
        <v>20060201</v>
      </c>
      <c r="B45" s="3" t="s">
        <v>38</v>
      </c>
      <c r="D45">
        <f t="shared" si="0"/>
        <v>22</v>
      </c>
      <c r="E45">
        <f t="shared" si="1"/>
        <v>66</v>
      </c>
      <c r="I45">
        <v>1006</v>
      </c>
      <c r="J45">
        <f t="shared" si="2"/>
        <v>110</v>
      </c>
      <c r="K45" s="26">
        <v>110</v>
      </c>
      <c r="L45">
        <v>0.4</v>
      </c>
      <c r="M45">
        <v>0.6</v>
      </c>
    </row>
    <row r="46" spans="1:13">
      <c r="A46">
        <v>20060301</v>
      </c>
      <c r="B46" s="3" t="s">
        <v>39</v>
      </c>
      <c r="D46">
        <f t="shared" si="0"/>
        <v>24</v>
      </c>
      <c r="E46">
        <f t="shared" si="1"/>
        <v>72</v>
      </c>
      <c r="I46">
        <v>1006</v>
      </c>
      <c r="J46">
        <f t="shared" si="2"/>
        <v>120</v>
      </c>
      <c r="K46" s="26">
        <v>120</v>
      </c>
      <c r="L46">
        <v>0.4</v>
      </c>
      <c r="M46">
        <v>0.6</v>
      </c>
    </row>
    <row r="47" spans="1:13">
      <c r="A47">
        <v>20060401</v>
      </c>
      <c r="B47" s="3" t="s">
        <v>40</v>
      </c>
      <c r="D47">
        <f t="shared" si="0"/>
        <v>26</v>
      </c>
      <c r="E47">
        <f t="shared" si="1"/>
        <v>78</v>
      </c>
      <c r="I47">
        <v>1006</v>
      </c>
      <c r="J47">
        <f t="shared" si="2"/>
        <v>130</v>
      </c>
      <c r="K47" s="26">
        <v>130</v>
      </c>
      <c r="L47">
        <v>0.4</v>
      </c>
      <c r="M47">
        <v>0.6</v>
      </c>
    </row>
    <row r="48" spans="1:13">
      <c r="A48">
        <v>20060501</v>
      </c>
      <c r="B48" s="3" t="s">
        <v>41</v>
      </c>
      <c r="D48">
        <f t="shared" si="0"/>
        <v>28</v>
      </c>
      <c r="E48">
        <f t="shared" si="1"/>
        <v>84</v>
      </c>
      <c r="I48">
        <v>1006</v>
      </c>
      <c r="J48">
        <f t="shared" si="2"/>
        <v>140</v>
      </c>
      <c r="K48" s="26">
        <v>140</v>
      </c>
      <c r="L48">
        <v>0.4</v>
      </c>
      <c r="M48">
        <v>0.6</v>
      </c>
    </row>
    <row r="49" spans="1:13">
      <c r="A49">
        <v>20070101</v>
      </c>
      <c r="B49" s="3" t="s">
        <v>63</v>
      </c>
      <c r="D49">
        <f t="shared" si="0"/>
        <v>12</v>
      </c>
      <c r="E49">
        <f t="shared" si="1"/>
        <v>36</v>
      </c>
      <c r="I49">
        <v>2001</v>
      </c>
      <c r="J49">
        <f t="shared" si="2"/>
        <v>60</v>
      </c>
      <c r="K49" s="26">
        <v>60</v>
      </c>
      <c r="L49">
        <v>0.4</v>
      </c>
      <c r="M49">
        <v>0.6</v>
      </c>
    </row>
    <row r="50" spans="1:13">
      <c r="A50">
        <v>20070201</v>
      </c>
      <c r="B50" s="3" t="s">
        <v>30</v>
      </c>
      <c r="D50">
        <f t="shared" si="0"/>
        <v>13</v>
      </c>
      <c r="E50">
        <v>40</v>
      </c>
      <c r="I50">
        <v>2001</v>
      </c>
      <c r="J50">
        <f t="shared" si="2"/>
        <v>66</v>
      </c>
      <c r="K50" s="26">
        <v>66</v>
      </c>
      <c r="L50">
        <v>0.4</v>
      </c>
      <c r="M50">
        <v>0.6</v>
      </c>
    </row>
    <row r="51" spans="1:13">
      <c r="A51">
        <v>20070301</v>
      </c>
      <c r="B51" s="3" t="s">
        <v>31</v>
      </c>
      <c r="D51">
        <f t="shared" si="0"/>
        <v>14</v>
      </c>
      <c r="E51">
        <v>44</v>
      </c>
      <c r="I51">
        <v>2001</v>
      </c>
      <c r="J51">
        <f t="shared" si="2"/>
        <v>72</v>
      </c>
      <c r="K51" s="26">
        <v>72</v>
      </c>
      <c r="L51">
        <v>0.4</v>
      </c>
      <c r="M51">
        <v>0.6</v>
      </c>
    </row>
    <row r="52" spans="1:13">
      <c r="A52">
        <v>20070401</v>
      </c>
      <c r="B52" s="3" t="s">
        <v>32</v>
      </c>
      <c r="D52">
        <f t="shared" si="0"/>
        <v>15</v>
      </c>
      <c r="E52">
        <v>48</v>
      </c>
      <c r="I52">
        <v>2001</v>
      </c>
      <c r="J52">
        <f t="shared" si="2"/>
        <v>78</v>
      </c>
      <c r="K52" s="26">
        <v>78</v>
      </c>
      <c r="L52">
        <v>0.4</v>
      </c>
      <c r="M52">
        <v>0.6</v>
      </c>
    </row>
    <row r="53" spans="1:13">
      <c r="A53">
        <v>20070501</v>
      </c>
      <c r="B53" s="3" t="s">
        <v>33</v>
      </c>
      <c r="D53">
        <f t="shared" si="0"/>
        <v>16</v>
      </c>
      <c r="E53">
        <v>52</v>
      </c>
      <c r="I53">
        <v>2001</v>
      </c>
      <c r="J53">
        <f t="shared" si="2"/>
        <v>84</v>
      </c>
      <c r="K53" s="26">
        <v>84</v>
      </c>
      <c r="L53">
        <v>0.4</v>
      </c>
      <c r="M53">
        <v>0.6</v>
      </c>
    </row>
    <row r="54" spans="1:13">
      <c r="A54">
        <v>20070601</v>
      </c>
      <c r="B54" s="25" t="s">
        <v>321</v>
      </c>
      <c r="D54">
        <f>K54*0.3</f>
        <v>24</v>
      </c>
      <c r="E54">
        <f>K54*0.4</f>
        <v>32</v>
      </c>
      <c r="I54">
        <v>1008</v>
      </c>
      <c r="J54">
        <f t="shared" si="2"/>
        <v>80</v>
      </c>
      <c r="K54" s="26">
        <v>80</v>
      </c>
      <c r="L54">
        <v>0.6</v>
      </c>
      <c r="M54">
        <v>0.4</v>
      </c>
    </row>
    <row r="55" spans="1:13">
      <c r="A55">
        <v>20070701</v>
      </c>
      <c r="B55" s="25" t="s">
        <v>218</v>
      </c>
      <c r="D55">
        <v>26</v>
      </c>
      <c r="E55">
        <v>35</v>
      </c>
      <c r="I55">
        <v>1008</v>
      </c>
      <c r="J55">
        <f t="shared" si="2"/>
        <v>87</v>
      </c>
      <c r="K55" s="26">
        <v>88</v>
      </c>
      <c r="L55">
        <v>0.6</v>
      </c>
      <c r="M55">
        <v>0.4</v>
      </c>
    </row>
    <row r="56" spans="1:13">
      <c r="A56">
        <v>20070801</v>
      </c>
      <c r="B56" s="25" t="s">
        <v>219</v>
      </c>
      <c r="D56">
        <v>28</v>
      </c>
      <c r="E56">
        <v>38</v>
      </c>
      <c r="I56">
        <v>1008</v>
      </c>
      <c r="J56">
        <f t="shared" si="2"/>
        <v>94</v>
      </c>
      <c r="K56" s="26">
        <v>96</v>
      </c>
      <c r="L56">
        <v>0.6</v>
      </c>
      <c r="M56">
        <v>0.4</v>
      </c>
    </row>
    <row r="57" spans="1:13">
      <c r="A57">
        <v>20070901</v>
      </c>
      <c r="B57" s="25" t="s">
        <v>220</v>
      </c>
      <c r="D57">
        <v>30</v>
      </c>
      <c r="E57">
        <v>41</v>
      </c>
      <c r="I57">
        <v>1008</v>
      </c>
      <c r="J57">
        <f t="shared" si="2"/>
        <v>101</v>
      </c>
      <c r="K57" s="26">
        <v>104</v>
      </c>
      <c r="L57">
        <v>0.6</v>
      </c>
      <c r="M57">
        <v>0.4</v>
      </c>
    </row>
    <row r="58" spans="1:13">
      <c r="A58">
        <v>20071001</v>
      </c>
      <c r="B58" s="25" t="s">
        <v>221</v>
      </c>
      <c r="D58">
        <v>32</v>
      </c>
      <c r="E58">
        <v>44</v>
      </c>
      <c r="I58">
        <v>1008</v>
      </c>
      <c r="J58">
        <f t="shared" si="2"/>
        <v>108</v>
      </c>
      <c r="K58" s="26">
        <v>112</v>
      </c>
      <c r="L58">
        <v>0.6</v>
      </c>
      <c r="M58">
        <v>0.4</v>
      </c>
    </row>
    <row r="59" spans="1:13">
      <c r="A59">
        <v>20080101</v>
      </c>
      <c r="B59" s="3" t="s">
        <v>64</v>
      </c>
      <c r="D59">
        <f t="shared" si="0"/>
        <v>60</v>
      </c>
      <c r="E59">
        <f t="shared" si="1"/>
        <v>180</v>
      </c>
      <c r="F59">
        <v>1</v>
      </c>
      <c r="G59">
        <v>50000</v>
      </c>
      <c r="H59">
        <v>60000</v>
      </c>
      <c r="J59">
        <f t="shared" si="2"/>
        <v>300</v>
      </c>
      <c r="K59" s="26">
        <v>300</v>
      </c>
      <c r="L59">
        <v>0.4</v>
      </c>
      <c r="M59">
        <v>0.6</v>
      </c>
    </row>
    <row r="60" spans="1:13">
      <c r="A60">
        <v>20080201</v>
      </c>
      <c r="B60" s="3" t="s">
        <v>65</v>
      </c>
      <c r="D60">
        <f t="shared" si="0"/>
        <v>66</v>
      </c>
      <c r="E60">
        <f t="shared" si="1"/>
        <v>198</v>
      </c>
      <c r="F60">
        <v>1</v>
      </c>
      <c r="G60">
        <v>80000</v>
      </c>
      <c r="H60">
        <v>60000</v>
      </c>
      <c r="J60">
        <f t="shared" si="2"/>
        <v>330</v>
      </c>
      <c r="K60" s="26">
        <v>330</v>
      </c>
      <c r="L60">
        <v>0.4</v>
      </c>
      <c r="M60">
        <v>0.6</v>
      </c>
    </row>
    <row r="61" spans="1:13">
      <c r="A61">
        <v>20080301</v>
      </c>
      <c r="B61" s="3" t="s">
        <v>66</v>
      </c>
      <c r="D61">
        <f t="shared" si="0"/>
        <v>72</v>
      </c>
      <c r="E61">
        <f t="shared" si="1"/>
        <v>216</v>
      </c>
      <c r="F61">
        <v>1</v>
      </c>
      <c r="G61">
        <v>110000</v>
      </c>
      <c r="H61">
        <v>60000</v>
      </c>
      <c r="J61">
        <f t="shared" si="2"/>
        <v>360</v>
      </c>
      <c r="K61" s="26">
        <v>360</v>
      </c>
      <c r="L61">
        <v>0.4</v>
      </c>
      <c r="M61">
        <v>0.6</v>
      </c>
    </row>
    <row r="62" spans="1:13">
      <c r="A62">
        <v>20080401</v>
      </c>
      <c r="B62" s="3" t="s">
        <v>67</v>
      </c>
      <c r="D62">
        <f t="shared" si="0"/>
        <v>78</v>
      </c>
      <c r="E62">
        <f t="shared" si="1"/>
        <v>234</v>
      </c>
      <c r="F62">
        <v>1</v>
      </c>
      <c r="G62">
        <v>140000</v>
      </c>
      <c r="H62">
        <v>60000</v>
      </c>
      <c r="J62">
        <f t="shared" si="2"/>
        <v>390</v>
      </c>
      <c r="K62" s="26">
        <v>390</v>
      </c>
      <c r="L62">
        <v>0.4</v>
      </c>
      <c r="M62">
        <v>0.6</v>
      </c>
    </row>
    <row r="63" spans="1:13">
      <c r="A63">
        <v>20080501</v>
      </c>
      <c r="B63" s="3" t="s">
        <v>68</v>
      </c>
      <c r="D63">
        <f t="shared" si="0"/>
        <v>84</v>
      </c>
      <c r="E63">
        <f t="shared" si="1"/>
        <v>252</v>
      </c>
      <c r="F63">
        <v>1</v>
      </c>
      <c r="G63">
        <v>170000</v>
      </c>
      <c r="H63">
        <v>60000</v>
      </c>
      <c r="J63">
        <f t="shared" si="2"/>
        <v>420</v>
      </c>
      <c r="K63" s="26">
        <v>420</v>
      </c>
      <c r="L63">
        <v>0.4</v>
      </c>
      <c r="M63">
        <v>0.6</v>
      </c>
    </row>
    <row r="64" spans="1:13">
      <c r="A64">
        <v>20080601</v>
      </c>
      <c r="B64" s="3" t="s">
        <v>222</v>
      </c>
      <c r="D64">
        <f t="shared" si="0"/>
        <v>40</v>
      </c>
      <c r="E64">
        <f t="shared" si="1"/>
        <v>120</v>
      </c>
      <c r="F64">
        <v>2</v>
      </c>
      <c r="H64">
        <v>100000</v>
      </c>
      <c r="J64">
        <f t="shared" si="2"/>
        <v>200</v>
      </c>
      <c r="K64" s="26">
        <v>200</v>
      </c>
      <c r="L64">
        <v>0.4</v>
      </c>
      <c r="M64">
        <v>0.6</v>
      </c>
    </row>
    <row r="65" spans="1:13">
      <c r="A65">
        <v>20080602</v>
      </c>
      <c r="B65" s="3" t="s">
        <v>222</v>
      </c>
      <c r="D65">
        <f t="shared" si="0"/>
        <v>8</v>
      </c>
      <c r="E65">
        <f t="shared" si="1"/>
        <v>24</v>
      </c>
      <c r="I65">
        <v>1007</v>
      </c>
      <c r="J65">
        <f t="shared" si="2"/>
        <v>40</v>
      </c>
      <c r="K65" s="26">
        <v>40</v>
      </c>
      <c r="L65">
        <v>0.4</v>
      </c>
      <c r="M65">
        <v>0.6</v>
      </c>
    </row>
    <row r="66" spans="1:13">
      <c r="A66">
        <v>20080701</v>
      </c>
      <c r="B66" s="3" t="s">
        <v>223</v>
      </c>
      <c r="D66">
        <f t="shared" si="0"/>
        <v>48</v>
      </c>
      <c r="E66">
        <f t="shared" si="1"/>
        <v>144</v>
      </c>
      <c r="F66">
        <v>2</v>
      </c>
      <c r="H66">
        <v>100000</v>
      </c>
      <c r="J66">
        <f t="shared" si="2"/>
        <v>240</v>
      </c>
      <c r="K66" s="26">
        <v>240</v>
      </c>
      <c r="L66">
        <v>0.4</v>
      </c>
      <c r="M66">
        <v>0.6</v>
      </c>
    </row>
    <row r="67" spans="1:13">
      <c r="A67">
        <v>20080702</v>
      </c>
      <c r="B67" s="3" t="s">
        <v>223</v>
      </c>
      <c r="D67">
        <f t="shared" si="0"/>
        <v>9</v>
      </c>
      <c r="E67">
        <f t="shared" si="1"/>
        <v>26</v>
      </c>
      <c r="I67">
        <v>1007</v>
      </c>
      <c r="J67">
        <f t="shared" si="2"/>
        <v>44</v>
      </c>
      <c r="K67" s="26">
        <v>44</v>
      </c>
      <c r="L67">
        <v>0.4</v>
      </c>
      <c r="M67">
        <v>0.6</v>
      </c>
    </row>
    <row r="68" spans="1:13">
      <c r="A68">
        <v>20080801</v>
      </c>
      <c r="B68" s="3" t="s">
        <v>224</v>
      </c>
      <c r="D68">
        <f t="shared" si="0"/>
        <v>56</v>
      </c>
      <c r="E68">
        <f t="shared" si="1"/>
        <v>168</v>
      </c>
      <c r="F68">
        <v>2</v>
      </c>
      <c r="H68">
        <v>100000</v>
      </c>
      <c r="J68">
        <f t="shared" si="2"/>
        <v>280</v>
      </c>
      <c r="K68" s="26">
        <v>280</v>
      </c>
      <c r="L68">
        <v>0.4</v>
      </c>
      <c r="M68">
        <v>0.6</v>
      </c>
    </row>
    <row r="69" spans="1:13">
      <c r="A69">
        <v>20080802</v>
      </c>
      <c r="B69" s="3" t="s">
        <v>224</v>
      </c>
      <c r="D69">
        <f t="shared" ref="D69:D73" si="5">INT((K69-E69)/2)</f>
        <v>10</v>
      </c>
      <c r="E69">
        <f t="shared" ref="E69:E73" si="6">INT(K69*0.6)</f>
        <v>28</v>
      </c>
      <c r="I69">
        <v>1007</v>
      </c>
      <c r="J69">
        <f t="shared" ref="J69:J98" si="7">D69*2+E69</f>
        <v>48</v>
      </c>
      <c r="K69" s="26">
        <v>48</v>
      </c>
      <c r="L69">
        <v>0.4</v>
      </c>
      <c r="M69">
        <v>0.6</v>
      </c>
    </row>
    <row r="70" spans="1:13">
      <c r="A70">
        <v>20080901</v>
      </c>
      <c r="B70" s="3" t="s">
        <v>225</v>
      </c>
      <c r="D70">
        <f t="shared" si="5"/>
        <v>64</v>
      </c>
      <c r="E70">
        <f t="shared" si="6"/>
        <v>192</v>
      </c>
      <c r="F70">
        <v>2</v>
      </c>
      <c r="H70">
        <v>100000</v>
      </c>
      <c r="J70">
        <f t="shared" si="7"/>
        <v>320</v>
      </c>
      <c r="K70" s="26">
        <v>320</v>
      </c>
      <c r="L70">
        <v>0.4</v>
      </c>
      <c r="M70">
        <v>0.6</v>
      </c>
    </row>
    <row r="71" spans="1:13">
      <c r="A71">
        <v>20080902</v>
      </c>
      <c r="B71" s="3" t="s">
        <v>225</v>
      </c>
      <c r="D71">
        <f t="shared" si="5"/>
        <v>10</v>
      </c>
      <c r="E71">
        <f t="shared" si="6"/>
        <v>31</v>
      </c>
      <c r="I71">
        <v>1007</v>
      </c>
      <c r="J71">
        <f t="shared" si="7"/>
        <v>51</v>
      </c>
      <c r="K71" s="26">
        <v>52</v>
      </c>
      <c r="L71">
        <v>0.4</v>
      </c>
      <c r="M71">
        <v>0.6</v>
      </c>
    </row>
    <row r="72" spans="1:13">
      <c r="A72">
        <v>20081001</v>
      </c>
      <c r="B72" s="3" t="s">
        <v>226</v>
      </c>
      <c r="D72">
        <f t="shared" si="5"/>
        <v>72</v>
      </c>
      <c r="E72">
        <f t="shared" si="6"/>
        <v>216</v>
      </c>
      <c r="F72">
        <v>2</v>
      </c>
      <c r="H72">
        <v>100000</v>
      </c>
      <c r="J72">
        <f t="shared" si="7"/>
        <v>360</v>
      </c>
      <c r="K72" s="26">
        <v>360</v>
      </c>
      <c r="L72">
        <v>0.4</v>
      </c>
      <c r="M72">
        <v>0.6</v>
      </c>
    </row>
    <row r="73" spans="1:13">
      <c r="A73">
        <v>20081002</v>
      </c>
      <c r="B73" s="3" t="s">
        <v>226</v>
      </c>
      <c r="D73">
        <f t="shared" si="5"/>
        <v>11</v>
      </c>
      <c r="E73">
        <f t="shared" si="6"/>
        <v>33</v>
      </c>
      <c r="I73">
        <v>1007</v>
      </c>
      <c r="J73">
        <f t="shared" si="7"/>
        <v>55</v>
      </c>
      <c r="K73" s="26">
        <v>56</v>
      </c>
      <c r="L73">
        <v>0.4</v>
      </c>
      <c r="M73">
        <v>0.6</v>
      </c>
    </row>
    <row r="74" spans="1:13">
      <c r="A74">
        <v>20090101</v>
      </c>
      <c r="B74" s="3" t="s">
        <v>69</v>
      </c>
      <c r="D74">
        <f t="shared" ref="D74:D93" si="8">INT((K74-E74)/2)</f>
        <v>0</v>
      </c>
      <c r="E74">
        <v>99999</v>
      </c>
      <c r="J74">
        <f t="shared" si="7"/>
        <v>99999</v>
      </c>
      <c r="K74" s="26">
        <v>99999</v>
      </c>
      <c r="L74">
        <v>0</v>
      </c>
      <c r="M74">
        <v>1</v>
      </c>
    </row>
    <row r="75" spans="1:13">
      <c r="A75">
        <v>20090201</v>
      </c>
      <c r="B75" s="3" t="s">
        <v>70</v>
      </c>
      <c r="D75">
        <f t="shared" si="8"/>
        <v>0</v>
      </c>
      <c r="E75">
        <v>99999</v>
      </c>
      <c r="J75">
        <f t="shared" si="7"/>
        <v>99999</v>
      </c>
      <c r="K75" s="26">
        <v>99999</v>
      </c>
      <c r="L75">
        <v>0</v>
      </c>
      <c r="M75">
        <v>1</v>
      </c>
    </row>
    <row r="76" spans="1:13">
      <c r="A76">
        <v>20090301</v>
      </c>
      <c r="B76" s="3" t="s">
        <v>71</v>
      </c>
      <c r="D76">
        <f t="shared" si="8"/>
        <v>0</v>
      </c>
      <c r="E76">
        <v>99999</v>
      </c>
      <c r="J76">
        <f t="shared" si="7"/>
        <v>99999</v>
      </c>
      <c r="K76" s="26">
        <v>99999</v>
      </c>
      <c r="L76">
        <v>0</v>
      </c>
      <c r="M76">
        <v>1</v>
      </c>
    </row>
    <row r="77" spans="1:13">
      <c r="A77">
        <v>20090401</v>
      </c>
      <c r="B77" s="3" t="s">
        <v>72</v>
      </c>
      <c r="D77">
        <f t="shared" si="8"/>
        <v>0</v>
      </c>
      <c r="E77">
        <v>99999</v>
      </c>
      <c r="J77">
        <f t="shared" si="7"/>
        <v>99999</v>
      </c>
      <c r="K77" s="26">
        <v>99999</v>
      </c>
      <c r="L77">
        <v>0</v>
      </c>
      <c r="M77">
        <v>1</v>
      </c>
    </row>
    <row r="78" spans="1:13">
      <c r="A78">
        <v>20090501</v>
      </c>
      <c r="B78" s="3" t="s">
        <v>73</v>
      </c>
      <c r="D78">
        <f t="shared" si="8"/>
        <v>0</v>
      </c>
      <c r="E78">
        <v>99999</v>
      </c>
      <c r="J78">
        <f t="shared" si="7"/>
        <v>99999</v>
      </c>
      <c r="K78" s="26">
        <v>99999</v>
      </c>
      <c r="L78">
        <v>0</v>
      </c>
      <c r="M78">
        <v>1</v>
      </c>
    </row>
    <row r="79" spans="1:13">
      <c r="A79">
        <v>20090601</v>
      </c>
      <c r="B79" s="3" t="s">
        <v>227</v>
      </c>
      <c r="D79">
        <f t="shared" si="8"/>
        <v>8</v>
      </c>
      <c r="E79">
        <f t="shared" ref="E79:E87" si="9">INT(K79*0.6)</f>
        <v>24</v>
      </c>
      <c r="I79">
        <v>1007</v>
      </c>
      <c r="J79">
        <f t="shared" si="7"/>
        <v>40</v>
      </c>
      <c r="K79" s="26">
        <v>40</v>
      </c>
      <c r="L79">
        <v>0.4</v>
      </c>
      <c r="M79">
        <v>0.6</v>
      </c>
    </row>
    <row r="80" spans="1:13">
      <c r="A80">
        <v>20090602</v>
      </c>
      <c r="B80" s="3" t="s">
        <v>256</v>
      </c>
      <c r="D80">
        <f t="shared" si="8"/>
        <v>0</v>
      </c>
      <c r="E80">
        <v>99999</v>
      </c>
      <c r="J80">
        <f t="shared" si="7"/>
        <v>99999</v>
      </c>
      <c r="K80" s="26">
        <v>99999</v>
      </c>
      <c r="L80">
        <v>0</v>
      </c>
      <c r="M80">
        <v>1</v>
      </c>
    </row>
    <row r="81" spans="1:13">
      <c r="A81">
        <v>20090701</v>
      </c>
      <c r="B81" s="3" t="s">
        <v>229</v>
      </c>
      <c r="D81">
        <f t="shared" si="8"/>
        <v>10</v>
      </c>
      <c r="E81">
        <f t="shared" si="9"/>
        <v>30</v>
      </c>
      <c r="I81">
        <v>1007</v>
      </c>
      <c r="J81">
        <f t="shared" si="7"/>
        <v>50</v>
      </c>
      <c r="K81" s="26">
        <v>50</v>
      </c>
      <c r="L81">
        <v>0.4</v>
      </c>
      <c r="M81">
        <v>0.6</v>
      </c>
    </row>
    <row r="82" spans="1:13">
      <c r="A82">
        <v>20090702</v>
      </c>
      <c r="B82" s="3" t="s">
        <v>257</v>
      </c>
      <c r="D82">
        <f t="shared" si="8"/>
        <v>0</v>
      </c>
      <c r="E82">
        <v>99999</v>
      </c>
      <c r="J82">
        <f t="shared" si="7"/>
        <v>99999</v>
      </c>
      <c r="K82" s="26">
        <v>99999</v>
      </c>
      <c r="L82">
        <v>0</v>
      </c>
      <c r="M82">
        <v>1</v>
      </c>
    </row>
    <row r="83" spans="1:13">
      <c r="A83">
        <v>20090801</v>
      </c>
      <c r="B83" s="3" t="s">
        <v>230</v>
      </c>
      <c r="D83">
        <f t="shared" si="8"/>
        <v>12</v>
      </c>
      <c r="E83">
        <f t="shared" si="9"/>
        <v>36</v>
      </c>
      <c r="I83">
        <v>1007</v>
      </c>
      <c r="J83">
        <f t="shared" si="7"/>
        <v>60</v>
      </c>
      <c r="K83" s="26">
        <v>60</v>
      </c>
      <c r="L83">
        <v>0.4</v>
      </c>
      <c r="M83">
        <v>0.6</v>
      </c>
    </row>
    <row r="84" spans="1:13">
      <c r="A84">
        <v>20090802</v>
      </c>
      <c r="B84" s="3" t="s">
        <v>258</v>
      </c>
      <c r="D84">
        <f t="shared" si="8"/>
        <v>0</v>
      </c>
      <c r="E84">
        <v>99999</v>
      </c>
      <c r="J84">
        <f t="shared" si="7"/>
        <v>99999</v>
      </c>
      <c r="K84" s="26">
        <v>99999</v>
      </c>
      <c r="L84">
        <v>0</v>
      </c>
      <c r="M84">
        <v>1</v>
      </c>
    </row>
    <row r="85" spans="1:13">
      <c r="A85">
        <v>20090901</v>
      </c>
      <c r="B85" s="3" t="s">
        <v>231</v>
      </c>
      <c r="D85">
        <f t="shared" si="8"/>
        <v>14</v>
      </c>
      <c r="E85">
        <f t="shared" si="9"/>
        <v>42</v>
      </c>
      <c r="I85">
        <v>1007</v>
      </c>
      <c r="J85">
        <f t="shared" si="7"/>
        <v>70</v>
      </c>
      <c r="K85" s="26">
        <v>70</v>
      </c>
      <c r="L85">
        <v>0.4</v>
      </c>
      <c r="M85">
        <v>0.6</v>
      </c>
    </row>
    <row r="86" spans="1:13">
      <c r="A86">
        <v>20090902</v>
      </c>
      <c r="B86" s="3" t="s">
        <v>259</v>
      </c>
      <c r="D86">
        <f t="shared" si="8"/>
        <v>0</v>
      </c>
      <c r="E86">
        <v>99999</v>
      </c>
      <c r="J86">
        <f t="shared" si="7"/>
        <v>99999</v>
      </c>
      <c r="K86" s="26">
        <v>99999</v>
      </c>
      <c r="L86">
        <v>0</v>
      </c>
      <c r="M86">
        <v>1</v>
      </c>
    </row>
    <row r="87" spans="1:13">
      <c r="A87">
        <v>20091001</v>
      </c>
      <c r="B87" s="3" t="s">
        <v>232</v>
      </c>
      <c r="D87">
        <f t="shared" si="8"/>
        <v>16</v>
      </c>
      <c r="E87">
        <f t="shared" si="9"/>
        <v>48</v>
      </c>
      <c r="I87">
        <v>1007</v>
      </c>
      <c r="J87">
        <f t="shared" si="7"/>
        <v>80</v>
      </c>
      <c r="K87" s="26">
        <v>80</v>
      </c>
      <c r="L87">
        <v>0.4</v>
      </c>
      <c r="M87">
        <v>0.6</v>
      </c>
    </row>
    <row r="88" spans="1:13">
      <c r="A88">
        <v>20091002</v>
      </c>
      <c r="B88" s="3" t="s">
        <v>260</v>
      </c>
      <c r="D88">
        <f t="shared" si="8"/>
        <v>0</v>
      </c>
      <c r="E88">
        <v>99999</v>
      </c>
      <c r="J88">
        <f t="shared" si="7"/>
        <v>99999</v>
      </c>
      <c r="K88" s="26">
        <v>99999</v>
      </c>
      <c r="L88">
        <v>0</v>
      </c>
      <c r="M88">
        <v>1</v>
      </c>
    </row>
    <row r="89" spans="1:13">
      <c r="A89">
        <v>20100101</v>
      </c>
      <c r="B89" s="3" t="s">
        <v>180</v>
      </c>
      <c r="D89">
        <f t="shared" si="8"/>
        <v>180</v>
      </c>
      <c r="E89">
        <f>K89*0.4</f>
        <v>240</v>
      </c>
      <c r="J89">
        <f t="shared" si="7"/>
        <v>600</v>
      </c>
      <c r="K89" s="26">
        <v>600</v>
      </c>
      <c r="L89">
        <v>0.6</v>
      </c>
      <c r="M89">
        <v>0.4</v>
      </c>
    </row>
    <row r="90" spans="1:13">
      <c r="A90">
        <v>20100201</v>
      </c>
      <c r="B90" s="3" t="s">
        <v>181</v>
      </c>
      <c r="D90">
        <f t="shared" si="8"/>
        <v>207</v>
      </c>
      <c r="E90">
        <f t="shared" ref="E90:E98" si="10">K90*0.4</f>
        <v>276</v>
      </c>
      <c r="J90">
        <f t="shared" si="7"/>
        <v>690</v>
      </c>
      <c r="K90" s="26">
        <v>690</v>
      </c>
      <c r="L90">
        <v>0.6</v>
      </c>
      <c r="M90">
        <v>0.4</v>
      </c>
    </row>
    <row r="91" spans="1:13">
      <c r="A91">
        <v>20100301</v>
      </c>
      <c r="B91" s="3" t="s">
        <v>182</v>
      </c>
      <c r="D91">
        <f t="shared" si="8"/>
        <v>234</v>
      </c>
      <c r="E91">
        <f t="shared" si="10"/>
        <v>312</v>
      </c>
      <c r="J91">
        <f t="shared" si="7"/>
        <v>780</v>
      </c>
      <c r="K91" s="26">
        <v>780</v>
      </c>
      <c r="L91">
        <v>0.6</v>
      </c>
      <c r="M91">
        <v>0.4</v>
      </c>
    </row>
    <row r="92" spans="1:13">
      <c r="A92">
        <v>20100401</v>
      </c>
      <c r="B92" s="3" t="s">
        <v>183</v>
      </c>
      <c r="D92">
        <f t="shared" si="8"/>
        <v>261</v>
      </c>
      <c r="E92">
        <f t="shared" si="10"/>
        <v>348</v>
      </c>
      <c r="J92">
        <f t="shared" si="7"/>
        <v>870</v>
      </c>
      <c r="K92" s="26">
        <v>870</v>
      </c>
      <c r="L92">
        <v>0.6</v>
      </c>
      <c r="M92">
        <v>0.4</v>
      </c>
    </row>
    <row r="93" spans="1:13">
      <c r="A93">
        <v>20100501</v>
      </c>
      <c r="B93" s="3" t="s">
        <v>184</v>
      </c>
      <c r="D93">
        <f t="shared" si="8"/>
        <v>288</v>
      </c>
      <c r="E93">
        <f t="shared" si="10"/>
        <v>384</v>
      </c>
      <c r="J93">
        <f t="shared" si="7"/>
        <v>960</v>
      </c>
      <c r="K93" s="26">
        <v>960</v>
      </c>
      <c r="L93">
        <v>0.6</v>
      </c>
      <c r="M93">
        <v>0.4</v>
      </c>
    </row>
    <row r="94" spans="1:13">
      <c r="A94">
        <v>20100601</v>
      </c>
      <c r="B94" s="3" t="s">
        <v>234</v>
      </c>
      <c r="D94">
        <v>100</v>
      </c>
      <c r="E94">
        <f t="shared" si="10"/>
        <v>188</v>
      </c>
      <c r="I94">
        <v>1008</v>
      </c>
      <c r="J94">
        <f t="shared" si="7"/>
        <v>388</v>
      </c>
      <c r="K94" s="26">
        <v>470</v>
      </c>
      <c r="L94">
        <v>0.6</v>
      </c>
      <c r="M94">
        <v>0.4</v>
      </c>
    </row>
    <row r="95" spans="1:13">
      <c r="A95">
        <v>20100701</v>
      </c>
      <c r="B95" s="3" t="s">
        <v>235</v>
      </c>
      <c r="D95">
        <v>110</v>
      </c>
      <c r="E95">
        <f t="shared" si="10"/>
        <v>206</v>
      </c>
      <c r="I95">
        <v>1008</v>
      </c>
      <c r="J95">
        <f t="shared" si="7"/>
        <v>426</v>
      </c>
      <c r="K95" s="26">
        <v>515</v>
      </c>
      <c r="L95">
        <v>0.6</v>
      </c>
      <c r="M95">
        <v>0.4</v>
      </c>
    </row>
    <row r="96" spans="1:13">
      <c r="A96">
        <v>20100801</v>
      </c>
      <c r="B96" s="3" t="s">
        <v>236</v>
      </c>
      <c r="D96">
        <v>120</v>
      </c>
      <c r="E96">
        <f t="shared" si="10"/>
        <v>224</v>
      </c>
      <c r="I96">
        <v>1008</v>
      </c>
      <c r="J96">
        <f t="shared" si="7"/>
        <v>464</v>
      </c>
      <c r="K96" s="26">
        <v>560</v>
      </c>
      <c r="L96">
        <v>0.6</v>
      </c>
      <c r="M96">
        <v>0.4</v>
      </c>
    </row>
    <row r="97" spans="1:13">
      <c r="A97">
        <v>20100901</v>
      </c>
      <c r="B97" s="3" t="s">
        <v>237</v>
      </c>
      <c r="D97">
        <v>130</v>
      </c>
      <c r="E97">
        <f t="shared" si="10"/>
        <v>242</v>
      </c>
      <c r="I97">
        <v>1008</v>
      </c>
      <c r="J97">
        <f t="shared" si="7"/>
        <v>502</v>
      </c>
      <c r="K97" s="26">
        <v>605</v>
      </c>
      <c r="L97">
        <v>0.6</v>
      </c>
      <c r="M97">
        <v>0.4</v>
      </c>
    </row>
    <row r="98" spans="1:13">
      <c r="A98">
        <v>20101001</v>
      </c>
      <c r="B98" s="3" t="s">
        <v>245</v>
      </c>
      <c r="D98">
        <v>140</v>
      </c>
      <c r="E98">
        <f t="shared" si="10"/>
        <v>260</v>
      </c>
      <c r="I98">
        <v>1008</v>
      </c>
      <c r="J98">
        <f t="shared" si="7"/>
        <v>540</v>
      </c>
      <c r="K98" s="26">
        <v>650</v>
      </c>
      <c r="L98">
        <v>0.6</v>
      </c>
      <c r="M98">
        <v>0.4</v>
      </c>
    </row>
    <row r="99" spans="1:13">
      <c r="A99">
        <v>20100601</v>
      </c>
      <c r="B99" s="3" t="s">
        <v>336</v>
      </c>
      <c r="D99">
        <v>100</v>
      </c>
      <c r="E99">
        <f t="shared" ref="E99:E103" si="11">K99*0.4</f>
        <v>188</v>
      </c>
      <c r="J99">
        <f t="shared" ref="J99:J103" si="12">D99*2+E99</f>
        <v>388</v>
      </c>
      <c r="K99" s="26">
        <v>470</v>
      </c>
      <c r="L99">
        <v>0.6</v>
      </c>
      <c r="M99">
        <v>0.4</v>
      </c>
    </row>
    <row r="100" spans="1:13">
      <c r="A100">
        <v>20100701</v>
      </c>
      <c r="B100" s="3" t="s">
        <v>337</v>
      </c>
      <c r="D100">
        <v>110</v>
      </c>
      <c r="E100">
        <f t="shared" si="11"/>
        <v>206</v>
      </c>
      <c r="J100">
        <f t="shared" si="12"/>
        <v>426</v>
      </c>
      <c r="K100" s="26">
        <v>515</v>
      </c>
      <c r="L100">
        <v>0.6</v>
      </c>
      <c r="M100">
        <v>0.4</v>
      </c>
    </row>
    <row r="101" spans="1:13">
      <c r="A101">
        <v>20100801</v>
      </c>
      <c r="B101" s="3" t="s">
        <v>338</v>
      </c>
      <c r="D101">
        <v>120</v>
      </c>
      <c r="E101">
        <f t="shared" si="11"/>
        <v>224</v>
      </c>
      <c r="J101">
        <f t="shared" si="12"/>
        <v>464</v>
      </c>
      <c r="K101" s="26">
        <v>560</v>
      </c>
      <c r="L101">
        <v>0.6</v>
      </c>
      <c r="M101">
        <v>0.4</v>
      </c>
    </row>
    <row r="102" spans="1:13">
      <c r="A102">
        <v>20100901</v>
      </c>
      <c r="B102" s="3" t="s">
        <v>339</v>
      </c>
      <c r="D102">
        <v>130</v>
      </c>
      <c r="E102">
        <f t="shared" si="11"/>
        <v>242</v>
      </c>
      <c r="J102">
        <f t="shared" si="12"/>
        <v>502</v>
      </c>
      <c r="K102" s="26">
        <v>605</v>
      </c>
      <c r="L102">
        <v>0.6</v>
      </c>
      <c r="M102">
        <v>0.4</v>
      </c>
    </row>
    <row r="103" spans="1:13">
      <c r="A103">
        <v>20101001</v>
      </c>
      <c r="B103" s="3" t="s">
        <v>340</v>
      </c>
      <c r="D103">
        <v>140</v>
      </c>
      <c r="E103">
        <f t="shared" si="11"/>
        <v>260</v>
      </c>
      <c r="J103">
        <f t="shared" si="12"/>
        <v>540</v>
      </c>
      <c r="K103" s="26">
        <v>650</v>
      </c>
      <c r="L103">
        <v>0.6</v>
      </c>
      <c r="M103">
        <v>0.4</v>
      </c>
    </row>
    <row r="104" spans="1:13">
      <c r="A104">
        <v>20110101</v>
      </c>
      <c r="B104" s="3" t="s">
        <v>185</v>
      </c>
      <c r="I104">
        <v>3003</v>
      </c>
    </row>
    <row r="105" spans="1:13">
      <c r="A105">
        <v>20110201</v>
      </c>
      <c r="B105" s="3" t="s">
        <v>186</v>
      </c>
      <c r="I105">
        <v>3003</v>
      </c>
    </row>
    <row r="106" spans="1:13">
      <c r="A106">
        <v>20110301</v>
      </c>
      <c r="B106" s="3" t="s">
        <v>187</v>
      </c>
      <c r="I106">
        <v>3003</v>
      </c>
    </row>
    <row r="107" spans="1:13">
      <c r="A107">
        <v>20110401</v>
      </c>
      <c r="B107" s="3" t="s">
        <v>188</v>
      </c>
      <c r="I107">
        <v>3003</v>
      </c>
    </row>
    <row r="108" spans="1:13">
      <c r="A108">
        <v>20110501</v>
      </c>
      <c r="B108" s="3" t="s">
        <v>189</v>
      </c>
      <c r="I108">
        <v>3003</v>
      </c>
    </row>
    <row r="109" spans="1:13">
      <c r="A109">
        <v>20110601</v>
      </c>
      <c r="B109" s="3" t="s">
        <v>239</v>
      </c>
      <c r="I109">
        <v>3004</v>
      </c>
    </row>
    <row r="110" spans="1:13">
      <c r="A110">
        <v>20110701</v>
      </c>
      <c r="B110" s="3" t="s">
        <v>240</v>
      </c>
      <c r="I110">
        <v>3004</v>
      </c>
    </row>
    <row r="111" spans="1:13">
      <c r="A111">
        <v>20110801</v>
      </c>
      <c r="B111" s="3" t="s">
        <v>241</v>
      </c>
      <c r="I111">
        <v>3004</v>
      </c>
    </row>
    <row r="112" spans="1:13">
      <c r="A112">
        <v>20110901</v>
      </c>
      <c r="B112" s="3" t="s">
        <v>242</v>
      </c>
      <c r="I112">
        <v>3004</v>
      </c>
    </row>
    <row r="113" spans="1:9">
      <c r="A113">
        <v>20111001</v>
      </c>
      <c r="B113" s="3" t="s">
        <v>243</v>
      </c>
      <c r="I113">
        <v>3004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I16" sqref="I16"/>
    </sheetView>
  </sheetViews>
  <sheetFormatPr defaultRowHeight="13.5"/>
  <cols>
    <col min="2" max="2" width="13.875" customWidth="1"/>
    <col min="4" max="4" width="29" customWidth="1"/>
    <col min="5" max="5" width="26.625" customWidth="1"/>
    <col min="6" max="6" width="15.75" customWidth="1"/>
    <col min="7" max="7" width="11.75" customWidth="1"/>
  </cols>
  <sheetData>
    <row r="1" spans="1:16">
      <c r="A1" t="s">
        <v>1</v>
      </c>
      <c r="B1" t="s">
        <v>0</v>
      </c>
      <c r="C1" s="12" t="s">
        <v>96</v>
      </c>
      <c r="D1" s="16" t="s">
        <v>145</v>
      </c>
      <c r="E1" s="16" t="s">
        <v>146</v>
      </c>
      <c r="F1" s="16" t="s">
        <v>147</v>
      </c>
      <c r="G1" s="10" t="s">
        <v>94</v>
      </c>
      <c r="H1" s="10" t="s">
        <v>94</v>
      </c>
      <c r="I1" s="10" t="s">
        <v>96</v>
      </c>
      <c r="J1" s="10" t="s">
        <v>27</v>
      </c>
      <c r="K1" s="10" t="s">
        <v>27</v>
      </c>
      <c r="L1" s="10" t="s">
        <v>25</v>
      </c>
      <c r="M1" s="10" t="s">
        <v>27</v>
      </c>
      <c r="N1" s="10" t="s">
        <v>27</v>
      </c>
      <c r="O1" s="10" t="s">
        <v>25</v>
      </c>
      <c r="P1" s="10" t="s">
        <v>94</v>
      </c>
    </row>
    <row r="2" spans="1:16" ht="148.5">
      <c r="A2" s="1" t="s">
        <v>2</v>
      </c>
      <c r="B2" s="1" t="s">
        <v>3</v>
      </c>
      <c r="C2" s="23" t="s">
        <v>252</v>
      </c>
      <c r="D2" s="17" t="s">
        <v>155</v>
      </c>
      <c r="E2" s="17" t="s">
        <v>156</v>
      </c>
      <c r="F2" s="17" t="s">
        <v>157</v>
      </c>
      <c r="G2" s="5" t="s">
        <v>103</v>
      </c>
      <c r="H2" s="5" t="s">
        <v>98</v>
      </c>
      <c r="I2" s="5" t="s">
        <v>99</v>
      </c>
      <c r="J2" s="5" t="s">
        <v>103</v>
      </c>
      <c r="K2" s="5" t="s">
        <v>98</v>
      </c>
      <c r="L2" s="5" t="s">
        <v>99</v>
      </c>
      <c r="M2" s="5" t="s">
        <v>103</v>
      </c>
      <c r="N2" s="5" t="s">
        <v>98</v>
      </c>
      <c r="O2" s="5" t="s">
        <v>99</v>
      </c>
      <c r="P2" s="5" t="s">
        <v>95</v>
      </c>
    </row>
    <row r="3" spans="1:16">
      <c r="A3">
        <v>1001</v>
      </c>
      <c r="B3" s="11" t="s">
        <v>97</v>
      </c>
      <c r="G3">
        <v>1</v>
      </c>
      <c r="H3">
        <v>10</v>
      </c>
      <c r="I3">
        <v>50</v>
      </c>
      <c r="P3">
        <v>-1</v>
      </c>
    </row>
    <row r="4" spans="1:16">
      <c r="A4">
        <v>1002</v>
      </c>
      <c r="B4" s="11" t="s">
        <v>268</v>
      </c>
      <c r="C4">
        <v>6</v>
      </c>
      <c r="D4" t="s">
        <v>158</v>
      </c>
      <c r="E4" t="s">
        <v>153</v>
      </c>
      <c r="G4">
        <v>1</v>
      </c>
      <c r="H4" s="13">
        <v>104</v>
      </c>
      <c r="I4" s="10">
        <v>1</v>
      </c>
      <c r="J4" s="10"/>
      <c r="K4" s="10"/>
      <c r="L4" s="10"/>
      <c r="M4" s="10"/>
      <c r="N4" s="10"/>
      <c r="O4" s="10"/>
      <c r="P4">
        <v>3000</v>
      </c>
    </row>
    <row r="5" spans="1:16">
      <c r="A5">
        <v>1003</v>
      </c>
      <c r="B5" s="11" t="s">
        <v>267</v>
      </c>
      <c r="C5">
        <v>4</v>
      </c>
      <c r="D5" t="s">
        <v>149</v>
      </c>
      <c r="F5" t="s">
        <v>154</v>
      </c>
      <c r="G5">
        <v>1</v>
      </c>
      <c r="H5">
        <v>102</v>
      </c>
      <c r="I5" s="10">
        <v>1</v>
      </c>
      <c r="J5" s="10"/>
      <c r="K5" s="10"/>
      <c r="L5" s="10"/>
      <c r="M5" s="10"/>
      <c r="N5" s="10"/>
      <c r="O5" s="10"/>
      <c r="P5">
        <v>3000</v>
      </c>
    </row>
    <row r="6" spans="1:16">
      <c r="A6">
        <v>1005</v>
      </c>
      <c r="B6" s="11" t="s">
        <v>269</v>
      </c>
      <c r="C6">
        <v>3</v>
      </c>
      <c r="D6" t="s">
        <v>150</v>
      </c>
      <c r="F6" t="s">
        <v>154</v>
      </c>
      <c r="G6">
        <v>1</v>
      </c>
      <c r="H6">
        <v>101</v>
      </c>
      <c r="I6" s="10">
        <v>1</v>
      </c>
      <c r="J6" s="10"/>
      <c r="K6" s="10"/>
      <c r="L6" s="10"/>
      <c r="M6" s="10"/>
      <c r="N6" s="10"/>
      <c r="O6" s="10"/>
      <c r="P6">
        <v>9000</v>
      </c>
    </row>
    <row r="7" spans="1:16">
      <c r="A7">
        <v>1006</v>
      </c>
      <c r="B7" s="11" t="s">
        <v>270</v>
      </c>
      <c r="C7">
        <v>5</v>
      </c>
      <c r="D7" t="s">
        <v>151</v>
      </c>
      <c r="F7" t="s">
        <v>154</v>
      </c>
      <c r="G7">
        <v>1</v>
      </c>
      <c r="H7" s="14">
        <v>103</v>
      </c>
      <c r="I7" s="10">
        <v>1</v>
      </c>
      <c r="J7" s="10"/>
      <c r="K7" s="10"/>
      <c r="L7" s="10"/>
      <c r="M7" s="10"/>
      <c r="N7" s="10"/>
      <c r="O7" s="10"/>
      <c r="P7">
        <v>4500</v>
      </c>
    </row>
    <row r="8" spans="1:16">
      <c r="A8">
        <v>1007</v>
      </c>
      <c r="B8" s="11" t="s">
        <v>273</v>
      </c>
      <c r="C8">
        <v>1</v>
      </c>
      <c r="D8" t="s">
        <v>148</v>
      </c>
      <c r="G8">
        <v>1</v>
      </c>
      <c r="H8">
        <v>8</v>
      </c>
      <c r="I8">
        <v>-30</v>
      </c>
      <c r="P8">
        <v>1000</v>
      </c>
    </row>
    <row r="9" spans="1:16">
      <c r="A9">
        <v>1008</v>
      </c>
      <c r="B9" s="11" t="s">
        <v>272</v>
      </c>
      <c r="C9">
        <v>9</v>
      </c>
      <c r="D9" t="s">
        <v>253</v>
      </c>
      <c r="F9" t="s">
        <v>154</v>
      </c>
      <c r="G9">
        <v>1</v>
      </c>
      <c r="H9">
        <v>90</v>
      </c>
      <c r="I9">
        <v>30</v>
      </c>
      <c r="P9">
        <v>5000</v>
      </c>
    </row>
    <row r="10" spans="1:16">
      <c r="A10">
        <v>2001</v>
      </c>
      <c r="B10" s="24" t="s">
        <v>271</v>
      </c>
      <c r="C10">
        <v>1</v>
      </c>
      <c r="D10" t="s">
        <v>148</v>
      </c>
      <c r="G10">
        <v>1</v>
      </c>
      <c r="H10">
        <v>8</v>
      </c>
      <c r="I10">
        <v>-30</v>
      </c>
      <c r="P10">
        <v>2000</v>
      </c>
    </row>
    <row r="11" spans="1:16">
      <c r="A11">
        <v>2002</v>
      </c>
      <c r="B11" s="24" t="s">
        <v>274</v>
      </c>
      <c r="C11">
        <v>5</v>
      </c>
      <c r="D11" t="s">
        <v>151</v>
      </c>
      <c r="F11" t="s">
        <v>154</v>
      </c>
      <c r="G11">
        <v>1</v>
      </c>
      <c r="H11" s="14">
        <v>103</v>
      </c>
      <c r="I11" s="10">
        <v>1</v>
      </c>
      <c r="J11" s="10"/>
      <c r="K11" s="10"/>
      <c r="L11" s="10"/>
      <c r="M11" s="10"/>
      <c r="N11" s="10"/>
      <c r="O11" s="10"/>
      <c r="P11">
        <v>1500</v>
      </c>
    </row>
    <row r="12" spans="1:16">
      <c r="A12">
        <v>2003</v>
      </c>
      <c r="B12" s="24" t="s">
        <v>275</v>
      </c>
      <c r="C12">
        <v>6</v>
      </c>
      <c r="D12" t="s">
        <v>152</v>
      </c>
      <c r="E12" t="s">
        <v>153</v>
      </c>
      <c r="G12">
        <v>1</v>
      </c>
      <c r="H12" s="14">
        <v>104</v>
      </c>
      <c r="I12" s="10">
        <v>1</v>
      </c>
      <c r="J12" s="10"/>
      <c r="K12" s="10"/>
      <c r="L12" s="10"/>
      <c r="M12" s="10"/>
      <c r="N12" s="10"/>
      <c r="O12" s="10"/>
      <c r="P12">
        <v>1000</v>
      </c>
    </row>
    <row r="13" spans="1:16">
      <c r="A13">
        <v>2004</v>
      </c>
      <c r="B13" s="24" t="s">
        <v>276</v>
      </c>
      <c r="C13">
        <v>3</v>
      </c>
      <c r="D13" t="s">
        <v>150</v>
      </c>
      <c r="F13" t="s">
        <v>154</v>
      </c>
      <c r="G13">
        <v>1</v>
      </c>
      <c r="H13">
        <v>101</v>
      </c>
      <c r="I13" s="10">
        <v>1</v>
      </c>
      <c r="J13" s="10"/>
      <c r="K13" s="10"/>
      <c r="L13" s="10"/>
      <c r="M13" s="10"/>
      <c r="N13" s="10"/>
      <c r="O13" s="10"/>
      <c r="P13">
        <v>3000</v>
      </c>
    </row>
    <row r="14" spans="1:16">
      <c r="A14">
        <v>2005</v>
      </c>
      <c r="B14" s="24" t="s">
        <v>277</v>
      </c>
      <c r="C14">
        <v>4</v>
      </c>
      <c r="D14" t="s">
        <v>149</v>
      </c>
      <c r="F14" t="s">
        <v>154</v>
      </c>
      <c r="G14">
        <v>1</v>
      </c>
      <c r="H14">
        <v>102</v>
      </c>
      <c r="I14" s="10">
        <v>1</v>
      </c>
      <c r="J14" s="10"/>
      <c r="K14" s="10"/>
      <c r="L14" s="10"/>
      <c r="M14" s="10"/>
      <c r="N14" s="10"/>
      <c r="O14" s="10"/>
      <c r="P14">
        <v>1000</v>
      </c>
    </row>
    <row r="15" spans="1:16">
      <c r="A15">
        <v>2006</v>
      </c>
      <c r="B15" s="18" t="s">
        <v>166</v>
      </c>
      <c r="C15">
        <v>8</v>
      </c>
      <c r="D15" s="3" t="s">
        <v>171</v>
      </c>
      <c r="E15" t="s">
        <v>170</v>
      </c>
      <c r="G15">
        <v>1</v>
      </c>
      <c r="H15">
        <v>105</v>
      </c>
      <c r="I15" s="10">
        <v>1</v>
      </c>
      <c r="J15" s="10"/>
      <c r="K15" s="10"/>
      <c r="L15" s="10"/>
      <c r="M15" s="10"/>
      <c r="N15" s="10"/>
      <c r="O15" s="10"/>
      <c r="P15" s="10">
        <v>0</v>
      </c>
    </row>
    <row r="16" spans="1:16">
      <c r="A16">
        <v>3001</v>
      </c>
      <c r="B16" s="18" t="s">
        <v>159</v>
      </c>
      <c r="C16">
        <v>7</v>
      </c>
      <c r="D16" t="s">
        <v>160</v>
      </c>
      <c r="E16" t="s">
        <v>169</v>
      </c>
      <c r="P16">
        <v>-1</v>
      </c>
    </row>
    <row r="17" spans="1:16">
      <c r="A17">
        <v>3002</v>
      </c>
      <c r="B17" s="18" t="s">
        <v>167</v>
      </c>
      <c r="C17">
        <v>0</v>
      </c>
      <c r="G17">
        <v>1</v>
      </c>
      <c r="H17">
        <v>106</v>
      </c>
      <c r="I17" s="10">
        <v>1</v>
      </c>
      <c r="J17" s="10"/>
      <c r="K17" s="10"/>
      <c r="L17" s="10"/>
      <c r="M17" s="10"/>
      <c r="N17" s="10"/>
      <c r="O17" s="10"/>
      <c r="P17" s="10">
        <v>120000</v>
      </c>
    </row>
    <row r="18" spans="1:16">
      <c r="A18">
        <v>3003</v>
      </c>
      <c r="B18" s="18" t="s">
        <v>205</v>
      </c>
      <c r="C18">
        <v>0</v>
      </c>
      <c r="G18">
        <v>1</v>
      </c>
      <c r="H18">
        <v>107</v>
      </c>
      <c r="I18" s="10">
        <v>1</v>
      </c>
      <c r="J18" s="10">
        <v>1</v>
      </c>
      <c r="K18" s="10">
        <v>8</v>
      </c>
      <c r="L18" s="10">
        <v>30</v>
      </c>
      <c r="M18" s="10"/>
      <c r="N18" s="10"/>
      <c r="O18" s="10"/>
      <c r="P18" s="10">
        <v>3000</v>
      </c>
    </row>
    <row r="19" spans="1:16">
      <c r="A19">
        <v>3004</v>
      </c>
      <c r="B19" s="22" t="s">
        <v>244</v>
      </c>
      <c r="C19">
        <v>0</v>
      </c>
      <c r="G19">
        <v>1</v>
      </c>
      <c r="H19">
        <v>107</v>
      </c>
      <c r="I19" s="10">
        <v>1</v>
      </c>
      <c r="J19" s="10">
        <v>1</v>
      </c>
      <c r="K19" s="10">
        <v>8</v>
      </c>
      <c r="L19" s="10">
        <v>30</v>
      </c>
      <c r="M19">
        <v>1</v>
      </c>
      <c r="N19">
        <v>10</v>
      </c>
      <c r="O19">
        <v>50</v>
      </c>
      <c r="P19" s="10">
        <v>3000</v>
      </c>
    </row>
  </sheetData>
  <phoneticPr fontId="10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特效表</vt:lpstr>
      <vt:lpstr>效果表</vt:lpstr>
      <vt:lpstr>buff表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</cp:lastModifiedBy>
  <dcterms:created xsi:type="dcterms:W3CDTF">2006-09-13T11:21:00Z</dcterms:created>
  <dcterms:modified xsi:type="dcterms:W3CDTF">2017-09-05T08:58:50Z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