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610" activeTab="2"/>
  </bookViews>
  <sheets>
    <sheet name="人物取材" sheetId="2" r:id="rId1"/>
    <sheet name="角色定义" sheetId="6" r:id="rId2"/>
    <sheet name="角色量化" sheetId="4" r:id="rId3"/>
    <sheet name="参考" sheetId="9" r:id="rId4"/>
  </sheets>
  <calcPr calcId="145621"/>
</workbook>
</file>

<file path=xl/calcChain.xml><?xml version="1.0" encoding="utf-8"?>
<calcChain xmlns="http://schemas.openxmlformats.org/spreadsheetml/2006/main">
  <c r="G20" i="4" l="1"/>
  <c r="G21" i="4"/>
  <c r="G22" i="4"/>
  <c r="G23" i="4"/>
  <c r="G24" i="4"/>
  <c r="G25" i="4"/>
  <c r="G26" i="4"/>
  <c r="G27" i="4"/>
  <c r="G28" i="4"/>
  <c r="G29" i="4"/>
  <c r="G30" i="4"/>
  <c r="C20" i="4"/>
  <c r="C21" i="4"/>
  <c r="C22" i="4"/>
  <c r="C23" i="4"/>
  <c r="C24" i="4"/>
  <c r="C25" i="4"/>
  <c r="C26" i="4"/>
  <c r="C27" i="4"/>
  <c r="C28" i="4"/>
  <c r="C29" i="4"/>
  <c r="C30" i="4"/>
  <c r="G16" i="4"/>
  <c r="G17" i="4"/>
  <c r="G18" i="4"/>
  <c r="G19" i="4"/>
  <c r="C17" i="4"/>
  <c r="C18" i="4"/>
  <c r="C19" i="4"/>
  <c r="C16" i="4"/>
  <c r="X11" i="9"/>
  <c r="W11" i="9"/>
  <c r="V11" i="9"/>
  <c r="U11" i="9"/>
  <c r="T11" i="9"/>
  <c r="X10" i="9"/>
  <c r="W10" i="9"/>
  <c r="V10" i="9"/>
  <c r="U10" i="9"/>
  <c r="T10" i="9"/>
  <c r="X9" i="9"/>
  <c r="W9" i="9"/>
  <c r="V9" i="9"/>
  <c r="U9" i="9"/>
  <c r="T9" i="9"/>
  <c r="X8" i="9"/>
  <c r="W8" i="9"/>
  <c r="V8" i="9"/>
  <c r="U8" i="9"/>
  <c r="T8" i="9"/>
  <c r="X7" i="9"/>
  <c r="W7" i="9"/>
  <c r="V7" i="9"/>
  <c r="U7" i="9"/>
  <c r="T7" i="9"/>
  <c r="X6" i="9"/>
  <c r="W6" i="9"/>
  <c r="V6" i="9"/>
  <c r="U6" i="9"/>
  <c r="T6" i="9"/>
  <c r="X5" i="9"/>
  <c r="W5" i="9"/>
  <c r="V5" i="9"/>
  <c r="U5" i="9"/>
  <c r="T5" i="9"/>
  <c r="X4" i="9"/>
  <c r="W4" i="9"/>
  <c r="V4" i="9"/>
  <c r="U4" i="9"/>
  <c r="T4" i="9"/>
  <c r="X3" i="9"/>
  <c r="W3" i="9"/>
  <c r="V3" i="9"/>
  <c r="U3" i="9"/>
  <c r="T3" i="9"/>
  <c r="X2" i="9"/>
  <c r="W2" i="9"/>
  <c r="V2" i="9"/>
  <c r="U2" i="9"/>
  <c r="T2" i="9"/>
  <c r="G4" i="4"/>
  <c r="G5" i="4"/>
  <c r="G6" i="4"/>
  <c r="G7" i="4"/>
  <c r="G8" i="4"/>
  <c r="G9" i="4"/>
  <c r="G10" i="4"/>
  <c r="G11" i="4"/>
  <c r="G12" i="4"/>
  <c r="G13" i="4"/>
  <c r="G14" i="4"/>
  <c r="G15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3" i="4"/>
</calcChain>
</file>

<file path=xl/sharedStrings.xml><?xml version="1.0" encoding="utf-8"?>
<sst xmlns="http://schemas.openxmlformats.org/spreadsheetml/2006/main" count="310" uniqueCount="205">
  <si>
    <t>孙悟空</t>
    <phoneticPr fontId="1" type="noConversion"/>
  </si>
  <si>
    <t>杨戬</t>
    <phoneticPr fontId="1" type="noConversion"/>
  </si>
  <si>
    <t>刘备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</si>
  <si>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</si>
  <si>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</si>
  <si>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</si>
  <si>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曹操</t>
    <phoneticPr fontId="1" type="noConversion"/>
  </si>
  <si>
    <t>吕布</t>
    <phoneticPr fontId="1" type="noConversion"/>
  </si>
  <si>
    <t>孙尚香</t>
    <phoneticPr fontId="1" type="noConversion"/>
  </si>
  <si>
    <t>甄姬</t>
    <phoneticPr fontId="1" type="noConversion"/>
  </si>
  <si>
    <t>小乔</t>
    <phoneticPr fontId="1" type="noConversion"/>
  </si>
  <si>
    <t>貂蝉</t>
    <phoneticPr fontId="1" type="noConversion"/>
  </si>
  <si>
    <t>三国女</t>
    <phoneticPr fontId="1" type="noConversion"/>
  </si>
  <si>
    <t>三国男</t>
    <phoneticPr fontId="1" type="noConversion"/>
  </si>
  <si>
    <t>西游男</t>
    <phoneticPr fontId="1" type="noConversion"/>
  </si>
  <si>
    <t>西游女</t>
    <phoneticPr fontId="1" type="noConversion"/>
  </si>
  <si>
    <t>紫霞</t>
    <phoneticPr fontId="1" type="noConversion"/>
  </si>
  <si>
    <t>周瑜</t>
    <phoneticPr fontId="1" type="noConversion"/>
  </si>
  <si>
    <t>嫦娥</t>
    <phoneticPr fontId="1" type="noConversion"/>
  </si>
  <si>
    <t>伏羲</t>
    <phoneticPr fontId="1" type="noConversion"/>
  </si>
  <si>
    <t>女娲</t>
    <phoneticPr fontId="1" type="noConversion"/>
  </si>
  <si>
    <t>蔡文姬</t>
    <phoneticPr fontId="1" type="noConversion"/>
  </si>
  <si>
    <t>黄月英</t>
    <phoneticPr fontId="1" type="noConversion"/>
  </si>
  <si>
    <t>诸葛亮</t>
    <phoneticPr fontId="1" type="noConversion"/>
  </si>
  <si>
    <t>白晶晶</t>
    <phoneticPr fontId="1" type="noConversion"/>
  </si>
  <si>
    <t>马超</t>
    <phoneticPr fontId="1" type="noConversion"/>
  </si>
  <si>
    <t>黄忠</t>
    <phoneticPr fontId="1" type="noConversion"/>
  </si>
  <si>
    <t>司马懿</t>
    <phoneticPr fontId="1" type="noConversion"/>
  </si>
  <si>
    <t>郭嘉</t>
    <phoneticPr fontId="1" type="noConversion"/>
  </si>
  <si>
    <t>星彩</t>
    <phoneticPr fontId="1" type="noConversion"/>
  </si>
  <si>
    <t>妲己</t>
    <phoneticPr fontId="1" type="noConversion"/>
  </si>
  <si>
    <t>历史男</t>
    <phoneticPr fontId="1" type="noConversion"/>
  </si>
  <si>
    <t>历史女</t>
    <phoneticPr fontId="1" type="noConversion"/>
  </si>
  <si>
    <t>武则天</t>
    <phoneticPr fontId="1" type="noConversion"/>
  </si>
  <si>
    <t>花木兰</t>
    <phoneticPr fontId="1" type="noConversion"/>
  </si>
  <si>
    <t>战国男</t>
    <phoneticPr fontId="1" type="noConversion"/>
  </si>
  <si>
    <t>战国女</t>
    <phoneticPr fontId="1" type="noConversion"/>
  </si>
  <si>
    <t>穆桂英</t>
    <phoneticPr fontId="1" type="noConversion"/>
  </si>
  <si>
    <t>贞德</t>
    <phoneticPr fontId="1" type="noConversion"/>
  </si>
  <si>
    <t>真田幸村</t>
    <phoneticPr fontId="1" type="noConversion"/>
  </si>
  <si>
    <t>森兰丸</t>
    <phoneticPr fontId="1" type="noConversion"/>
  </si>
  <si>
    <t>服部半藏</t>
    <phoneticPr fontId="1" type="noConversion"/>
  </si>
  <si>
    <t>德川家康</t>
    <phoneticPr fontId="1" type="noConversion"/>
  </si>
  <si>
    <t>丰臣秀吉</t>
    <phoneticPr fontId="1" type="noConversion"/>
  </si>
  <si>
    <t>宫本武藏</t>
    <phoneticPr fontId="1" type="noConversion"/>
  </si>
  <si>
    <t>织田信长</t>
    <phoneticPr fontId="1" type="noConversion"/>
  </si>
  <si>
    <t>伊达政宗</t>
    <phoneticPr fontId="1" type="noConversion"/>
  </si>
  <si>
    <t>岳飞</t>
    <phoneticPr fontId="1" type="noConversion"/>
  </si>
  <si>
    <t>战</t>
    <phoneticPr fontId="1" type="noConversion"/>
  </si>
  <si>
    <t>法</t>
    <phoneticPr fontId="1" type="noConversion"/>
  </si>
  <si>
    <t>弓</t>
    <phoneticPr fontId="1" type="noConversion"/>
  </si>
  <si>
    <t>轩辕</t>
    <phoneticPr fontId="1" type="noConversion"/>
  </si>
  <si>
    <t>后羿</t>
    <phoneticPr fontId="1" type="noConversion"/>
  </si>
  <si>
    <t>花荣</t>
    <phoneticPr fontId="1" type="noConversion"/>
  </si>
  <si>
    <t>李广</t>
    <phoneticPr fontId="1" type="noConversion"/>
  </si>
  <si>
    <t>太史慈</t>
    <phoneticPr fontId="1" type="noConversion"/>
  </si>
  <si>
    <t>STRING</t>
    <phoneticPr fontId="1" type="noConversion"/>
  </si>
  <si>
    <t>人物介绍</t>
    <phoneticPr fontId="1" type="noConversion"/>
  </si>
  <si>
    <t>STRING</t>
    <phoneticPr fontId="1" type="noConversion"/>
  </si>
  <si>
    <t>名字</t>
    <phoneticPr fontId="1" type="noConversion"/>
  </si>
  <si>
    <t>甄姬</t>
    <phoneticPr fontId="1" type="noConversion"/>
  </si>
  <si>
    <t>周瑜</t>
    <phoneticPr fontId="1" type="noConversion"/>
  </si>
  <si>
    <t>待机动作</t>
    <phoneticPr fontId="1" type="noConversion"/>
  </si>
  <si>
    <t>奔跑动作</t>
    <phoneticPr fontId="1" type="noConversion"/>
  </si>
  <si>
    <t>登场台词</t>
    <phoneticPr fontId="1" type="noConversion"/>
  </si>
  <si>
    <t>死亡台词</t>
    <phoneticPr fontId="1" type="noConversion"/>
  </si>
  <si>
    <t>哼，一个能打的都没有！</t>
    <phoneticPr fontId="1" type="noConversion"/>
  </si>
  <si>
    <t>不可能！</t>
    <phoneticPr fontId="1" type="noConversion"/>
  </si>
  <si>
    <t>嗷嗷~这天下谁才能满足我？！</t>
    <phoneticPr fontId="1" type="noConversion"/>
  </si>
  <si>
    <t>你们把貂蝉藏哪儿了？</t>
    <phoneticPr fontId="1" type="noConversion"/>
  </si>
  <si>
    <t>站立动作</t>
    <phoneticPr fontId="1" type="noConversion"/>
  </si>
  <si>
    <t>轻云蔽日，流风回雪</t>
    <phoneticPr fontId="1" type="noConversion"/>
  </si>
  <si>
    <t>带我去找点乐子吧</t>
    <phoneticPr fontId="1" type="noConversion"/>
  </si>
  <si>
    <t>既生瑜，何生……亮……</t>
    <phoneticPr fontId="1" type="noConversion"/>
  </si>
  <si>
    <t>英姿是我与生俱来的！</t>
    <phoneticPr fontId="1" type="noConversion"/>
  </si>
  <si>
    <t>暂且听你一言</t>
    <phoneticPr fontId="1" type="noConversion"/>
  </si>
  <si>
    <t>这样的感觉，还是第一次嘞</t>
    <phoneticPr fontId="1" type="noConversion"/>
  </si>
  <si>
    <r>
      <rPr>
        <sz val="11"/>
        <color theme="1"/>
        <rFont val="宋体"/>
        <family val="3"/>
        <charset val="134"/>
      </rPr>
      <t>趴在地面后抬头向前伸出一只手挣扎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秒后脸贴地面，手落下</t>
    </r>
  </si>
  <si>
    <t>单手叉腰</t>
    <phoneticPr fontId="1" type="noConversion"/>
  </si>
  <si>
    <t xml:space="preserve">双臂交叉胸前，无聊的打哈欠
</t>
    <phoneticPr fontId="1" type="noConversion"/>
  </si>
  <si>
    <t>统统给女王跪下！</t>
    <phoneticPr fontId="1" type="noConversion"/>
  </si>
  <si>
    <t>见识下真正的谋略吧！</t>
    <phoneticPr fontId="1" type="noConversion"/>
  </si>
  <si>
    <t>参考《王者荣耀》周瑜</t>
    <phoneticPr fontId="1" type="noConversion"/>
  </si>
  <si>
    <t>伸出右手，手心出现一团火，然后捏灭</t>
    <phoneticPr fontId="1" type="noConversion"/>
  </si>
  <si>
    <t>参考《拳皇》草薙京</t>
    <phoneticPr fontId="1" type="noConversion"/>
  </si>
  <si>
    <t>挥动衣袖，右手轻掸左肩两次</t>
    <phoneticPr fontId="1" type="noConversion"/>
  </si>
  <si>
    <t>弹响指，点燃自己活成火焰燃尽消失，留下人形灰烬</t>
    <phoneticPr fontId="1" type="noConversion"/>
  </si>
  <si>
    <t>参考《三国无双7》甄姬</t>
    <phoneticPr fontId="1" type="noConversion"/>
  </si>
  <si>
    <t>法师</t>
    <phoneticPr fontId="1" type="noConversion"/>
  </si>
  <si>
    <t>登场动作</t>
    <phoneticPr fontId="1" type="noConversion"/>
  </si>
  <si>
    <t>死亡动作</t>
    <phoneticPr fontId="1" type="noConversion"/>
  </si>
  <si>
    <t>技能说明</t>
    <phoneticPr fontId="1" type="noConversion"/>
  </si>
  <si>
    <t>随机台词1</t>
    <phoneticPr fontId="1" type="noConversion"/>
  </si>
  <si>
    <t>随机台词2</t>
    <phoneticPr fontId="1" type="noConversion"/>
  </si>
  <si>
    <t>超神台词</t>
    <phoneticPr fontId="1" type="noConversion"/>
  </si>
  <si>
    <t>大乔</t>
    <phoneticPr fontId="1" type="noConversion"/>
  </si>
  <si>
    <t>战</t>
    <phoneticPr fontId="1" type="noConversion"/>
  </si>
  <si>
    <t>姜维</t>
    <phoneticPr fontId="1" type="noConversion"/>
  </si>
  <si>
    <t>罗宾汉</t>
    <phoneticPr fontId="1" type="noConversion"/>
  </si>
  <si>
    <t>弓</t>
    <phoneticPr fontId="1" type="noConversion"/>
  </si>
  <si>
    <t>貂蝉</t>
    <phoneticPr fontId="1" type="noConversion"/>
  </si>
  <si>
    <t>小乔</t>
    <phoneticPr fontId="1" type="noConversion"/>
  </si>
  <si>
    <t>生命</t>
    <phoneticPr fontId="1" type="noConversion"/>
  </si>
  <si>
    <t>生命加成</t>
    <phoneticPr fontId="1" type="noConversion"/>
  </si>
  <si>
    <t>15级生命</t>
    <phoneticPr fontId="1" type="noConversion"/>
  </si>
  <si>
    <t>攻击</t>
    <phoneticPr fontId="1" type="noConversion"/>
  </si>
  <si>
    <t>攻击加成</t>
    <phoneticPr fontId="1" type="noConversion"/>
  </si>
  <si>
    <t>15级攻击</t>
    <phoneticPr fontId="1" type="noConversion"/>
  </si>
  <si>
    <t>物防</t>
    <phoneticPr fontId="1" type="noConversion"/>
  </si>
  <si>
    <t>15级物防</t>
    <phoneticPr fontId="1" type="noConversion"/>
  </si>
  <si>
    <t>物防加成</t>
    <phoneticPr fontId="1" type="noConversion"/>
  </si>
  <si>
    <t>法防</t>
  </si>
  <si>
    <t>法防加成</t>
  </si>
  <si>
    <t>15级法防</t>
  </si>
  <si>
    <t>攻速加成</t>
    <phoneticPr fontId="1" type="noConversion"/>
  </si>
  <si>
    <t>移速</t>
    <phoneticPr fontId="1" type="noConversion"/>
  </si>
  <si>
    <t>回血</t>
    <phoneticPr fontId="1" type="noConversion"/>
  </si>
  <si>
    <t>回蓝</t>
    <phoneticPr fontId="1" type="noConversion"/>
  </si>
  <si>
    <t>刘禅</t>
    <phoneticPr fontId="1" type="noConversion"/>
  </si>
  <si>
    <t>法力</t>
    <phoneticPr fontId="1" type="noConversion"/>
  </si>
  <si>
    <t>法力加成</t>
    <phoneticPr fontId="1" type="noConversion"/>
  </si>
  <si>
    <t>15级法力</t>
    <phoneticPr fontId="1" type="noConversion"/>
  </si>
  <si>
    <t>兰陵王</t>
    <phoneticPr fontId="1" type="noConversion"/>
  </si>
  <si>
    <t>娜可露露</t>
    <phoneticPr fontId="1" type="noConversion"/>
  </si>
  <si>
    <t>狄仁杰</t>
    <phoneticPr fontId="1" type="noConversion"/>
  </si>
  <si>
    <t>项羽</t>
    <phoneticPr fontId="1" type="noConversion"/>
  </si>
  <si>
    <t>射手</t>
    <phoneticPr fontId="1" type="noConversion"/>
  </si>
  <si>
    <t>坦克</t>
    <phoneticPr fontId="1" type="noConversion"/>
  </si>
  <si>
    <t>战士</t>
    <phoneticPr fontId="1" type="noConversion"/>
  </si>
  <si>
    <t>典韦</t>
    <phoneticPr fontId="1" type="noConversion"/>
  </si>
  <si>
    <t>老夫子</t>
    <phoneticPr fontId="1" type="noConversion"/>
  </si>
  <si>
    <t>刺客</t>
    <phoneticPr fontId="1" type="noConversion"/>
  </si>
  <si>
    <t>回血加成</t>
    <phoneticPr fontId="1" type="noConversion"/>
  </si>
  <si>
    <t>15级回血</t>
    <phoneticPr fontId="1" type="noConversion"/>
  </si>
  <si>
    <t>回蓝加成</t>
    <phoneticPr fontId="1" type="noConversion"/>
  </si>
  <si>
    <t>15级回蓝</t>
    <phoneticPr fontId="1" type="noConversion"/>
  </si>
  <si>
    <t>被动技</t>
    <phoneticPr fontId="1" type="noConversion"/>
  </si>
  <si>
    <t>扔雪球动作</t>
    <phoneticPr fontId="1" type="noConversion"/>
  </si>
  <si>
    <t>朝面向的方向做投掷动作</t>
    <phoneticPr fontId="1" type="noConversion"/>
  </si>
  <si>
    <t>手扶着方天画戟，单膝跪地身体倚靠在方天画戟上</t>
    <phoneticPr fontId="1" type="noConversion"/>
  </si>
  <si>
    <t>INT</t>
  </si>
  <si>
    <t>STRING</t>
  </si>
  <si>
    <t>id</t>
  </si>
  <si>
    <t>名字</t>
  </si>
  <si>
    <t>安妮</t>
  </si>
  <si>
    <t>丁丁</t>
  </si>
  <si>
    <t>小黑</t>
  </si>
  <si>
    <t>美美</t>
  </si>
  <si>
    <t>小帅</t>
  </si>
  <si>
    <t>酷酷</t>
  </si>
  <si>
    <t>哞哞</t>
  </si>
  <si>
    <t>阿飞</t>
  </si>
  <si>
    <t>刘备</t>
  </si>
  <si>
    <t>赵云</t>
  </si>
  <si>
    <t>吕布</t>
  </si>
  <si>
    <t>貂蝉</t>
  </si>
  <si>
    <t>孙悟空</t>
  </si>
  <si>
    <t>杨戬</t>
  </si>
  <si>
    <t>紫霞</t>
  </si>
  <si>
    <t>贞德</t>
  </si>
  <si>
    <t>黄忠</t>
  </si>
  <si>
    <t>罗宾汉</t>
  </si>
  <si>
    <t>孙尚香</t>
  </si>
  <si>
    <t>甄姬</t>
  </si>
  <si>
    <t>李广</t>
  </si>
  <si>
    <t>大乔</t>
  </si>
  <si>
    <t>周瑜</t>
  </si>
  <si>
    <t>诸葛亮</t>
  </si>
  <si>
    <t>小乔</t>
  </si>
  <si>
    <t>武则天</t>
  </si>
  <si>
    <t>黄月英</t>
  </si>
  <si>
    <t>嫦娥</t>
  </si>
  <si>
    <t>品质 1蓝 2紫 3金</t>
  </si>
  <si>
    <t>角色图标</t>
  </si>
  <si>
    <t>角色模型</t>
  </si>
  <si>
    <t>ic_f002</t>
  </si>
  <si>
    <t>snow_f001</t>
  </si>
  <si>
    <t>ic_f001</t>
  </si>
  <si>
    <t>snow_m001</t>
  </si>
  <si>
    <t>ic_f004</t>
  </si>
  <si>
    <t>ic_f005</t>
  </si>
  <si>
    <t>ic_m002</t>
  </si>
  <si>
    <t>ic_m003</t>
  </si>
  <si>
    <t>ic_m004</t>
  </si>
  <si>
    <t>ic_m005</t>
  </si>
  <si>
    <t>ic_m001</t>
  </si>
  <si>
    <t>ic_f006</t>
  </si>
  <si>
    <t>ic_m006</t>
  </si>
  <si>
    <t>ic_f009</t>
  </si>
  <si>
    <t>ic_m008</t>
  </si>
  <si>
    <t>ic_m007</t>
  </si>
  <si>
    <t>ic_f007</t>
  </si>
  <si>
    <t>ic_f008</t>
  </si>
  <si>
    <t>角色语音1</t>
  </si>
  <si>
    <t>角色语音2</t>
  </si>
  <si>
    <t>初始生命</t>
  </si>
  <si>
    <t>成长生命</t>
  </si>
  <si>
    <t>初始攻击</t>
  </si>
  <si>
    <t>成长攻击</t>
  </si>
  <si>
    <t>攻击距离</t>
  </si>
  <si>
    <t>攻击速度</t>
  </si>
  <si>
    <t>移动速度</t>
  </si>
  <si>
    <t>被动技能</t>
  </si>
  <si>
    <t>碎片id</t>
  </si>
  <si>
    <t>碎片需求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</si>
</sst>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4" fillId="9" borderId="15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6</xdr:row>
      <xdr:rowOff>38100</xdr:rowOff>
    </xdr:from>
    <xdr:to>
      <xdr:col>3</xdr:col>
      <xdr:colOff>1028700</xdr:colOff>
      <xdr:row>8</xdr:row>
      <xdr:rowOff>615503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1" y="4705350"/>
          <a:ext cx="828674" cy="18728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6</xdr:row>
      <xdr:rowOff>26541</xdr:rowOff>
    </xdr:from>
    <xdr:to>
      <xdr:col>2</xdr:col>
      <xdr:colOff>914401</xdr:colOff>
      <xdr:row>8</xdr:row>
      <xdr:rowOff>638175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33701" y="4693791"/>
          <a:ext cx="819150" cy="19070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11" sqref="J11"/>
    </sheetView>
  </sheetViews>
  <sheetFormatPr defaultRowHeight="13.5" x14ac:dyDescent="0.15"/>
  <sheetData>
    <row r="1" spans="1:16" s="1" customFormat="1" x14ac:dyDescent="0.15">
      <c r="A1" s="1" t="s">
        <v>13</v>
      </c>
      <c r="C1" s="1" t="s">
        <v>12</v>
      </c>
      <c r="E1" s="1" t="s">
        <v>14</v>
      </c>
      <c r="G1" s="1" t="s">
        <v>15</v>
      </c>
      <c r="I1" s="1" t="s">
        <v>31</v>
      </c>
      <c r="K1" s="1" t="s">
        <v>32</v>
      </c>
      <c r="M1" s="1" t="s">
        <v>35</v>
      </c>
      <c r="O1" s="1" t="s">
        <v>36</v>
      </c>
    </row>
    <row r="2" spans="1:16" x14ac:dyDescent="0.15">
      <c r="A2" s="3" t="s">
        <v>2</v>
      </c>
      <c r="B2" s="3" t="s">
        <v>48</v>
      </c>
      <c r="C2" s="2" t="s">
        <v>8</v>
      </c>
      <c r="D2" s="2" t="s">
        <v>50</v>
      </c>
      <c r="E2" s="3" t="s">
        <v>0</v>
      </c>
      <c r="F2" s="3" t="s">
        <v>48</v>
      </c>
      <c r="G2" s="3" t="s">
        <v>16</v>
      </c>
      <c r="H2" s="3" t="s">
        <v>48</v>
      </c>
      <c r="I2" t="s">
        <v>51</v>
      </c>
      <c r="J2" t="s">
        <v>48</v>
      </c>
      <c r="K2" s="4" t="s">
        <v>33</v>
      </c>
      <c r="L2" s="4" t="s">
        <v>49</v>
      </c>
      <c r="M2" t="s">
        <v>39</v>
      </c>
      <c r="N2" t="s">
        <v>48</v>
      </c>
      <c r="O2" t="s">
        <v>40</v>
      </c>
      <c r="P2" t="s">
        <v>48</v>
      </c>
    </row>
    <row r="3" spans="1:16" x14ac:dyDescent="0.15">
      <c r="A3" t="s">
        <v>3</v>
      </c>
      <c r="B3" t="s">
        <v>48</v>
      </c>
      <c r="C3" s="2" t="s">
        <v>9</v>
      </c>
      <c r="D3" s="2" t="s">
        <v>50</v>
      </c>
      <c r="E3" s="3" t="s">
        <v>1</v>
      </c>
      <c r="F3" s="3" t="s">
        <v>48</v>
      </c>
      <c r="G3" s="4" t="s">
        <v>18</v>
      </c>
      <c r="H3" s="4" t="s">
        <v>49</v>
      </c>
      <c r="I3" t="s">
        <v>19</v>
      </c>
      <c r="J3" t="s">
        <v>48</v>
      </c>
      <c r="K3" t="s">
        <v>34</v>
      </c>
      <c r="L3" t="s">
        <v>48</v>
      </c>
      <c r="M3" t="s">
        <v>41</v>
      </c>
      <c r="N3" t="s">
        <v>48</v>
      </c>
    </row>
    <row r="4" spans="1:16" x14ac:dyDescent="0.15">
      <c r="A4" t="s">
        <v>4</v>
      </c>
      <c r="B4" t="s">
        <v>48</v>
      </c>
      <c r="C4" s="4" t="s">
        <v>10</v>
      </c>
      <c r="D4" s="4" t="s">
        <v>49</v>
      </c>
      <c r="G4" t="s">
        <v>24</v>
      </c>
      <c r="H4" t="s">
        <v>49</v>
      </c>
      <c r="I4" t="s">
        <v>47</v>
      </c>
      <c r="J4" t="s">
        <v>48</v>
      </c>
      <c r="K4" t="s">
        <v>37</v>
      </c>
      <c r="L4" t="s">
        <v>48</v>
      </c>
      <c r="M4" t="s">
        <v>42</v>
      </c>
      <c r="N4" t="s">
        <v>48</v>
      </c>
    </row>
    <row r="5" spans="1:16" x14ac:dyDescent="0.15">
      <c r="A5" s="3" t="s">
        <v>5</v>
      </c>
      <c r="B5" s="3" t="s">
        <v>48</v>
      </c>
      <c r="C5" s="3" t="s">
        <v>11</v>
      </c>
      <c r="D5" s="3" t="s">
        <v>48</v>
      </c>
      <c r="I5" t="s">
        <v>52</v>
      </c>
      <c r="J5" t="s">
        <v>50</v>
      </c>
      <c r="K5" t="s">
        <v>20</v>
      </c>
      <c r="L5" t="s">
        <v>49</v>
      </c>
      <c r="M5" t="s">
        <v>43</v>
      </c>
      <c r="N5" t="s">
        <v>48</v>
      </c>
    </row>
    <row r="6" spans="1:16" x14ac:dyDescent="0.15">
      <c r="A6" t="s">
        <v>6</v>
      </c>
      <c r="B6" t="s">
        <v>48</v>
      </c>
      <c r="C6" t="s">
        <v>21</v>
      </c>
      <c r="D6" t="s">
        <v>49</v>
      </c>
      <c r="I6" t="s">
        <v>53</v>
      </c>
      <c r="J6" t="s">
        <v>50</v>
      </c>
      <c r="K6" s="3" t="s">
        <v>38</v>
      </c>
      <c r="L6" s="3" t="s">
        <v>48</v>
      </c>
      <c r="M6" t="s">
        <v>44</v>
      </c>
      <c r="N6" t="s">
        <v>48</v>
      </c>
    </row>
    <row r="7" spans="1:16" x14ac:dyDescent="0.15">
      <c r="A7" s="3" t="s">
        <v>7</v>
      </c>
      <c r="B7" s="3" t="s">
        <v>48</v>
      </c>
      <c r="C7" s="2" t="s">
        <v>95</v>
      </c>
      <c r="D7" s="2" t="s">
        <v>50</v>
      </c>
      <c r="I7" s="2" t="s">
        <v>54</v>
      </c>
      <c r="J7" s="2" t="s">
        <v>50</v>
      </c>
      <c r="M7" t="s">
        <v>45</v>
      </c>
      <c r="N7" t="s">
        <v>48</v>
      </c>
    </row>
    <row r="8" spans="1:16" x14ac:dyDescent="0.15">
      <c r="A8" s="4" t="s">
        <v>17</v>
      </c>
      <c r="B8" s="4" t="s">
        <v>49</v>
      </c>
      <c r="C8" s="4" t="s">
        <v>22</v>
      </c>
      <c r="D8" s="4" t="s">
        <v>49</v>
      </c>
      <c r="I8" s="2" t="s">
        <v>98</v>
      </c>
      <c r="J8" s="2" t="s">
        <v>99</v>
      </c>
      <c r="M8" t="s">
        <v>46</v>
      </c>
      <c r="N8" t="s">
        <v>48</v>
      </c>
    </row>
    <row r="9" spans="1:16" x14ac:dyDescent="0.15">
      <c r="A9" s="4" t="s">
        <v>23</v>
      </c>
      <c r="B9" s="4" t="s">
        <v>49</v>
      </c>
      <c r="C9" t="s">
        <v>29</v>
      </c>
      <c r="D9" t="s">
        <v>48</v>
      </c>
    </row>
    <row r="10" spans="1:16" x14ac:dyDescent="0.15">
      <c r="A10" t="s">
        <v>25</v>
      </c>
      <c r="B10" t="s">
        <v>48</v>
      </c>
      <c r="C10" t="s">
        <v>30</v>
      </c>
      <c r="D10" t="s">
        <v>49</v>
      </c>
    </row>
    <row r="11" spans="1:16" x14ac:dyDescent="0.15">
      <c r="A11" s="2" t="s">
        <v>26</v>
      </c>
      <c r="B11" s="2" t="s">
        <v>50</v>
      </c>
    </row>
    <row r="12" spans="1:16" x14ac:dyDescent="0.15">
      <c r="A12" t="s">
        <v>97</v>
      </c>
      <c r="B12" t="s">
        <v>96</v>
      </c>
    </row>
    <row r="13" spans="1:16" x14ac:dyDescent="0.15">
      <c r="A13" t="s">
        <v>27</v>
      </c>
      <c r="B13" t="s">
        <v>49</v>
      </c>
    </row>
    <row r="14" spans="1:16" x14ac:dyDescent="0.15">
      <c r="A14" t="s">
        <v>28</v>
      </c>
      <c r="B14" t="s">
        <v>49</v>
      </c>
    </row>
    <row r="15" spans="1:16" x14ac:dyDescent="0.15">
      <c r="A15" t="s">
        <v>55</v>
      </c>
      <c r="B15" t="s">
        <v>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18" sqref="E18"/>
    </sheetView>
  </sheetViews>
  <sheetFormatPr defaultRowHeight="13.5" x14ac:dyDescent="0.15"/>
  <cols>
    <col min="2" max="2" width="19.25" customWidth="1"/>
    <col min="3" max="3" width="15.625" customWidth="1"/>
    <col min="4" max="4" width="20.25" customWidth="1"/>
    <col min="5" max="7" width="15.625" customWidth="1"/>
    <col min="8" max="8" width="16.625" customWidth="1"/>
    <col min="9" max="9" width="45.25" customWidth="1"/>
    <col min="11" max="13" width="9.375" customWidth="1"/>
  </cols>
  <sheetData>
    <row r="1" spans="1:14" s="1" customFormat="1" x14ac:dyDescent="0.15">
      <c r="A1" s="20"/>
      <c r="B1" s="21" t="s">
        <v>89</v>
      </c>
      <c r="C1" s="22" t="s">
        <v>62</v>
      </c>
      <c r="D1" s="22" t="s">
        <v>70</v>
      </c>
      <c r="E1" s="22" t="s">
        <v>63</v>
      </c>
      <c r="F1" s="22" t="s">
        <v>90</v>
      </c>
      <c r="G1" s="22" t="s">
        <v>137</v>
      </c>
      <c r="H1" s="23" t="s">
        <v>136</v>
      </c>
      <c r="I1" s="23" t="s">
        <v>91</v>
      </c>
      <c r="J1" s="21" t="s">
        <v>64</v>
      </c>
      <c r="K1" s="22" t="s">
        <v>92</v>
      </c>
      <c r="L1" s="22" t="s">
        <v>93</v>
      </c>
      <c r="M1" s="22" t="s">
        <v>65</v>
      </c>
      <c r="N1" s="22" t="s">
        <v>94</v>
      </c>
    </row>
    <row r="2" spans="1:14" s="5" customFormat="1" ht="54" x14ac:dyDescent="0.15">
      <c r="A2" s="25" t="s">
        <v>7</v>
      </c>
      <c r="B2" s="8"/>
      <c r="C2" s="7"/>
      <c r="D2" s="7"/>
      <c r="E2" s="7"/>
      <c r="F2" s="7" t="s">
        <v>139</v>
      </c>
      <c r="G2" s="7" t="s">
        <v>138</v>
      </c>
      <c r="H2" s="7"/>
      <c r="I2" s="7"/>
      <c r="J2" s="8" t="s">
        <v>66</v>
      </c>
      <c r="K2" s="7" t="s">
        <v>69</v>
      </c>
      <c r="L2" s="7"/>
      <c r="M2" s="7" t="s">
        <v>67</v>
      </c>
      <c r="N2" s="7" t="s">
        <v>68</v>
      </c>
    </row>
    <row r="3" spans="1:14" s="5" customFormat="1" x14ac:dyDescent="0.15">
      <c r="A3" s="25"/>
      <c r="B3" s="8"/>
      <c r="C3" s="7"/>
      <c r="D3" s="7"/>
      <c r="E3" s="7"/>
      <c r="F3" s="7"/>
      <c r="H3" s="7"/>
      <c r="I3" s="7"/>
      <c r="J3" s="8"/>
      <c r="K3" s="7"/>
      <c r="L3" s="7"/>
      <c r="M3" s="7"/>
      <c r="N3" s="7"/>
    </row>
    <row r="4" spans="1:14" ht="16.5" customHeight="1" thickBot="1" x14ac:dyDescent="0.2">
      <c r="A4" s="10"/>
      <c r="B4" s="9"/>
      <c r="C4" s="6"/>
      <c r="D4" s="6"/>
      <c r="E4" s="6"/>
      <c r="F4" s="6"/>
      <c r="G4" s="6"/>
      <c r="H4" s="6"/>
      <c r="I4" s="6"/>
      <c r="J4" s="9"/>
      <c r="K4" s="6"/>
      <c r="L4" s="6"/>
      <c r="M4" s="6"/>
      <c r="N4" s="6"/>
    </row>
    <row r="5" spans="1:14" s="5" customFormat="1" ht="54.75" x14ac:dyDescent="0.15">
      <c r="A5" s="26" t="s">
        <v>60</v>
      </c>
      <c r="B5" s="11"/>
      <c r="C5" s="12" t="s">
        <v>79</v>
      </c>
      <c r="D5" s="12" t="s">
        <v>78</v>
      </c>
      <c r="E5" s="12"/>
      <c r="F5" s="13" t="s">
        <v>77</v>
      </c>
      <c r="G5" s="7" t="s">
        <v>138</v>
      </c>
      <c r="H5" s="19"/>
      <c r="I5" s="7"/>
      <c r="J5" s="14" t="s">
        <v>71</v>
      </c>
      <c r="K5" s="15" t="s">
        <v>72</v>
      </c>
      <c r="L5" s="15"/>
      <c r="M5" s="15" t="s">
        <v>76</v>
      </c>
      <c r="N5" s="15" t="s">
        <v>80</v>
      </c>
    </row>
    <row r="6" spans="1:14" s="5" customFormat="1" ht="27" x14ac:dyDescent="0.15">
      <c r="A6" s="25"/>
      <c r="B6" s="8"/>
      <c r="C6" s="7"/>
      <c r="D6" s="7" t="s">
        <v>87</v>
      </c>
      <c r="E6" s="7"/>
      <c r="F6" s="7"/>
      <c r="G6" s="7"/>
      <c r="H6" s="7"/>
      <c r="I6" s="7"/>
      <c r="J6" s="8"/>
      <c r="K6" s="7"/>
      <c r="L6" s="7"/>
      <c r="M6" s="7"/>
      <c r="N6" s="7"/>
    </row>
    <row r="7" spans="1:14" ht="51" customHeight="1" x14ac:dyDescent="0.15">
      <c r="A7" s="10"/>
      <c r="B7" s="9"/>
      <c r="C7" s="6"/>
      <c r="D7" s="6"/>
      <c r="E7" s="6"/>
      <c r="F7" s="6"/>
      <c r="G7" s="6"/>
      <c r="H7" s="6"/>
      <c r="I7" s="6"/>
      <c r="J7" s="9"/>
      <c r="K7" s="6"/>
      <c r="L7" s="6"/>
      <c r="M7" s="6"/>
      <c r="N7" s="6"/>
    </row>
    <row r="8" spans="1:14" ht="51" customHeight="1" x14ac:dyDescent="0.15">
      <c r="A8" s="10"/>
      <c r="B8" s="9"/>
      <c r="C8" s="6"/>
      <c r="D8" s="6"/>
      <c r="E8" s="6"/>
      <c r="F8" s="6"/>
      <c r="G8" s="6"/>
      <c r="H8" s="6"/>
      <c r="I8" s="6"/>
      <c r="J8" s="9"/>
      <c r="K8" s="6"/>
      <c r="L8" s="6"/>
      <c r="M8" s="6"/>
      <c r="N8" s="6"/>
    </row>
    <row r="9" spans="1:14" ht="51" customHeight="1" thickBot="1" x14ac:dyDescent="0.2">
      <c r="A9" s="18"/>
      <c r="B9" s="16"/>
      <c r="C9" s="17"/>
      <c r="D9" s="17"/>
      <c r="E9" s="17"/>
      <c r="F9" s="17"/>
      <c r="G9" s="17"/>
      <c r="H9" s="6"/>
      <c r="I9" s="6"/>
      <c r="J9" s="16"/>
      <c r="K9" s="17"/>
      <c r="L9" s="17"/>
      <c r="M9" s="17"/>
      <c r="N9" s="17"/>
    </row>
    <row r="10" spans="1:14" s="5" customFormat="1" ht="40.5" x14ac:dyDescent="0.15">
      <c r="A10" s="24" t="s">
        <v>61</v>
      </c>
      <c r="B10" s="14" t="s">
        <v>85</v>
      </c>
      <c r="C10" s="15" t="s">
        <v>83</v>
      </c>
      <c r="D10" s="15"/>
      <c r="E10" s="15"/>
      <c r="F10" s="15" t="s">
        <v>86</v>
      </c>
      <c r="G10" s="7" t="s">
        <v>138</v>
      </c>
      <c r="H10" s="7"/>
      <c r="I10" s="7"/>
      <c r="J10" s="14" t="s">
        <v>74</v>
      </c>
      <c r="K10" s="15" t="s">
        <v>75</v>
      </c>
      <c r="L10" s="15"/>
      <c r="M10" s="15" t="s">
        <v>73</v>
      </c>
      <c r="N10" s="15" t="s">
        <v>81</v>
      </c>
    </row>
    <row r="11" spans="1:14" s="5" customFormat="1" ht="27" x14ac:dyDescent="0.15">
      <c r="A11" s="25"/>
      <c r="B11" s="8" t="s">
        <v>82</v>
      </c>
      <c r="C11" s="7" t="s">
        <v>84</v>
      </c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</row>
    <row r="12" spans="1:14" ht="46.5" customHeight="1" x14ac:dyDescent="0.15">
      <c r="A12" s="10"/>
      <c r="B12" s="9"/>
      <c r="C12" s="6"/>
      <c r="D12" s="6"/>
      <c r="E12" s="6"/>
      <c r="F12" s="6"/>
      <c r="G12" s="6"/>
      <c r="H12" s="6"/>
      <c r="I12" s="6"/>
      <c r="J12" s="9"/>
      <c r="K12" s="6"/>
      <c r="L12" s="6"/>
      <c r="M12" s="6"/>
      <c r="N12" s="6"/>
    </row>
  </sheetData>
  <mergeCells count="3">
    <mergeCell ref="A10:A11"/>
    <mergeCell ref="A2:A3"/>
    <mergeCell ref="A5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N21" sqref="N21"/>
    </sheetView>
  </sheetViews>
  <sheetFormatPr defaultRowHeight="13.5" x14ac:dyDescent="0.15"/>
  <cols>
    <col min="1" max="1" width="7" customWidth="1"/>
    <col min="3" max="3" width="12.625" customWidth="1"/>
    <col min="4" max="4" width="8.625" customWidth="1"/>
    <col min="5" max="5" width="10.5" bestFit="1" customWidth="1"/>
    <col min="6" max="6" width="10.5" customWidth="1"/>
    <col min="7" max="7" width="8.625" customWidth="1"/>
    <col min="8" max="8" width="10" customWidth="1"/>
    <col min="9" max="14" width="8.625" customWidth="1"/>
    <col min="15" max="15" width="12.125" customWidth="1"/>
  </cols>
  <sheetData>
    <row r="1" spans="1:19" x14ac:dyDescent="0.15">
      <c r="A1" s="27" t="s">
        <v>140</v>
      </c>
      <c r="B1" s="27" t="s">
        <v>141</v>
      </c>
      <c r="C1" t="s">
        <v>58</v>
      </c>
      <c r="D1" s="28" t="s">
        <v>140</v>
      </c>
      <c r="E1" s="28" t="s">
        <v>141</v>
      </c>
      <c r="F1" s="28" t="s">
        <v>141</v>
      </c>
      <c r="G1" t="s">
        <v>56</v>
      </c>
      <c r="H1" s="29" t="s">
        <v>141</v>
      </c>
      <c r="I1" s="29" t="s">
        <v>141</v>
      </c>
      <c r="J1" s="29" t="s">
        <v>140</v>
      </c>
      <c r="K1" s="29" t="s">
        <v>140</v>
      </c>
      <c r="L1" s="29" t="s">
        <v>140</v>
      </c>
      <c r="M1" s="29" t="s">
        <v>140</v>
      </c>
      <c r="N1" s="29" t="s">
        <v>140</v>
      </c>
      <c r="O1" s="29" t="s">
        <v>140</v>
      </c>
      <c r="P1" s="29" t="s">
        <v>140</v>
      </c>
      <c r="Q1" s="29" t="s">
        <v>140</v>
      </c>
      <c r="R1" s="29" t="s">
        <v>140</v>
      </c>
      <c r="S1" s="29" t="s">
        <v>140</v>
      </c>
    </row>
    <row r="2" spans="1:19" x14ac:dyDescent="0.15">
      <c r="A2" s="27" t="s">
        <v>142</v>
      </c>
      <c r="B2" s="27" t="s">
        <v>143</v>
      </c>
      <c r="C2" t="s">
        <v>59</v>
      </c>
      <c r="D2" s="28" t="s">
        <v>172</v>
      </c>
      <c r="E2" s="28" t="s">
        <v>173</v>
      </c>
      <c r="F2" s="28" t="s">
        <v>174</v>
      </c>
      <c r="G2" t="s">
        <v>57</v>
      </c>
      <c r="H2" s="29" t="s">
        <v>193</v>
      </c>
      <c r="I2" s="29" t="s">
        <v>194</v>
      </c>
      <c r="J2" s="29" t="s">
        <v>195</v>
      </c>
      <c r="K2" s="29" t="s">
        <v>196</v>
      </c>
      <c r="L2" s="29" t="s">
        <v>197</v>
      </c>
      <c r="M2" s="29" t="s">
        <v>198</v>
      </c>
      <c r="N2" s="29" t="s">
        <v>199</v>
      </c>
      <c r="O2" s="29" t="s">
        <v>200</v>
      </c>
      <c r="P2" s="29" t="s">
        <v>201</v>
      </c>
      <c r="Q2" s="29" t="s">
        <v>202</v>
      </c>
      <c r="R2" s="29" t="s">
        <v>203</v>
      </c>
      <c r="S2" s="29" t="s">
        <v>204</v>
      </c>
    </row>
    <row r="3" spans="1:19" x14ac:dyDescent="0.15">
      <c r="A3" s="27">
        <v>1001</v>
      </c>
      <c r="B3" s="27" t="s">
        <v>144</v>
      </c>
      <c r="C3" t="str">
        <f>"t_role_name_"&amp;A3</f>
        <v>t_role_name_1001</v>
      </c>
      <c r="D3" s="28">
        <v>1</v>
      </c>
      <c r="E3" s="28" t="s">
        <v>175</v>
      </c>
      <c r="F3" s="28" t="s">
        <v>176</v>
      </c>
      <c r="G3" t="str">
        <f t="shared" ref="G3:G15" si="0">"t_role_desc_"&amp;A3</f>
        <v>t_role_desc_1001</v>
      </c>
      <c r="H3" s="29"/>
      <c r="I3" s="29"/>
      <c r="J3" s="29">
        <v>1000</v>
      </c>
      <c r="K3" s="29">
        <v>100</v>
      </c>
      <c r="L3" s="29">
        <v>100</v>
      </c>
      <c r="M3" s="29">
        <v>10</v>
      </c>
      <c r="N3" s="29">
        <v>50000</v>
      </c>
      <c r="O3" s="29">
        <v>10000</v>
      </c>
      <c r="P3" s="29">
        <v>25000</v>
      </c>
      <c r="Q3" s="29">
        <v>100100</v>
      </c>
      <c r="R3" s="29">
        <v>10011001</v>
      </c>
      <c r="S3" s="29">
        <v>80</v>
      </c>
    </row>
    <row r="4" spans="1:19" x14ac:dyDescent="0.15">
      <c r="A4" s="27">
        <v>1002</v>
      </c>
      <c r="B4" s="27" t="s">
        <v>145</v>
      </c>
      <c r="C4" t="str">
        <f t="shared" ref="C4:C30" si="1">"t_role_name_"&amp;A4</f>
        <v>t_role_name_1002</v>
      </c>
      <c r="D4" s="28">
        <v>1</v>
      </c>
      <c r="E4" s="28" t="s">
        <v>177</v>
      </c>
      <c r="F4" s="28" t="s">
        <v>178</v>
      </c>
      <c r="G4" t="str">
        <f t="shared" si="0"/>
        <v>t_role_desc_1002</v>
      </c>
      <c r="H4" s="29"/>
      <c r="I4" s="29"/>
      <c r="J4" s="29">
        <v>1000</v>
      </c>
      <c r="K4" s="29">
        <v>100</v>
      </c>
      <c r="L4" s="29">
        <v>100</v>
      </c>
      <c r="M4" s="29">
        <v>10</v>
      </c>
      <c r="N4" s="29">
        <v>50000</v>
      </c>
      <c r="O4" s="29">
        <v>10000</v>
      </c>
      <c r="P4" s="29">
        <v>25000</v>
      </c>
      <c r="Q4" s="29">
        <v>100200</v>
      </c>
      <c r="R4" s="29">
        <v>10011002</v>
      </c>
      <c r="S4" s="29">
        <v>80</v>
      </c>
    </row>
    <row r="5" spans="1:19" x14ac:dyDescent="0.15">
      <c r="A5" s="27">
        <v>1003</v>
      </c>
      <c r="B5" s="27" t="s">
        <v>146</v>
      </c>
      <c r="C5" t="str">
        <f t="shared" si="1"/>
        <v>t_role_name_1003</v>
      </c>
      <c r="D5" s="28">
        <v>1</v>
      </c>
      <c r="E5" s="28" t="s">
        <v>179</v>
      </c>
      <c r="F5" s="28" t="s">
        <v>178</v>
      </c>
      <c r="G5" t="str">
        <f t="shared" si="0"/>
        <v>t_role_desc_1003</v>
      </c>
      <c r="H5" s="29"/>
      <c r="I5" s="29"/>
      <c r="J5" s="29">
        <v>1000</v>
      </c>
      <c r="K5" s="29">
        <v>100</v>
      </c>
      <c r="L5" s="29">
        <v>100</v>
      </c>
      <c r="M5" s="29">
        <v>10</v>
      </c>
      <c r="N5" s="29">
        <v>50000</v>
      </c>
      <c r="O5" s="29">
        <v>10000</v>
      </c>
      <c r="P5" s="29">
        <v>25000</v>
      </c>
      <c r="Q5" s="29">
        <v>100300</v>
      </c>
      <c r="R5" s="29">
        <v>10011003</v>
      </c>
      <c r="S5" s="29">
        <v>80</v>
      </c>
    </row>
    <row r="6" spans="1:19" x14ac:dyDescent="0.15">
      <c r="A6" s="27">
        <v>1004</v>
      </c>
      <c r="B6" s="27" t="s">
        <v>147</v>
      </c>
      <c r="C6" t="str">
        <f t="shared" si="1"/>
        <v>t_role_name_1004</v>
      </c>
      <c r="D6" s="28">
        <v>1</v>
      </c>
      <c r="E6" s="28" t="s">
        <v>180</v>
      </c>
      <c r="F6" s="28" t="s">
        <v>176</v>
      </c>
      <c r="G6" t="str">
        <f t="shared" si="0"/>
        <v>t_role_desc_1004</v>
      </c>
      <c r="H6" s="29"/>
      <c r="I6" s="29"/>
      <c r="J6" s="29">
        <v>1000</v>
      </c>
      <c r="K6" s="29">
        <v>100</v>
      </c>
      <c r="L6" s="29">
        <v>100</v>
      </c>
      <c r="M6" s="29">
        <v>10</v>
      </c>
      <c r="N6" s="29">
        <v>50000</v>
      </c>
      <c r="O6" s="29">
        <v>10000</v>
      </c>
      <c r="P6" s="29">
        <v>25000</v>
      </c>
      <c r="Q6" s="29">
        <v>100400</v>
      </c>
      <c r="R6" s="29">
        <v>10011004</v>
      </c>
      <c r="S6" s="29">
        <v>80</v>
      </c>
    </row>
    <row r="7" spans="1:19" x14ac:dyDescent="0.15">
      <c r="A7" s="27">
        <v>1005</v>
      </c>
      <c r="B7" s="27" t="s">
        <v>148</v>
      </c>
      <c r="C7" t="str">
        <f t="shared" si="1"/>
        <v>t_role_name_1005</v>
      </c>
      <c r="D7" s="28">
        <v>1</v>
      </c>
      <c r="E7" s="28" t="s">
        <v>181</v>
      </c>
      <c r="F7" s="28" t="s">
        <v>178</v>
      </c>
      <c r="G7" t="str">
        <f t="shared" si="0"/>
        <v>t_role_desc_1005</v>
      </c>
      <c r="H7" s="29"/>
      <c r="I7" s="29"/>
      <c r="J7" s="29">
        <v>1000</v>
      </c>
      <c r="K7" s="29">
        <v>100</v>
      </c>
      <c r="L7" s="29">
        <v>100</v>
      </c>
      <c r="M7" s="29">
        <v>10</v>
      </c>
      <c r="N7" s="29">
        <v>50000</v>
      </c>
      <c r="O7" s="29">
        <v>10000</v>
      </c>
      <c r="P7" s="29">
        <v>25000</v>
      </c>
      <c r="Q7" s="29">
        <v>100500</v>
      </c>
      <c r="R7" s="29">
        <v>10011005</v>
      </c>
      <c r="S7" s="29">
        <v>80</v>
      </c>
    </row>
    <row r="8" spans="1:19" x14ac:dyDescent="0.15">
      <c r="A8" s="27">
        <v>1006</v>
      </c>
      <c r="B8" s="27" t="s">
        <v>149</v>
      </c>
      <c r="C8" t="str">
        <f t="shared" si="1"/>
        <v>t_role_name_1006</v>
      </c>
      <c r="D8" s="28">
        <v>1</v>
      </c>
      <c r="E8" s="28" t="s">
        <v>182</v>
      </c>
      <c r="F8" s="28" t="s">
        <v>178</v>
      </c>
      <c r="G8" t="str">
        <f t="shared" si="0"/>
        <v>t_role_desc_1006</v>
      </c>
      <c r="H8" s="29"/>
      <c r="I8" s="29"/>
      <c r="J8" s="29">
        <v>1000</v>
      </c>
      <c r="K8" s="29">
        <v>100</v>
      </c>
      <c r="L8" s="29">
        <v>100</v>
      </c>
      <c r="M8" s="29">
        <v>10</v>
      </c>
      <c r="N8" s="29">
        <v>50000</v>
      </c>
      <c r="O8" s="29">
        <v>10000</v>
      </c>
      <c r="P8" s="29">
        <v>25000</v>
      </c>
      <c r="Q8" s="29">
        <v>100600</v>
      </c>
      <c r="R8" s="29">
        <v>10011006</v>
      </c>
      <c r="S8" s="29">
        <v>80</v>
      </c>
    </row>
    <row r="9" spans="1:19" x14ac:dyDescent="0.15">
      <c r="A9" s="27">
        <v>1007</v>
      </c>
      <c r="B9" s="27" t="s">
        <v>150</v>
      </c>
      <c r="C9" t="str">
        <f t="shared" si="1"/>
        <v>t_role_name_1007</v>
      </c>
      <c r="D9" s="28">
        <v>1</v>
      </c>
      <c r="E9" s="28" t="s">
        <v>183</v>
      </c>
      <c r="F9" s="28" t="s">
        <v>178</v>
      </c>
      <c r="G9" t="str">
        <f t="shared" si="0"/>
        <v>t_role_desc_1007</v>
      </c>
      <c r="H9" s="29"/>
      <c r="I9" s="29"/>
      <c r="J9" s="29">
        <v>1000</v>
      </c>
      <c r="K9" s="29">
        <v>100</v>
      </c>
      <c r="L9" s="29">
        <v>100</v>
      </c>
      <c r="M9" s="29">
        <v>10</v>
      </c>
      <c r="N9" s="29">
        <v>50000</v>
      </c>
      <c r="O9" s="29">
        <v>10000</v>
      </c>
      <c r="P9" s="29">
        <v>25000</v>
      </c>
      <c r="Q9" s="29">
        <v>100700</v>
      </c>
      <c r="R9" s="29">
        <v>10011007</v>
      </c>
      <c r="S9" s="29">
        <v>80</v>
      </c>
    </row>
    <row r="10" spans="1:19" x14ac:dyDescent="0.15">
      <c r="A10" s="27">
        <v>1008</v>
      </c>
      <c r="B10" s="27" t="s">
        <v>151</v>
      </c>
      <c r="C10" t="str">
        <f t="shared" si="1"/>
        <v>t_role_name_1008</v>
      </c>
      <c r="D10" s="28">
        <v>1</v>
      </c>
      <c r="E10" s="28" t="s">
        <v>184</v>
      </c>
      <c r="F10" s="28" t="s">
        <v>178</v>
      </c>
      <c r="G10" t="str">
        <f t="shared" si="0"/>
        <v>t_role_desc_1008</v>
      </c>
      <c r="H10" s="29"/>
      <c r="I10" s="29"/>
      <c r="J10" s="29">
        <v>1000</v>
      </c>
      <c r="K10" s="29">
        <v>100</v>
      </c>
      <c r="L10" s="29">
        <v>100</v>
      </c>
      <c r="M10" s="29">
        <v>10</v>
      </c>
      <c r="N10" s="29">
        <v>50000</v>
      </c>
      <c r="O10" s="29">
        <v>10000</v>
      </c>
      <c r="P10" s="29">
        <v>25000</v>
      </c>
      <c r="Q10" s="29">
        <v>100800</v>
      </c>
      <c r="R10" s="29">
        <v>10011008</v>
      </c>
      <c r="S10" s="29">
        <v>80</v>
      </c>
    </row>
    <row r="11" spans="1:19" x14ac:dyDescent="0.15">
      <c r="A11" s="27">
        <v>2001</v>
      </c>
      <c r="B11" s="27" t="s">
        <v>152</v>
      </c>
      <c r="C11" t="str">
        <f t="shared" si="1"/>
        <v>t_role_name_2001</v>
      </c>
      <c r="D11" s="28">
        <v>2</v>
      </c>
      <c r="E11" s="28" t="s">
        <v>181</v>
      </c>
      <c r="F11" s="28" t="s">
        <v>178</v>
      </c>
      <c r="G11" t="str">
        <f t="shared" si="0"/>
        <v>t_role_desc_2001</v>
      </c>
      <c r="H11" s="29"/>
      <c r="I11" s="29"/>
      <c r="J11" s="29">
        <v>1000</v>
      </c>
      <c r="K11" s="29">
        <v>110</v>
      </c>
      <c r="L11" s="29">
        <v>100</v>
      </c>
      <c r="M11" s="29">
        <v>11</v>
      </c>
      <c r="N11" s="29">
        <v>50000</v>
      </c>
      <c r="O11" s="29">
        <v>10000</v>
      </c>
      <c r="P11" s="29">
        <v>25000</v>
      </c>
      <c r="Q11" s="29">
        <v>200100</v>
      </c>
      <c r="R11" s="29">
        <v>10012001</v>
      </c>
      <c r="S11" s="29">
        <v>80</v>
      </c>
    </row>
    <row r="12" spans="1:19" x14ac:dyDescent="0.15">
      <c r="A12" s="27">
        <v>2002</v>
      </c>
      <c r="B12" s="27" t="s">
        <v>153</v>
      </c>
      <c r="C12" t="str">
        <f t="shared" si="1"/>
        <v>t_role_name_2002</v>
      </c>
      <c r="D12" s="28">
        <v>2</v>
      </c>
      <c r="E12" s="28" t="s">
        <v>181</v>
      </c>
      <c r="F12" s="28" t="s">
        <v>178</v>
      </c>
      <c r="G12" t="str">
        <f t="shared" si="0"/>
        <v>t_role_desc_2002</v>
      </c>
      <c r="H12" s="29"/>
      <c r="I12" s="29"/>
      <c r="J12" s="29">
        <v>1000</v>
      </c>
      <c r="K12" s="29">
        <v>110</v>
      </c>
      <c r="L12" s="29">
        <v>100</v>
      </c>
      <c r="M12" s="29">
        <v>11</v>
      </c>
      <c r="N12" s="29">
        <v>50000</v>
      </c>
      <c r="O12" s="29">
        <v>10000</v>
      </c>
      <c r="P12" s="29">
        <v>25000</v>
      </c>
      <c r="Q12" s="29">
        <v>200200</v>
      </c>
      <c r="R12" s="29">
        <v>10012002</v>
      </c>
      <c r="S12" s="29">
        <v>80</v>
      </c>
    </row>
    <row r="13" spans="1:19" x14ac:dyDescent="0.15">
      <c r="A13" s="27">
        <v>2003</v>
      </c>
      <c r="B13" s="27" t="s">
        <v>154</v>
      </c>
      <c r="C13" t="str">
        <f t="shared" si="1"/>
        <v>t_role_name_2003</v>
      </c>
      <c r="D13" s="28">
        <v>2</v>
      </c>
      <c r="E13" s="28" t="s">
        <v>185</v>
      </c>
      <c r="F13" s="28" t="s">
        <v>178</v>
      </c>
      <c r="G13" t="str">
        <f t="shared" si="0"/>
        <v>t_role_desc_2003</v>
      </c>
      <c r="H13" s="29"/>
      <c r="I13" s="29"/>
      <c r="J13" s="29">
        <v>1000</v>
      </c>
      <c r="K13" s="29">
        <v>110</v>
      </c>
      <c r="L13" s="29">
        <v>100</v>
      </c>
      <c r="M13" s="29">
        <v>11</v>
      </c>
      <c r="N13" s="29">
        <v>50000</v>
      </c>
      <c r="O13" s="29">
        <v>10000</v>
      </c>
      <c r="P13" s="29">
        <v>25000</v>
      </c>
      <c r="Q13" s="29">
        <v>200300</v>
      </c>
      <c r="R13" s="29">
        <v>10012003</v>
      </c>
      <c r="S13" s="29">
        <v>80</v>
      </c>
    </row>
    <row r="14" spans="1:19" x14ac:dyDescent="0.15">
      <c r="A14" s="27">
        <v>2004</v>
      </c>
      <c r="B14" s="27" t="s">
        <v>155</v>
      </c>
      <c r="C14" t="str">
        <f t="shared" si="1"/>
        <v>t_role_name_2004</v>
      </c>
      <c r="D14" s="28">
        <v>2</v>
      </c>
      <c r="E14" s="28" t="s">
        <v>186</v>
      </c>
      <c r="F14" s="28" t="s">
        <v>176</v>
      </c>
      <c r="G14" t="str">
        <f t="shared" si="0"/>
        <v>t_role_desc_2004</v>
      </c>
      <c r="H14" s="29"/>
      <c r="I14" s="29"/>
      <c r="J14" s="29">
        <v>1000</v>
      </c>
      <c r="K14" s="29">
        <v>110</v>
      </c>
      <c r="L14" s="29">
        <v>100</v>
      </c>
      <c r="M14" s="29">
        <v>11</v>
      </c>
      <c r="N14" s="29">
        <v>50000</v>
      </c>
      <c r="O14" s="29">
        <v>10000</v>
      </c>
      <c r="P14" s="29">
        <v>25000</v>
      </c>
      <c r="Q14" s="29">
        <v>200400</v>
      </c>
      <c r="R14" s="29">
        <v>10012004</v>
      </c>
      <c r="S14" s="29">
        <v>80</v>
      </c>
    </row>
    <row r="15" spans="1:19" x14ac:dyDescent="0.15">
      <c r="A15" s="27">
        <v>2005</v>
      </c>
      <c r="B15" s="27" t="s">
        <v>156</v>
      </c>
      <c r="C15" t="str">
        <f t="shared" si="1"/>
        <v>t_role_name_2005</v>
      </c>
      <c r="D15" s="28">
        <v>2</v>
      </c>
      <c r="E15" s="28" t="s">
        <v>187</v>
      </c>
      <c r="F15" s="28" t="s">
        <v>178</v>
      </c>
      <c r="G15" t="str">
        <f t="shared" si="0"/>
        <v>t_role_desc_2005</v>
      </c>
      <c r="H15" s="29"/>
      <c r="I15" s="29"/>
      <c r="J15" s="29">
        <v>1000</v>
      </c>
      <c r="K15" s="29">
        <v>110</v>
      </c>
      <c r="L15" s="29">
        <v>100</v>
      </c>
      <c r="M15" s="29">
        <v>11</v>
      </c>
      <c r="N15" s="29">
        <v>50000</v>
      </c>
      <c r="O15" s="29">
        <v>10000</v>
      </c>
      <c r="P15" s="29">
        <v>25000</v>
      </c>
      <c r="Q15" s="29">
        <v>200500</v>
      </c>
      <c r="R15" s="29">
        <v>10012005</v>
      </c>
      <c r="S15" s="29">
        <v>80</v>
      </c>
    </row>
    <row r="16" spans="1:19" x14ac:dyDescent="0.15">
      <c r="A16" s="27">
        <v>2006</v>
      </c>
      <c r="B16" s="27" t="s">
        <v>157</v>
      </c>
      <c r="C16" t="str">
        <f t="shared" si="1"/>
        <v>t_role_name_2006</v>
      </c>
      <c r="D16" s="28">
        <v>2</v>
      </c>
      <c r="E16" s="28" t="s">
        <v>181</v>
      </c>
      <c r="F16" s="28" t="s">
        <v>178</v>
      </c>
      <c r="G16" t="str">
        <f t="shared" ref="G16:G30" si="2">"t_role_desc_"&amp;A16</f>
        <v>t_role_desc_2006</v>
      </c>
      <c r="H16" s="29"/>
      <c r="I16" s="29"/>
      <c r="J16" s="29">
        <v>1000</v>
      </c>
      <c r="K16" s="29">
        <v>110</v>
      </c>
      <c r="L16" s="29">
        <v>100</v>
      </c>
      <c r="M16" s="29">
        <v>11</v>
      </c>
      <c r="N16" s="29">
        <v>50000</v>
      </c>
      <c r="O16" s="29">
        <v>10000</v>
      </c>
      <c r="P16" s="29">
        <v>25000</v>
      </c>
      <c r="Q16" s="29">
        <v>200600</v>
      </c>
      <c r="R16" s="29">
        <v>10012006</v>
      </c>
      <c r="S16" s="29">
        <v>80</v>
      </c>
    </row>
    <row r="17" spans="1:19" x14ac:dyDescent="0.15">
      <c r="A17" s="27">
        <v>2007</v>
      </c>
      <c r="B17" s="27" t="s">
        <v>158</v>
      </c>
      <c r="C17" t="str">
        <f t="shared" si="1"/>
        <v>t_role_name_2007</v>
      </c>
      <c r="D17" s="28">
        <v>2</v>
      </c>
      <c r="E17" s="28" t="s">
        <v>188</v>
      </c>
      <c r="F17" s="28" t="s">
        <v>176</v>
      </c>
      <c r="G17" t="str">
        <f t="shared" si="2"/>
        <v>t_role_desc_2007</v>
      </c>
      <c r="H17" s="29"/>
      <c r="I17" s="29"/>
      <c r="J17" s="29">
        <v>1000</v>
      </c>
      <c r="K17" s="29">
        <v>110</v>
      </c>
      <c r="L17" s="29">
        <v>100</v>
      </c>
      <c r="M17" s="29">
        <v>11</v>
      </c>
      <c r="N17" s="29">
        <v>50000</v>
      </c>
      <c r="O17" s="29">
        <v>10000</v>
      </c>
      <c r="P17" s="29">
        <v>25000</v>
      </c>
      <c r="Q17" s="29">
        <v>200700</v>
      </c>
      <c r="R17" s="29">
        <v>10012007</v>
      </c>
      <c r="S17" s="29">
        <v>80</v>
      </c>
    </row>
    <row r="18" spans="1:19" x14ac:dyDescent="0.15">
      <c r="A18" s="27">
        <v>2008</v>
      </c>
      <c r="B18" s="27" t="s">
        <v>159</v>
      </c>
      <c r="C18" t="str">
        <f t="shared" si="1"/>
        <v>t_role_name_2008</v>
      </c>
      <c r="D18" s="28">
        <v>2</v>
      </c>
      <c r="E18" s="28" t="s">
        <v>177</v>
      </c>
      <c r="F18" s="28" t="s">
        <v>176</v>
      </c>
      <c r="G18" t="str">
        <f t="shared" si="2"/>
        <v>t_role_desc_2008</v>
      </c>
      <c r="H18" s="29"/>
      <c r="I18" s="29"/>
      <c r="J18" s="29">
        <v>1000</v>
      </c>
      <c r="K18" s="29">
        <v>110</v>
      </c>
      <c r="L18" s="29">
        <v>100</v>
      </c>
      <c r="M18" s="29">
        <v>11</v>
      </c>
      <c r="N18" s="29">
        <v>50000</v>
      </c>
      <c r="O18" s="29">
        <v>10000</v>
      </c>
      <c r="P18" s="29">
        <v>25000</v>
      </c>
      <c r="Q18" s="29">
        <v>200800</v>
      </c>
      <c r="R18" s="29">
        <v>10012008</v>
      </c>
      <c r="S18" s="29">
        <v>80</v>
      </c>
    </row>
    <row r="19" spans="1:19" x14ac:dyDescent="0.15">
      <c r="A19" s="27">
        <v>2009</v>
      </c>
      <c r="B19" s="27" t="s">
        <v>160</v>
      </c>
      <c r="C19" t="str">
        <f t="shared" si="1"/>
        <v>t_role_name_2009</v>
      </c>
      <c r="D19" s="28">
        <v>2</v>
      </c>
      <c r="E19" s="28" t="s">
        <v>189</v>
      </c>
      <c r="F19" s="28" t="s">
        <v>178</v>
      </c>
      <c r="G19" t="str">
        <f t="shared" si="2"/>
        <v>t_role_desc_2009</v>
      </c>
      <c r="H19" s="29"/>
      <c r="I19" s="29"/>
      <c r="J19" s="29">
        <v>1000</v>
      </c>
      <c r="K19" s="29">
        <v>110</v>
      </c>
      <c r="L19" s="29">
        <v>100</v>
      </c>
      <c r="M19" s="29">
        <v>11</v>
      </c>
      <c r="N19" s="29">
        <v>50000</v>
      </c>
      <c r="O19" s="29">
        <v>10000</v>
      </c>
      <c r="P19" s="29">
        <v>25000</v>
      </c>
      <c r="Q19" s="29">
        <v>200900</v>
      </c>
      <c r="R19" s="29">
        <v>10012009</v>
      </c>
      <c r="S19" s="29">
        <v>80</v>
      </c>
    </row>
    <row r="20" spans="1:19" x14ac:dyDescent="0.15">
      <c r="A20" s="27">
        <v>2010</v>
      </c>
      <c r="B20" s="27" t="s">
        <v>161</v>
      </c>
      <c r="C20" s="27" t="str">
        <f t="shared" si="1"/>
        <v>t_role_name_2010</v>
      </c>
      <c r="D20" s="28">
        <v>2</v>
      </c>
      <c r="E20" s="28" t="s">
        <v>181</v>
      </c>
      <c r="F20" s="28" t="s">
        <v>178</v>
      </c>
      <c r="G20" s="28" t="str">
        <f t="shared" si="2"/>
        <v>t_role_desc_2010</v>
      </c>
      <c r="H20" s="29"/>
      <c r="I20" s="29"/>
      <c r="J20" s="29">
        <v>1000</v>
      </c>
      <c r="K20" s="29">
        <v>110</v>
      </c>
      <c r="L20" s="29">
        <v>100</v>
      </c>
      <c r="M20" s="29">
        <v>11</v>
      </c>
      <c r="N20" s="29">
        <v>50000</v>
      </c>
      <c r="O20" s="29">
        <v>10000</v>
      </c>
      <c r="P20" s="29">
        <v>25000</v>
      </c>
      <c r="Q20" s="29">
        <v>201000</v>
      </c>
      <c r="R20" s="29">
        <v>10012010</v>
      </c>
      <c r="S20" s="29">
        <v>80</v>
      </c>
    </row>
    <row r="21" spans="1:19" x14ac:dyDescent="0.15">
      <c r="A21" s="27">
        <v>3001</v>
      </c>
      <c r="B21" s="27" t="s">
        <v>162</v>
      </c>
      <c r="C21" s="27" t="str">
        <f t="shared" si="1"/>
        <v>t_role_name_3001</v>
      </c>
      <c r="D21" s="28">
        <v>3</v>
      </c>
      <c r="E21" s="28" t="s">
        <v>177</v>
      </c>
      <c r="F21" s="28" t="s">
        <v>176</v>
      </c>
      <c r="G21" s="28" t="str">
        <f t="shared" si="2"/>
        <v>t_role_desc_3001</v>
      </c>
      <c r="H21" s="29"/>
      <c r="I21" s="29"/>
      <c r="J21" s="29">
        <v>1000</v>
      </c>
      <c r="K21" s="29">
        <v>120</v>
      </c>
      <c r="L21" s="29">
        <v>100</v>
      </c>
      <c r="M21" s="29">
        <v>12</v>
      </c>
      <c r="N21" s="29">
        <v>50000</v>
      </c>
      <c r="O21" s="29">
        <v>10000</v>
      </c>
      <c r="P21" s="29">
        <v>25000</v>
      </c>
      <c r="Q21" s="29">
        <v>300100</v>
      </c>
      <c r="R21" s="29">
        <v>10013001</v>
      </c>
      <c r="S21" s="29">
        <v>80</v>
      </c>
    </row>
    <row r="22" spans="1:19" x14ac:dyDescent="0.15">
      <c r="A22" s="27">
        <v>3002</v>
      </c>
      <c r="B22" s="27" t="s">
        <v>163</v>
      </c>
      <c r="C22" s="27" t="str">
        <f t="shared" si="1"/>
        <v>t_role_name_3002</v>
      </c>
      <c r="D22" s="28">
        <v>3</v>
      </c>
      <c r="E22" s="28" t="s">
        <v>177</v>
      </c>
      <c r="F22" s="28" t="s">
        <v>176</v>
      </c>
      <c r="G22" s="28" t="str">
        <f t="shared" si="2"/>
        <v>t_role_desc_3002</v>
      </c>
      <c r="H22" s="29"/>
      <c r="I22" s="29"/>
      <c r="J22" s="29">
        <v>1000</v>
      </c>
      <c r="K22" s="29">
        <v>120</v>
      </c>
      <c r="L22" s="29">
        <v>100</v>
      </c>
      <c r="M22" s="29">
        <v>12</v>
      </c>
      <c r="N22" s="29">
        <v>50000</v>
      </c>
      <c r="O22" s="29">
        <v>10000</v>
      </c>
      <c r="P22" s="29">
        <v>25000</v>
      </c>
      <c r="Q22" s="29">
        <v>300200</v>
      </c>
      <c r="R22" s="29">
        <v>10013002</v>
      </c>
      <c r="S22" s="29">
        <v>80</v>
      </c>
    </row>
    <row r="23" spans="1:19" x14ac:dyDescent="0.15">
      <c r="A23" s="27">
        <v>3003</v>
      </c>
      <c r="B23" s="27" t="s">
        <v>164</v>
      </c>
      <c r="C23" s="27" t="str">
        <f t="shared" si="1"/>
        <v>t_role_name_3003</v>
      </c>
      <c r="D23" s="28">
        <v>3</v>
      </c>
      <c r="E23" s="28" t="s">
        <v>181</v>
      </c>
      <c r="F23" s="28" t="s">
        <v>178</v>
      </c>
      <c r="G23" s="28" t="str">
        <f t="shared" si="2"/>
        <v>t_role_desc_3003</v>
      </c>
      <c r="H23" s="29"/>
      <c r="I23" s="29"/>
      <c r="J23" s="29">
        <v>1000</v>
      </c>
      <c r="K23" s="29">
        <v>120</v>
      </c>
      <c r="L23" s="29">
        <v>100</v>
      </c>
      <c r="M23" s="29">
        <v>12</v>
      </c>
      <c r="N23" s="29">
        <v>50000</v>
      </c>
      <c r="O23" s="29">
        <v>10000</v>
      </c>
      <c r="P23" s="29">
        <v>25000</v>
      </c>
      <c r="Q23" s="29">
        <v>300300</v>
      </c>
      <c r="R23" s="29">
        <v>10013003</v>
      </c>
      <c r="S23" s="29">
        <v>80</v>
      </c>
    </row>
    <row r="24" spans="1:19" x14ac:dyDescent="0.15">
      <c r="A24" s="27">
        <v>3004</v>
      </c>
      <c r="B24" s="27" t="s">
        <v>165</v>
      </c>
      <c r="C24" s="27" t="str">
        <f t="shared" si="1"/>
        <v>t_role_name_3004</v>
      </c>
      <c r="D24" s="28">
        <v>3</v>
      </c>
      <c r="E24" s="28" t="s">
        <v>177</v>
      </c>
      <c r="F24" s="28" t="s">
        <v>178</v>
      </c>
      <c r="G24" s="28" t="str">
        <f t="shared" si="2"/>
        <v>t_role_desc_3004</v>
      </c>
      <c r="H24" s="29"/>
      <c r="I24" s="29"/>
      <c r="J24" s="29">
        <v>1000</v>
      </c>
      <c r="K24" s="29">
        <v>120</v>
      </c>
      <c r="L24" s="29">
        <v>100</v>
      </c>
      <c r="M24" s="29">
        <v>12</v>
      </c>
      <c r="N24" s="29">
        <v>50000</v>
      </c>
      <c r="O24" s="29">
        <v>10000</v>
      </c>
      <c r="P24" s="29">
        <v>25000</v>
      </c>
      <c r="Q24" s="29">
        <v>300400</v>
      </c>
      <c r="R24" s="29">
        <v>10013004</v>
      </c>
      <c r="S24" s="29">
        <v>80</v>
      </c>
    </row>
    <row r="25" spans="1:19" x14ac:dyDescent="0.15">
      <c r="A25" s="27">
        <v>3005</v>
      </c>
      <c r="B25" s="27" t="s">
        <v>166</v>
      </c>
      <c r="C25" s="27" t="str">
        <f t="shared" si="1"/>
        <v>t_role_name_3005</v>
      </c>
      <c r="D25" s="28">
        <v>3</v>
      </c>
      <c r="E25" s="28" t="s">
        <v>190</v>
      </c>
      <c r="F25" s="28" t="s">
        <v>178</v>
      </c>
      <c r="G25" s="28" t="str">
        <f t="shared" si="2"/>
        <v>t_role_desc_3005</v>
      </c>
      <c r="H25" s="29"/>
      <c r="I25" s="29"/>
      <c r="J25" s="29">
        <v>1000</v>
      </c>
      <c r="K25" s="29">
        <v>120</v>
      </c>
      <c r="L25" s="29">
        <v>100</v>
      </c>
      <c r="M25" s="29">
        <v>12</v>
      </c>
      <c r="N25" s="29">
        <v>50000</v>
      </c>
      <c r="O25" s="29">
        <v>10000</v>
      </c>
      <c r="P25" s="29">
        <v>25000</v>
      </c>
      <c r="Q25" s="29">
        <v>300500</v>
      </c>
      <c r="R25" s="29">
        <v>10013005</v>
      </c>
      <c r="S25" s="29">
        <v>80</v>
      </c>
    </row>
    <row r="26" spans="1:19" x14ac:dyDescent="0.15">
      <c r="A26" s="27">
        <v>3006</v>
      </c>
      <c r="B26" s="27" t="s">
        <v>167</v>
      </c>
      <c r="C26" s="27" t="str">
        <f t="shared" si="1"/>
        <v>t_role_name_3006</v>
      </c>
      <c r="D26" s="28">
        <v>3</v>
      </c>
      <c r="E26" s="28" t="s">
        <v>181</v>
      </c>
      <c r="F26" s="28" t="s">
        <v>178</v>
      </c>
      <c r="G26" s="28" t="str">
        <f t="shared" si="2"/>
        <v>t_role_desc_3006</v>
      </c>
      <c r="H26" s="29"/>
      <c r="I26" s="29"/>
      <c r="J26" s="29">
        <v>1000</v>
      </c>
      <c r="K26" s="29">
        <v>120</v>
      </c>
      <c r="L26" s="29">
        <v>100</v>
      </c>
      <c r="M26" s="29">
        <v>12</v>
      </c>
      <c r="N26" s="29">
        <v>50000</v>
      </c>
      <c r="O26" s="29">
        <v>10000</v>
      </c>
      <c r="P26" s="29">
        <v>25000</v>
      </c>
      <c r="Q26" s="29">
        <v>300600</v>
      </c>
      <c r="R26" s="29">
        <v>10013006</v>
      </c>
      <c r="S26" s="29">
        <v>80</v>
      </c>
    </row>
    <row r="27" spans="1:19" x14ac:dyDescent="0.15">
      <c r="A27" s="27">
        <v>3007</v>
      </c>
      <c r="B27" s="27" t="s">
        <v>168</v>
      </c>
      <c r="C27" s="27" t="str">
        <f t="shared" si="1"/>
        <v>t_role_name_3007</v>
      </c>
      <c r="D27" s="28">
        <v>3</v>
      </c>
      <c r="E27" s="28" t="s">
        <v>177</v>
      </c>
      <c r="F27" s="28" t="s">
        <v>176</v>
      </c>
      <c r="G27" s="28" t="str">
        <f t="shared" si="2"/>
        <v>t_role_desc_3007</v>
      </c>
      <c r="H27" s="29"/>
      <c r="I27" s="29"/>
      <c r="J27" s="29">
        <v>1000</v>
      </c>
      <c r="K27" s="29">
        <v>120</v>
      </c>
      <c r="L27" s="29">
        <v>100</v>
      </c>
      <c r="M27" s="29">
        <v>12</v>
      </c>
      <c r="N27" s="29">
        <v>50000</v>
      </c>
      <c r="O27" s="29">
        <v>10000</v>
      </c>
      <c r="P27" s="29">
        <v>25000</v>
      </c>
      <c r="Q27" s="29">
        <v>300700</v>
      </c>
      <c r="R27" s="29">
        <v>10013007</v>
      </c>
      <c r="S27" s="29">
        <v>80</v>
      </c>
    </row>
    <row r="28" spans="1:19" x14ac:dyDescent="0.15">
      <c r="A28" s="27">
        <v>3008</v>
      </c>
      <c r="B28" s="27" t="s">
        <v>169</v>
      </c>
      <c r="C28" s="27" t="str">
        <f t="shared" si="1"/>
        <v>t_role_name_3008</v>
      </c>
      <c r="D28" s="28">
        <v>3</v>
      </c>
      <c r="E28" s="28" t="s">
        <v>191</v>
      </c>
      <c r="F28" s="28" t="s">
        <v>176</v>
      </c>
      <c r="G28" s="28" t="str">
        <f t="shared" si="2"/>
        <v>t_role_desc_3008</v>
      </c>
      <c r="H28" s="29"/>
      <c r="I28" s="29"/>
      <c r="J28" s="29">
        <v>1000</v>
      </c>
      <c r="K28" s="29">
        <v>120</v>
      </c>
      <c r="L28" s="29">
        <v>100</v>
      </c>
      <c r="M28" s="29">
        <v>12</v>
      </c>
      <c r="N28" s="29">
        <v>50000</v>
      </c>
      <c r="O28" s="29">
        <v>10000</v>
      </c>
      <c r="P28" s="29">
        <v>25000</v>
      </c>
      <c r="Q28" s="29">
        <v>300800</v>
      </c>
      <c r="R28" s="29">
        <v>10013008</v>
      </c>
      <c r="S28" s="29">
        <v>80</v>
      </c>
    </row>
    <row r="29" spans="1:19" x14ac:dyDescent="0.15">
      <c r="A29" s="27">
        <v>3009</v>
      </c>
      <c r="B29" s="27" t="s">
        <v>170</v>
      </c>
      <c r="C29" s="27" t="str">
        <f t="shared" si="1"/>
        <v>t_role_name_3009</v>
      </c>
      <c r="D29" s="28">
        <v>3</v>
      </c>
      <c r="E29" s="28" t="s">
        <v>177</v>
      </c>
      <c r="F29" s="28" t="s">
        <v>176</v>
      </c>
      <c r="G29" s="28" t="str">
        <f t="shared" si="2"/>
        <v>t_role_desc_3009</v>
      </c>
      <c r="H29" s="29"/>
      <c r="I29" s="29"/>
      <c r="J29" s="29">
        <v>1000</v>
      </c>
      <c r="K29" s="29">
        <v>120</v>
      </c>
      <c r="L29" s="29">
        <v>100</v>
      </c>
      <c r="M29" s="29">
        <v>12</v>
      </c>
      <c r="N29" s="29">
        <v>50000</v>
      </c>
      <c r="O29" s="29">
        <v>10000</v>
      </c>
      <c r="P29" s="29">
        <v>25000</v>
      </c>
      <c r="Q29" s="29">
        <v>300900</v>
      </c>
      <c r="R29" s="29">
        <v>10013009</v>
      </c>
      <c r="S29" s="29">
        <v>80</v>
      </c>
    </row>
    <row r="30" spans="1:19" x14ac:dyDescent="0.15">
      <c r="A30" s="27">
        <v>3010</v>
      </c>
      <c r="B30" s="27" t="s">
        <v>171</v>
      </c>
      <c r="C30" s="27" t="str">
        <f t="shared" si="1"/>
        <v>t_role_name_3010</v>
      </c>
      <c r="D30" s="28">
        <v>3</v>
      </c>
      <c r="E30" s="28" t="s">
        <v>192</v>
      </c>
      <c r="F30" s="28" t="s">
        <v>176</v>
      </c>
      <c r="G30" s="28" t="str">
        <f t="shared" si="2"/>
        <v>t_role_desc_3010</v>
      </c>
      <c r="H30" s="29"/>
      <c r="I30" s="29"/>
      <c r="J30" s="29">
        <v>1000</v>
      </c>
      <c r="K30" s="29">
        <v>120</v>
      </c>
      <c r="L30" s="29">
        <v>100</v>
      </c>
      <c r="M30" s="29">
        <v>12</v>
      </c>
      <c r="N30" s="29">
        <v>50000</v>
      </c>
      <c r="O30" s="29">
        <v>10000</v>
      </c>
      <c r="P30" s="29">
        <v>25000</v>
      </c>
      <c r="Q30" s="29">
        <v>301000</v>
      </c>
      <c r="R30" s="29">
        <v>10013010</v>
      </c>
      <c r="S30" s="29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G24" sqref="G24"/>
    </sheetView>
  </sheetViews>
  <sheetFormatPr defaultRowHeight="13.5" x14ac:dyDescent="0.15"/>
  <sheetData>
    <row r="1" spans="1:26" x14ac:dyDescent="0.15">
      <c r="C1" t="s">
        <v>102</v>
      </c>
      <c r="D1" t="s">
        <v>103</v>
      </c>
      <c r="E1" t="s">
        <v>119</v>
      </c>
      <c r="F1" t="s">
        <v>120</v>
      </c>
      <c r="G1" t="s">
        <v>105</v>
      </c>
      <c r="H1" t="s">
        <v>106</v>
      </c>
      <c r="I1" t="s">
        <v>108</v>
      </c>
      <c r="J1" t="s">
        <v>110</v>
      </c>
      <c r="K1" t="s">
        <v>111</v>
      </c>
      <c r="L1" t="s">
        <v>112</v>
      </c>
      <c r="M1" t="s">
        <v>116</v>
      </c>
      <c r="N1" t="s">
        <v>132</v>
      </c>
      <c r="O1" t="s">
        <v>117</v>
      </c>
      <c r="P1" t="s">
        <v>134</v>
      </c>
      <c r="Q1" t="s">
        <v>114</v>
      </c>
      <c r="R1" t="s">
        <v>115</v>
      </c>
      <c r="T1" t="s">
        <v>104</v>
      </c>
      <c r="U1" t="s">
        <v>121</v>
      </c>
      <c r="V1" t="s">
        <v>107</v>
      </c>
      <c r="W1" t="s">
        <v>109</v>
      </c>
      <c r="X1" t="s">
        <v>113</v>
      </c>
      <c r="Y1" t="s">
        <v>133</v>
      </c>
      <c r="Z1" t="s">
        <v>135</v>
      </c>
    </row>
    <row r="2" spans="1:26" x14ac:dyDescent="0.15">
      <c r="A2" t="s">
        <v>52</v>
      </c>
      <c r="B2" t="s">
        <v>126</v>
      </c>
      <c r="C2">
        <v>3297</v>
      </c>
      <c r="D2">
        <v>202.2</v>
      </c>
      <c r="E2">
        <v>440</v>
      </c>
      <c r="G2">
        <v>161</v>
      </c>
      <c r="H2">
        <v>16.8</v>
      </c>
      <c r="I2">
        <v>89</v>
      </c>
      <c r="J2">
        <v>18.399999999999999</v>
      </c>
      <c r="K2">
        <v>50</v>
      </c>
      <c r="L2">
        <v>8.5</v>
      </c>
      <c r="M2">
        <v>51</v>
      </c>
      <c r="O2">
        <v>21</v>
      </c>
      <c r="Q2">
        <v>3</v>
      </c>
      <c r="R2">
        <v>340</v>
      </c>
      <c r="T2">
        <f t="shared" ref="T2:T11" si="0">C2+D2*14</f>
        <v>6127.7999999999993</v>
      </c>
      <c r="U2">
        <f t="shared" ref="U2:U11" si="1">E2+F2*14</f>
        <v>440</v>
      </c>
      <c r="V2">
        <f t="shared" ref="V2:V11" si="2">G2+H2*14</f>
        <v>396.20000000000005</v>
      </c>
      <c r="W2">
        <f t="shared" ref="W2:W11" si="3">I2+J2*14</f>
        <v>346.59999999999997</v>
      </c>
      <c r="X2">
        <f t="shared" ref="X2:X11" si="4">K2+L2*14</f>
        <v>169</v>
      </c>
    </row>
    <row r="3" spans="1:26" x14ac:dyDescent="0.15">
      <c r="A3" t="s">
        <v>124</v>
      </c>
      <c r="B3" t="s">
        <v>126</v>
      </c>
      <c r="C3">
        <v>3242</v>
      </c>
      <c r="D3">
        <v>176.3</v>
      </c>
      <c r="E3">
        <v>440</v>
      </c>
      <c r="F3">
        <v>95</v>
      </c>
      <c r="G3">
        <v>169</v>
      </c>
      <c r="H3">
        <v>14.5</v>
      </c>
      <c r="I3">
        <v>95</v>
      </c>
      <c r="J3">
        <v>17.399999999999999</v>
      </c>
      <c r="K3">
        <v>50</v>
      </c>
      <c r="L3">
        <v>8.5</v>
      </c>
      <c r="M3">
        <v>40</v>
      </c>
      <c r="O3">
        <v>15</v>
      </c>
      <c r="Q3">
        <v>3</v>
      </c>
      <c r="R3">
        <v>350</v>
      </c>
      <c r="T3">
        <f t="shared" si="0"/>
        <v>5710.2000000000007</v>
      </c>
      <c r="U3">
        <f t="shared" si="1"/>
        <v>1770</v>
      </c>
      <c r="V3">
        <f t="shared" si="2"/>
        <v>372</v>
      </c>
      <c r="W3">
        <f t="shared" si="3"/>
        <v>338.59999999999997</v>
      </c>
      <c r="X3">
        <f t="shared" si="4"/>
        <v>169</v>
      </c>
    </row>
    <row r="4" spans="1:26" x14ac:dyDescent="0.15">
      <c r="A4" t="s">
        <v>118</v>
      </c>
      <c r="B4" t="s">
        <v>127</v>
      </c>
      <c r="C4">
        <v>3364</v>
      </c>
      <c r="D4">
        <v>372.6</v>
      </c>
      <c r="E4">
        <v>420</v>
      </c>
      <c r="G4">
        <v>178</v>
      </c>
      <c r="H4">
        <v>8.4</v>
      </c>
      <c r="I4">
        <v>139</v>
      </c>
      <c r="J4">
        <v>22.9</v>
      </c>
      <c r="K4">
        <v>50</v>
      </c>
      <c r="L4">
        <v>8.5</v>
      </c>
      <c r="M4">
        <v>56</v>
      </c>
      <c r="O4">
        <v>15</v>
      </c>
      <c r="Q4">
        <v>1</v>
      </c>
      <c r="R4">
        <v>380</v>
      </c>
      <c r="T4">
        <f t="shared" si="0"/>
        <v>8580.4000000000015</v>
      </c>
      <c r="U4">
        <f t="shared" si="1"/>
        <v>420</v>
      </c>
      <c r="V4">
        <f t="shared" si="2"/>
        <v>295.60000000000002</v>
      </c>
      <c r="W4">
        <f t="shared" si="3"/>
        <v>459.59999999999997</v>
      </c>
      <c r="X4">
        <f t="shared" si="4"/>
        <v>169</v>
      </c>
    </row>
    <row r="5" spans="1:26" x14ac:dyDescent="0.15">
      <c r="A5" t="s">
        <v>125</v>
      </c>
      <c r="B5" t="s">
        <v>127</v>
      </c>
      <c r="C5">
        <v>3535</v>
      </c>
      <c r="D5">
        <v>380.2</v>
      </c>
      <c r="E5">
        <v>420</v>
      </c>
      <c r="F5">
        <v>91</v>
      </c>
      <c r="G5">
        <v>157</v>
      </c>
      <c r="H5">
        <v>10.7</v>
      </c>
      <c r="I5">
        <v>123</v>
      </c>
      <c r="J5">
        <v>26.5</v>
      </c>
      <c r="K5">
        <v>50</v>
      </c>
      <c r="L5">
        <v>8.5</v>
      </c>
      <c r="M5">
        <v>58</v>
      </c>
      <c r="O5">
        <v>15</v>
      </c>
      <c r="Q5">
        <v>1</v>
      </c>
      <c r="R5">
        <v>370</v>
      </c>
      <c r="T5">
        <f t="shared" si="0"/>
        <v>8857.7999999999993</v>
      </c>
      <c r="U5">
        <f t="shared" si="1"/>
        <v>1694</v>
      </c>
      <c r="V5">
        <f t="shared" si="2"/>
        <v>306.79999999999995</v>
      </c>
      <c r="W5">
        <f t="shared" si="3"/>
        <v>494</v>
      </c>
      <c r="X5">
        <f t="shared" si="4"/>
        <v>169</v>
      </c>
    </row>
    <row r="6" spans="1:26" x14ac:dyDescent="0.15">
      <c r="A6" t="s">
        <v>129</v>
      </c>
      <c r="B6" t="s">
        <v>128</v>
      </c>
      <c r="C6">
        <v>3434</v>
      </c>
      <c r="D6">
        <v>291.5</v>
      </c>
      <c r="E6">
        <v>430</v>
      </c>
      <c r="F6">
        <v>96</v>
      </c>
      <c r="G6">
        <v>168</v>
      </c>
      <c r="H6">
        <v>12.7</v>
      </c>
      <c r="I6">
        <v>89</v>
      </c>
      <c r="J6">
        <v>22</v>
      </c>
      <c r="K6">
        <v>50</v>
      </c>
      <c r="L6">
        <v>8.5</v>
      </c>
      <c r="M6">
        <v>52</v>
      </c>
      <c r="O6">
        <v>16</v>
      </c>
      <c r="Q6">
        <v>3</v>
      </c>
      <c r="R6">
        <v>370</v>
      </c>
      <c r="T6">
        <f t="shared" si="0"/>
        <v>7515</v>
      </c>
      <c r="U6">
        <f t="shared" si="1"/>
        <v>1774</v>
      </c>
      <c r="V6">
        <f t="shared" si="2"/>
        <v>345.79999999999995</v>
      </c>
      <c r="W6">
        <f t="shared" si="3"/>
        <v>397</v>
      </c>
      <c r="X6">
        <f t="shared" si="4"/>
        <v>169</v>
      </c>
    </row>
    <row r="7" spans="1:26" x14ac:dyDescent="0.15">
      <c r="A7" t="s">
        <v>130</v>
      </c>
      <c r="B7" t="s">
        <v>128</v>
      </c>
      <c r="C7">
        <v>3370</v>
      </c>
      <c r="D7">
        <v>270.39999999999998</v>
      </c>
      <c r="E7">
        <v>430</v>
      </c>
      <c r="F7">
        <v>96</v>
      </c>
      <c r="G7">
        <v>168</v>
      </c>
      <c r="H7">
        <v>11.5</v>
      </c>
      <c r="I7">
        <v>100</v>
      </c>
      <c r="J7">
        <v>22.1</v>
      </c>
      <c r="K7">
        <v>50</v>
      </c>
      <c r="L7">
        <v>8.5</v>
      </c>
      <c r="M7">
        <v>51</v>
      </c>
      <c r="O7">
        <v>16</v>
      </c>
      <c r="Q7">
        <v>3</v>
      </c>
      <c r="R7">
        <v>390</v>
      </c>
      <c r="T7">
        <f t="shared" si="0"/>
        <v>7155.5999999999995</v>
      </c>
      <c r="U7">
        <f t="shared" si="1"/>
        <v>1774</v>
      </c>
      <c r="V7">
        <f t="shared" si="2"/>
        <v>329</v>
      </c>
      <c r="W7">
        <f t="shared" si="3"/>
        <v>409.40000000000003</v>
      </c>
      <c r="X7">
        <f t="shared" si="4"/>
        <v>169</v>
      </c>
    </row>
    <row r="8" spans="1:26" x14ac:dyDescent="0.15">
      <c r="A8" t="s">
        <v>101</v>
      </c>
      <c r="B8" t="s">
        <v>88</v>
      </c>
      <c r="C8">
        <v>3088</v>
      </c>
      <c r="D8">
        <v>202</v>
      </c>
      <c r="E8">
        <v>490</v>
      </c>
      <c r="F8">
        <v>107</v>
      </c>
      <c r="G8">
        <v>153</v>
      </c>
      <c r="H8">
        <v>7.8</v>
      </c>
      <c r="I8">
        <v>95</v>
      </c>
      <c r="J8">
        <v>15.3</v>
      </c>
      <c r="K8">
        <v>50</v>
      </c>
      <c r="L8">
        <v>8.5</v>
      </c>
      <c r="M8">
        <v>44</v>
      </c>
      <c r="O8">
        <v>18</v>
      </c>
      <c r="Q8">
        <v>1</v>
      </c>
      <c r="R8">
        <v>340</v>
      </c>
      <c r="T8">
        <f t="shared" si="0"/>
        <v>5916</v>
      </c>
      <c r="U8">
        <f t="shared" si="1"/>
        <v>1988</v>
      </c>
      <c r="V8">
        <f t="shared" si="2"/>
        <v>262.2</v>
      </c>
      <c r="W8">
        <f t="shared" si="3"/>
        <v>309.20000000000005</v>
      </c>
      <c r="X8">
        <f t="shared" si="4"/>
        <v>169</v>
      </c>
    </row>
    <row r="9" spans="1:26" x14ac:dyDescent="0.15">
      <c r="A9" t="s">
        <v>100</v>
      </c>
      <c r="B9" t="s">
        <v>88</v>
      </c>
      <c r="C9">
        <v>3019</v>
      </c>
      <c r="D9">
        <v>185.2</v>
      </c>
      <c r="E9">
        <v>490</v>
      </c>
      <c r="F9">
        <v>105</v>
      </c>
      <c r="G9">
        <v>167</v>
      </c>
      <c r="H9">
        <v>8.6</v>
      </c>
      <c r="I9">
        <v>87</v>
      </c>
      <c r="J9">
        <v>17.399999999999999</v>
      </c>
      <c r="K9">
        <v>50</v>
      </c>
      <c r="L9">
        <v>8.5</v>
      </c>
      <c r="M9">
        <v>43</v>
      </c>
      <c r="O9">
        <v>17</v>
      </c>
      <c r="Q9">
        <v>1</v>
      </c>
      <c r="R9">
        <v>340</v>
      </c>
      <c r="T9">
        <f t="shared" si="0"/>
        <v>5611.7999999999993</v>
      </c>
      <c r="U9">
        <f t="shared" si="1"/>
        <v>1960</v>
      </c>
      <c r="V9">
        <f t="shared" si="2"/>
        <v>287.39999999999998</v>
      </c>
      <c r="W9">
        <f t="shared" si="3"/>
        <v>330.59999999999997</v>
      </c>
      <c r="X9">
        <f t="shared" si="4"/>
        <v>169</v>
      </c>
    </row>
    <row r="10" spans="1:26" x14ac:dyDescent="0.15">
      <c r="A10" t="s">
        <v>122</v>
      </c>
      <c r="B10" t="s">
        <v>131</v>
      </c>
      <c r="C10">
        <v>3292</v>
      </c>
      <c r="D10">
        <v>210</v>
      </c>
      <c r="E10">
        <v>450</v>
      </c>
      <c r="F10">
        <v>98</v>
      </c>
      <c r="G10">
        <v>171</v>
      </c>
      <c r="H10">
        <v>15.5</v>
      </c>
      <c r="I10">
        <v>85</v>
      </c>
      <c r="J10">
        <v>18.399999999999999</v>
      </c>
      <c r="K10">
        <v>50</v>
      </c>
      <c r="L10">
        <v>8.5</v>
      </c>
      <c r="M10">
        <v>52</v>
      </c>
      <c r="O10">
        <v>19</v>
      </c>
      <c r="Q10">
        <v>1</v>
      </c>
      <c r="R10">
        <v>400</v>
      </c>
      <c r="T10">
        <f t="shared" si="0"/>
        <v>6232</v>
      </c>
      <c r="U10">
        <f t="shared" si="1"/>
        <v>1822</v>
      </c>
      <c r="V10">
        <f t="shared" si="2"/>
        <v>388</v>
      </c>
      <c r="W10">
        <f t="shared" si="3"/>
        <v>342.59999999999997</v>
      </c>
      <c r="X10">
        <f t="shared" si="4"/>
        <v>169</v>
      </c>
    </row>
    <row r="11" spans="1:26" x14ac:dyDescent="0.15">
      <c r="A11" t="s">
        <v>123</v>
      </c>
      <c r="B11" t="s">
        <v>131</v>
      </c>
      <c r="C11">
        <v>3239</v>
      </c>
      <c r="D11">
        <v>211.9</v>
      </c>
      <c r="E11">
        <v>450</v>
      </c>
      <c r="F11">
        <v>97</v>
      </c>
      <c r="G11">
        <v>173</v>
      </c>
      <c r="H11">
        <v>15.2</v>
      </c>
      <c r="I11">
        <v>86</v>
      </c>
      <c r="J11">
        <v>19.5</v>
      </c>
      <c r="K11">
        <v>50</v>
      </c>
      <c r="L11">
        <v>8.5</v>
      </c>
      <c r="M11">
        <v>47</v>
      </c>
      <c r="O11">
        <v>16</v>
      </c>
      <c r="Q11">
        <v>1</v>
      </c>
      <c r="R11">
        <v>380</v>
      </c>
      <c r="T11">
        <f t="shared" si="0"/>
        <v>6205.6</v>
      </c>
      <c r="U11">
        <f t="shared" si="1"/>
        <v>1808</v>
      </c>
      <c r="V11">
        <f t="shared" si="2"/>
        <v>385.79999999999995</v>
      </c>
      <c r="W11">
        <f t="shared" si="3"/>
        <v>359</v>
      </c>
      <c r="X11">
        <f t="shared" si="4"/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人物取材</vt:lpstr>
      <vt:lpstr>角色定义</vt:lpstr>
      <vt:lpstr>角色量化</vt:lpstr>
      <vt:lpstr>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2017-02-23T09:02:28Z</dcterms:modified>
</cp:coreProperties>
</file>