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og\Qsync\Schule\TBZ\M300\"/>
    </mc:Choice>
  </mc:AlternateContent>
  <xr:revisionPtr revIDLastSave="0" documentId="13_ncr:1_{C471002F-C4FE-445D-A3DC-C70A578F9AE2}" xr6:coauthVersionLast="47" xr6:coauthVersionMax="47" xr10:uidLastSave="{00000000-0000-0000-0000-000000000000}"/>
  <workbookProtection workbookAlgorithmName="SHA-512" workbookHashValue="T39SBz9PCzYEyvmTiztttuQm3kpiak2kNWTG9+ZiqKz/7cN+ILpmFdsTRbqUg/IKbtKiDNZGKbXo/xgZP9qOvA==" workbookSaltValue="q1xnJ8bbr5iHZQF+idyGxA==" workbookSpinCount="100000" lockStructure="1"/>
  <bookViews>
    <workbookView xWindow="-120" yWindow="-120" windowWidth="24240" windowHeight="13020" xr2:uid="{00000000-000D-0000-FFFF-FFFF00000000}"/>
  </bookViews>
  <sheets>
    <sheet name="M262 - Fallstudie LB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E9" i="1"/>
  <c r="B9" i="1"/>
  <c r="G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tc={FFABAE7A-E58C-4405-A877-A44658A6DD81}</author>
  </authors>
  <commentList>
    <comment ref="B2" authorId="0" shapeId="0" xr:uid="{FFABAE7A-E58C-4405-A877-A44658A6DD81}">
      <text>
        <t>[Threaded comment]
Your version of Excel allows you to read this threaded comment; however, any edits to it will get removed if the file is opened in a newer version of Excel. Learn more: https://go.microsoft.com/fwlink/?linkid=870924
Comment:
    4 P. = Es sind mehr als vier Kriterien erfüllt
3 P. = Es sind drei Kriterien erfüllt
2 P. = Es sind zwei Kriterien erfüllt
1 P. = Nur ein oder kein Kriterium ist erfüllt</t>
      </text>
    </comment>
  </commentList>
</comments>
</file>

<file path=xl/sharedStrings.xml><?xml version="1.0" encoding="utf-8"?>
<sst xmlns="http://schemas.openxmlformats.org/spreadsheetml/2006/main" count="21" uniqueCount="21">
  <si>
    <t>Beschreibung</t>
  </si>
  <si>
    <t>Note</t>
  </si>
  <si>
    <t>Total</t>
  </si>
  <si>
    <t>Punkte
Selbsteinschätzung
1-4</t>
  </si>
  <si>
    <t>Punkte 
Bewertung Lehrperson
1-4</t>
  </si>
  <si>
    <t>Vergleich Selbsteinschätzung / Bewertung Lerhperson</t>
  </si>
  <si>
    <t>Bemerkungen / Begründung Lernender</t>
  </si>
  <si>
    <t>Bemerkungen / Begründung Lehrperson</t>
  </si>
  <si>
    <t>M300 - LB2 - Selbsteinschätzung und Bewertung</t>
  </si>
  <si>
    <t>Bitte tragen Sie die Punkte direkt in dieses Excel in der Teams-Aufgabe ein.</t>
  </si>
  <si>
    <t>Punktevergabe</t>
  </si>
  <si>
    <r>
      <rPr>
        <sz val="14"/>
        <color theme="1"/>
        <rFont val="Calibri"/>
        <family val="2"/>
        <scheme val="minor"/>
      </rPr>
      <t>Umgebung auf eigenem Notebook eingerichtet und funktionsfähig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VirtualBox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Vagrant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Visualstudio-Code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Git-Client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SSH-Key für Client erstellt</t>
    </r>
  </si>
  <si>
    <r>
      <rPr>
        <sz val="14"/>
        <color theme="1"/>
        <rFont val="Calibri"/>
        <family val="2"/>
        <scheme val="minor"/>
      </rPr>
      <t>Eigene Lernumgebung (PLE) ist eingerichtet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GitHub oder Gitlab-Account ist erstellt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Git-Client wurde verwendet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Dokumentation ist als Mark Down vorhanden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Mark down-Editor ausgewählt und eingerichtet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Mark down ist strukturiert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Persönlicher Wissenstand im Bezug auf die wichtigsten Themen sind dokumentiert (Linux, Virtualisierung, Vagrant, Versionsverwaltung / Git, Mark Down, Systemsicherheit)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Wichtige Lernschritte sind dokumentiert</t>
    </r>
  </si>
  <si>
    <r>
      <rPr>
        <sz val="14"/>
        <color theme="1"/>
        <rFont val="Calibri"/>
        <family val="2"/>
        <scheme val="minor"/>
      </rPr>
      <t>Vagrant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Bestehende vm aus Vagrant-Cloud einrichten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Kennt die Vagrant-Befehle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Eingerichtete Umgebung ist dokumentiert (Umgebungs-Variablen, Netzwerkplan gezeichnet, Sicherheitsaspekte)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Funktionsweise getestet inkl. Dokumentation der Testfälle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andere, vorgefertigte vm auf eigenem Notebook aufgesetzt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Projekt mit Git und Mark Down dokumentiert</t>
    </r>
  </si>
  <si>
    <r>
      <rPr>
        <sz val="14"/>
        <color theme="1"/>
        <rFont val="Calibri"/>
        <family val="2"/>
        <scheme val="minor"/>
      </rPr>
      <t xml:space="preserve">Sicherheitsaspekte sind implementiert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Firewall eingerichtet inkl. Rules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Reverse-Proxy eingerichtet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Benutzer- und Rechtevergabe ist eingerichtet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Zugang mit SSH-Tunnel abgesichert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Sicherheitsmassnahmen sind dokumentiert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Projekt mit Git und Mark Down dokumentiert</t>
    </r>
  </si>
  <si>
    <r>
      <rPr>
        <sz val="14"/>
        <color theme="1"/>
        <rFont val="Calibri"/>
        <family val="2"/>
        <scheme val="minor"/>
      </rPr>
      <t>Zusätzliche Bewertungspunkte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Allgemein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Kreativität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Komplexität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Umfang
</t>
    </r>
    <r>
      <rPr>
        <b/>
        <sz val="11"/>
        <color theme="1"/>
        <rFont val="Calibri"/>
        <family val="2"/>
        <scheme val="minor"/>
      </rPr>
      <t>Umsetzung eigener Ideen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Cloud-Integration (Einsatz einer IaaS-Umgebung)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Authentifizierung und Autorisierung via LDAP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Übungsdokumentation als Vorlage für Modul-Unterlagen erstellt 
</t>
    </r>
    <r>
      <rPr>
        <b/>
        <sz val="11"/>
        <color theme="1"/>
        <rFont val="Calibri"/>
        <family val="2"/>
        <scheme val="minor"/>
      </rPr>
      <t>Persönliche Lernentwicklung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Vergleich Vorwissen - Wissenszuwachs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Reflexion</t>
    </r>
  </si>
  <si>
    <t>Weil ich alle 5 Kriterien erfüllt habe</t>
  </si>
  <si>
    <t>Weil ich alle Kriterien erfüllt habe und die Doku mit Mark Down mache.</t>
  </si>
  <si>
    <t>Weil ich alle Kriterien erfüllt habe, Netzwerkplan erstellt, Liste mit Befehlen erstellt, Vagrant VMs aufgesetzt, alles dokumentiert.</t>
  </si>
  <si>
    <t>5/6 Kriterien habe ich erfüllt, also 4 Punkte</t>
  </si>
  <si>
    <t>Ich habe wöchentlich die Reflexion geschrieben, einene Vergleich von Vorwissen - Wissenzuwachs, durch die Benutzung von Docker ist es auch noch komplex. Kreativ war das ganze auch. -&gt; 4/8 Kriterien, also 3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</si>
</sst>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Wingdings"/>
      <charset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20" fillId="34" borderId="0" xfId="0" applyFont="1" applyFill="1" applyAlignment="1">
      <alignment horizontal="center" vertical="center"/>
    </xf>
    <xf numFmtId="49" fontId="18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19" fillId="0" borderId="0" xfId="0" applyNumberFormat="1" applyFont="1" applyAlignment="1">
      <alignment wrapText="1"/>
    </xf>
    <xf numFmtId="49" fontId="20" fillId="34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19" fillId="0" borderId="0" xfId="0" applyNumberFormat="1" applyFont="1" applyAlignment="1">
      <alignment horizontal="left" vertical="center"/>
    </xf>
    <xf numFmtId="49" fontId="22" fillId="33" borderId="0" xfId="0" applyNumberFormat="1" applyFont="1" applyFill="1" applyAlignment="1" applyProtection="1">
      <alignment horizontal="left" vertical="center"/>
      <protection locked="0"/>
    </xf>
    <xf numFmtId="49" fontId="23" fillId="34" borderId="0" xfId="0" applyNumberFormat="1" applyFont="1" applyFill="1" applyAlignment="1">
      <alignment horizontal="left" vertical="center"/>
    </xf>
    <xf numFmtId="49" fontId="24" fillId="33" borderId="0" xfId="0" applyNumberFormat="1" applyFont="1" applyFill="1" applyAlignment="1" applyProtection="1">
      <alignment horizontal="left" vertical="center"/>
      <protection locked="0"/>
    </xf>
    <xf numFmtId="0" fontId="0" fillId="35" borderId="0" xfId="0" applyFill="1"/>
    <xf numFmtId="49" fontId="13" fillId="36" borderId="0" xfId="0" applyNumberFormat="1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37" borderId="0" xfId="0" applyFont="1" applyFill="1" applyAlignment="1">
      <alignment horizontal="center" vertical="center"/>
    </xf>
    <xf numFmtId="0" fontId="19" fillId="33" borderId="0" xfId="0" applyFont="1" applyFill="1" applyAlignment="1" applyProtection="1">
      <alignment horizontal="center" vertical="center"/>
      <protection locked="0"/>
    </xf>
    <xf numFmtId="49" fontId="16" fillId="38" borderId="0" xfId="0" applyNumberFormat="1" applyFont="1" applyFill="1" applyAlignment="1">
      <alignment wrapText="1"/>
    </xf>
    <xf numFmtId="0" fontId="0" fillId="39" borderId="10" xfId="0" applyFill="1" applyBorder="1" applyAlignment="1">
      <alignment vertical="top" wrapText="1"/>
    </xf>
    <xf numFmtId="0" fontId="0" fillId="39" borderId="10" xfId="0" applyFill="1" applyBorder="1" applyAlignment="1">
      <alignment horizontal="left" vertical="center" wrapText="1"/>
    </xf>
    <xf numFmtId="0" fontId="0" fillId="39" borderId="10" xfId="0" quotePrefix="1" applyFill="1" applyBorder="1" applyAlignment="1">
      <alignment horizontal="left" vertical="top" wrapText="1"/>
    </xf>
    <xf numFmtId="0" fontId="0" fillId="39" borderId="10" xfId="0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hr Philipp" id="{71A28FF1-63CD-4F9C-B032-FD333215FCF5}" userId="S::philipp.rohr@tbz.ch::1b52d861-041b-4055-8e43-fc51b1a9ff0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F8" totalsRowShown="0">
  <autoFilter ref="A3:F8" xr:uid="{00000000-0009-0000-0100-000001000000}"/>
  <tableColumns count="6">
    <tableColumn id="1" xr3:uid="{00000000-0010-0000-0000-000001000000}" name="Beschreibung" dataDxfId="5"/>
    <tableColumn id="2" xr3:uid="{00000000-0010-0000-0000-000002000000}" name="Punkte_x000a_Selbsteinschätzung_x000a_1-4" dataDxfId="4"/>
    <tableColumn id="3" xr3:uid="{3CB9400D-3980-4923-A67E-071F9450C272}" name="Vergleich Selbsteinschätzung / Bewertung Lerhperson" dataDxfId="3">
      <calculatedColumnFormula>IF(Table1[[#This Row],[Punkte 
Bewertung Lehrperson
1-4]]="","",IF(Table1[[#This Row],[Punkte 
Bewertung Lehrperson
1-4]]=Table1[[#This Row],[Punkte
Selbsteinschätzung
1-4]],1,2))</calculatedColumnFormula>
    </tableColumn>
    <tableColumn id="6" xr3:uid="{00000000-0010-0000-0000-000006000000}" name="Bemerkungen / Begründung Lernender" dataDxfId="2"/>
    <tableColumn id="4" xr3:uid="{00000000-0010-0000-0000-000004000000}" name="Punkte _x000a_Bewertung Lehrperson_x000a_1-4" dataDxfId="1"/>
    <tableColumn id="5" xr3:uid="{00000000-0010-0000-0000-000005000000}" name="Bemerkungen / Begründung Lehrper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2-27T13:28:23.80" personId="{71A28FF1-63CD-4F9C-B032-FD333215FCF5}" id="{FFABAE7A-E58C-4405-A877-A44658A6DD81}">
    <text>4 P. = Es sind mehr als vier Kriterien erfüllt
3 P. = Es sind drei Kriterien erfüllt
2 P. = Es sind zwei Kriterien erfüllt
1 P. = Nur ein oder kein Kriterium ist erfüllt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Normal="100" workbookViewId="0">
      <pane ySplit="3" topLeftCell="A7" activePane="bottomLeft" state="frozen"/>
      <selection pane="bottomLeft" activeCell="B8" sqref="B8"/>
    </sheetView>
  </sheetViews>
  <sheetFormatPr defaultColWidth="0" defaultRowHeight="15" zeroHeight="1" x14ac:dyDescent="0.25"/>
  <cols>
    <col min="1" max="1" width="71.42578125" style="5" customWidth="1"/>
    <col min="2" max="3" width="18.7109375" customWidth="1"/>
    <col min="4" max="4" width="34.140625" style="8" customWidth="1"/>
    <col min="5" max="5" width="20.85546875" customWidth="1"/>
    <col min="6" max="6" width="35.42578125" style="8" customWidth="1"/>
    <col min="7" max="7" width="9.140625" customWidth="1"/>
    <col min="8" max="9" width="0" hidden="1" customWidth="1"/>
    <col min="10" max="16384" width="9.140625" hidden="1"/>
  </cols>
  <sheetData>
    <row r="1" spans="1:7" ht="18.75" x14ac:dyDescent="0.3">
      <c r="A1" s="4" t="s">
        <v>8</v>
      </c>
    </row>
    <row r="2" spans="1:7" x14ac:dyDescent="0.25">
      <c r="A2" s="19" t="s">
        <v>9</v>
      </c>
      <c r="B2" t="s">
        <v>10</v>
      </c>
    </row>
    <row r="3" spans="1:7" ht="60.75" customHeight="1" x14ac:dyDescent="0.25">
      <c r="A3" s="9" t="s">
        <v>0</v>
      </c>
      <c r="B3" s="1" t="s">
        <v>3</v>
      </c>
      <c r="C3" s="1" t="s">
        <v>5</v>
      </c>
      <c r="D3" s="9" t="s">
        <v>6</v>
      </c>
      <c r="E3" s="1" t="s">
        <v>4</v>
      </c>
      <c r="F3" s="9" t="s">
        <v>7</v>
      </c>
      <c r="G3" s="15" t="s">
        <v>1</v>
      </c>
    </row>
    <row r="4" spans="1:7" ht="127.5" x14ac:dyDescent="0.25">
      <c r="A4" s="20" t="s">
        <v>11</v>
      </c>
      <c r="B4" s="18">
        <v>4</v>
      </c>
      <c r="C4" s="17" t="str">
        <f>IF(Table1[[#This Row],[Punkte 
Bewertung Lehrperson
1-4]]="","",IF(Table1[[#This Row],[Punkte 
Bewertung Lehrperson
1-4]]=Table1[[#This Row],[Punkte
Selbsteinschätzung
1-4]],1,2))</f>
        <v/>
      </c>
      <c r="D4" s="11" t="s">
        <v>16</v>
      </c>
      <c r="E4" s="3"/>
      <c r="F4" s="7"/>
      <c r="G4" s="14"/>
    </row>
    <row r="5" spans="1:7" ht="168.75" x14ac:dyDescent="0.25">
      <c r="A5" s="21" t="s">
        <v>12</v>
      </c>
      <c r="B5" s="18">
        <v>4</v>
      </c>
      <c r="C5" s="17" t="str">
        <f>IF(Table1[[#This Row],[Punkte 
Bewertung Lehrperson
1-4]]="","",IF(Table1[[#This Row],[Punkte 
Bewertung Lehrperson
1-4]]=Table1[[#This Row],[Punkte
Selbsteinschätzung
1-4]],1,2))</f>
        <v/>
      </c>
      <c r="D5" s="11" t="s">
        <v>17</v>
      </c>
      <c r="E5" s="3"/>
      <c r="F5" s="7"/>
      <c r="G5" s="14"/>
    </row>
    <row r="6" spans="1:7" ht="138.75" x14ac:dyDescent="0.25">
      <c r="A6" s="22" t="s">
        <v>13</v>
      </c>
      <c r="B6" s="18">
        <v>4</v>
      </c>
      <c r="C6" s="17" t="str">
        <f>IF(Table1[[#This Row],[Punkte 
Bewertung Lehrperson
1-4]]="","",IF(Table1[[#This Row],[Punkte 
Bewertung Lehrperson
1-4]]=Table1[[#This Row],[Punkte
Selbsteinschätzung
1-4]],1,2))</f>
        <v/>
      </c>
      <c r="D6" s="13" t="s">
        <v>18</v>
      </c>
      <c r="E6" s="3"/>
      <c r="F6" s="12"/>
      <c r="G6" s="14"/>
    </row>
    <row r="7" spans="1:7" ht="123.75" x14ac:dyDescent="0.25">
      <c r="A7" s="23" t="s">
        <v>14</v>
      </c>
      <c r="B7" s="18">
        <v>4</v>
      </c>
      <c r="C7" s="17" t="str">
        <f>IF(Table1[[#This Row],[Punkte 
Bewertung Lehrperson
1-4]]="","",IF(Table1[[#This Row],[Punkte 
Bewertung Lehrperson
1-4]]=Table1[[#This Row],[Punkte
Selbsteinschätzung
1-4]],1,2))</f>
        <v/>
      </c>
      <c r="D7" s="13" t="s">
        <v>19</v>
      </c>
      <c r="E7" s="3"/>
      <c r="F7" s="12"/>
      <c r="G7" s="14"/>
    </row>
    <row r="8" spans="1:7" ht="183.75" x14ac:dyDescent="0.25">
      <c r="A8" s="23" t="s">
        <v>15</v>
      </c>
      <c r="B8" s="18">
        <v>3</v>
      </c>
      <c r="C8" s="17" t="str">
        <f>IF(Table1[[#This Row],[Punkte 
Bewertung Lehrperson
1-4]]="","",IF(Table1[[#This Row],[Punkte 
Bewertung Lehrperson
1-4]]=Table1[[#This Row],[Punkte
Selbsteinschätzung
1-4]],1,2))</f>
        <v/>
      </c>
      <c r="D8" s="13" t="s">
        <v>20</v>
      </c>
      <c r="E8" s="3"/>
      <c r="F8" s="12"/>
      <c r="G8" s="14"/>
    </row>
    <row r="9" spans="1:7" ht="15.75" x14ac:dyDescent="0.25">
      <c r="A9" s="6" t="s">
        <v>2</v>
      </c>
      <c r="B9" s="16">
        <f>SUM(Table1[Punkte
Selbsteinschätzung
1-4])</f>
        <v>19</v>
      </c>
      <c r="C9" s="2"/>
      <c r="D9" s="10"/>
      <c r="E9" s="16">
        <f>SUM(Table1[Punkte 
Bewertung Lehrperson
1-4])</f>
        <v>0</v>
      </c>
      <c r="F9" s="10"/>
      <c r="G9" s="2">
        <f>IF(E9=0,ROUND(B9*5/20+1,1),ROUND(E9*5/20+1,1))</f>
        <v>5.8</v>
      </c>
    </row>
    <row r="10" spans="1:7" x14ac:dyDescent="0.25"/>
    <row r="11" spans="1:7" x14ac:dyDescent="0.25"/>
    <row r="12" spans="1:7" x14ac:dyDescent="0.25"/>
  </sheetData>
  <sheetProtection algorithmName="SHA-512" hashValue="cUnQfOrP/Kz4F5v10haCes9TLY7xUt/AmOb4p2iN+1P9aXzm3hexDAVnFSHn0STMek/aV68IWdYNffftIxkGDA==" saltValue="DHF9/5DbKFl8PSYVuZA3dQ==" spinCount="100000" sheet="1" objects="1" scenarios="1" insertHyperlinks="0" selectLockedCells="1"/>
  <phoneticPr fontId="21" type="noConversion"/>
  <dataValidations count="1">
    <dataValidation type="decimal" allowBlank="1" showInputMessage="1" showErrorMessage="1" errorTitle="Punkte-Eingabe" error="Bitte geben Sie bei der Selbsteinschätzung nur die Werte von 0 bsi 4 ein." sqref="B4:B8" xr:uid="{00000000-0002-0000-0000-000000000000}">
      <formula1>0</formula1>
      <formula2>4</formula2>
    </dataValidation>
  </dataValidations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B2B6059-371A-48C5-8EA9-85DEDF65CB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Symbols2" iconId="2"/>
              <x14:cfIcon iconSet="3Symbols" iconId="1"/>
            </x14:iconSet>
          </x14:cfRule>
          <xm:sqref>C4:C8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c4c4ca25-263a-4151-898e-d1eea17c606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4E6D3AA2C712F4986F6D4D407A2BE5C" ma:contentTypeVersion="1" ma:contentTypeDescription="Ein neues Dokument erstellen." ma:contentTypeScope="" ma:versionID="82e2f90192dfcf8c188f184effc426de">
  <xsd:schema xmlns:xsd="http://www.w3.org/2001/XMLSchema" xmlns:xs="http://www.w3.org/2001/XMLSchema" xmlns:p="http://schemas.microsoft.com/office/2006/metadata/properties" xmlns:ns2="c4c4ca25-263a-4151-898e-d1eea17c6064" targetNamespace="http://schemas.microsoft.com/office/2006/metadata/properties" ma:root="true" ma:fieldsID="ce62e76a95f6e899128d5564a08000fc" ns2:_="">
    <xsd:import namespace="c4c4ca25-263a-4151-898e-d1eea17c6064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c4ca25-263a-4151-898e-d1eea17c606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DF30BB-23F8-46AF-897E-8E6F6F2907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D7AE2A-BA68-40E1-9EA9-40C245DC440D}">
  <ds:schemaRefs>
    <ds:schemaRef ds:uri="http://schemas.microsoft.com/office/2006/metadata/properties"/>
    <ds:schemaRef ds:uri="http://schemas.microsoft.com/office/infopath/2007/PartnerControls"/>
    <ds:schemaRef ds:uri="c4c4ca25-263a-4151-898e-d1eea17c6064"/>
  </ds:schemaRefs>
</ds:datastoreItem>
</file>

<file path=customXml/itemProps3.xml><?xml version="1.0" encoding="utf-8"?>
<ds:datastoreItem xmlns:ds="http://schemas.openxmlformats.org/officeDocument/2006/customXml" ds:itemID="{0D95AE1E-AB6F-4F6C-B6A4-818B27132C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c4ca25-263a-4151-898e-d1eea17c60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M262 - Fallstudie LB2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Philipp Rohr TE</dc:creator>
  <cp:lastModifiedBy>Rico Götschmann</cp:lastModifiedBy>
  <dcterms:created xsi:type="dcterms:W3CDTF">2023-02-21T10:39:57Z</dcterms:created>
  <dcterms:modified xsi:type="dcterms:W3CDTF">2023-03-13T15:11:28Z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0x010100A4E6D3AA2C712F4986F6D4D407A2BE5C</vt:lpwstr>
  </property>
  <property fmtid="{D5CDD505-2E9C-101B-9397-08002B2CF9AE}" pid="3" name="Order">
    <vt:r8>3962500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