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D879F69-093B-419E-B082-10688489955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6" i="1"/>
  <c r="G6" i="1" s="1"/>
  <c r="F7" i="1"/>
  <c r="F9" i="1"/>
  <c r="F4" i="1"/>
  <c r="F5" i="1"/>
  <c r="F8" i="1"/>
  <c r="F10" i="1"/>
  <c r="G4" i="1" l="1"/>
  <c r="G5" i="1"/>
  <c r="G7" i="1"/>
  <c r="G8" i="1"/>
  <c r="G9" i="1"/>
  <c r="G10" i="1"/>
</calcChain>
</file>

<file path=xl/sharedStrings.xml><?xml version="1.0" encoding="utf-8"?>
<sst xmlns="http://schemas.openxmlformats.org/spreadsheetml/2006/main" count="14" uniqueCount="14">
  <si>
    <t>Description</t>
  </si>
  <si>
    <t>LUTs</t>
  </si>
  <si>
    <t>Max Hashrate</t>
  </si>
  <si>
    <t>8rounds\cycle</t>
  </si>
  <si>
    <t>Max freq slow model</t>
  </si>
  <si>
    <t>Max Freq fast model</t>
  </si>
  <si>
    <t>4 rounds\cycle</t>
  </si>
  <si>
    <t>Performance boost</t>
  </si>
  <si>
    <t>1 round\cycle par_add</t>
  </si>
  <si>
    <t>1 round\cycle csla</t>
  </si>
  <si>
    <t>1 round\cycle lpm_add</t>
  </si>
  <si>
    <t>1 round\cycle rc</t>
  </si>
  <si>
    <t>1 round\cycle кед adders</t>
  </si>
  <si>
    <t>2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</si>
</sst>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F4" sqref="F4"/>
    </sheetView>
  </sheetViews>
  <sheetFormatPr defaultRowHeight="15" x14ac:dyDescent="0.25"/>
  <cols>
    <col min="2" max="2" width="31.42578125" customWidth="1"/>
    <col min="4" max="4" width="19.85546875" bestFit="1" customWidth="1"/>
    <col min="5" max="5" width="19.28515625" bestFit="1" customWidth="1"/>
    <col min="6" max="6" width="13.140625" bestFit="1" customWidth="1"/>
    <col min="7" max="7" width="18.140625" bestFit="1" customWidth="1"/>
  </cols>
  <sheetData>
    <row r="2" spans="2:7" x14ac:dyDescent="0.25">
      <c r="B2" t="s">
        <v>0</v>
      </c>
      <c r="C2" t="s">
        <v>1</v>
      </c>
      <c r="D2" t="s">
        <v>4</v>
      </c>
      <c r="E2" t="s">
        <v>5</v>
      </c>
      <c r="F2" t="s">
        <v>2</v>
      </c>
      <c r="G2" t="s">
        <v>7</v>
      </c>
    </row>
    <row r="3" spans="2:7" x14ac:dyDescent="0.25">
      <c r="G3" s="1"/>
    </row>
    <row r="4" spans="2:7" x14ac:dyDescent="0.25">
      <c r="B4" t="s">
        <v>3</v>
      </c>
      <c r="C4" s="2">
        <v>6513</v>
      </c>
      <c r="D4" s="2">
        <v>23.27</v>
      </c>
      <c r="E4" s="2">
        <v>36.18</v>
      </c>
      <c r="F4" s="2">
        <f>E4/64*8</f>
        <v>4.5225</v>
      </c>
      <c r="G4" s="4">
        <f t="shared" ref="G3:G9" si="0">F4/$F$11-1</f>
        <v>0.82727272727272716</v>
      </c>
    </row>
    <row r="5" spans="2:7" x14ac:dyDescent="0.25">
      <c r="B5" t="s">
        <v>6</v>
      </c>
      <c r="C5" s="2">
        <v>3942</v>
      </c>
      <c r="D5" s="2">
        <v>42.99</v>
      </c>
      <c r="E5" s="2">
        <v>66.67</v>
      </c>
      <c r="F5" s="2">
        <f>E5/64*4</f>
        <v>4.1668750000000001</v>
      </c>
      <c r="G5" s="4">
        <f t="shared" si="0"/>
        <v>0.68358585858585852</v>
      </c>
    </row>
    <row r="6" spans="2:7" x14ac:dyDescent="0.25">
      <c r="B6" t="s">
        <v>13</v>
      </c>
      <c r="C6" s="2">
        <v>2020</v>
      </c>
      <c r="D6" s="2">
        <v>129.13</v>
      </c>
      <c r="E6" s="2">
        <v>197.36</v>
      </c>
      <c r="F6" s="2">
        <f>E6/64</f>
        <v>3.0837500000000002</v>
      </c>
      <c r="G6" s="4">
        <f t="shared" si="0"/>
        <v>0.24595959595959593</v>
      </c>
    </row>
    <row r="7" spans="2:7" x14ac:dyDescent="0.25">
      <c r="B7" t="s">
        <v>8</v>
      </c>
      <c r="C7" s="2">
        <v>1942</v>
      </c>
      <c r="D7" s="2">
        <v>122.04</v>
      </c>
      <c r="E7" s="2">
        <v>192.79</v>
      </c>
      <c r="F7" s="2">
        <f>E7/64</f>
        <v>3.0123437499999999</v>
      </c>
      <c r="G7" s="4">
        <f t="shared" si="0"/>
        <v>0.21710858585858572</v>
      </c>
    </row>
    <row r="8" spans="2:7" x14ac:dyDescent="0.25">
      <c r="B8" t="s">
        <v>9</v>
      </c>
      <c r="C8" s="5">
        <v>1804</v>
      </c>
      <c r="D8" s="2">
        <v>67.67</v>
      </c>
      <c r="E8" s="2">
        <v>107.23</v>
      </c>
      <c r="F8" s="2">
        <f t="shared" ref="F8:F10" si="1">E8/64</f>
        <v>1.6754687500000001</v>
      </c>
      <c r="G8" s="4">
        <f t="shared" si="0"/>
        <v>-0.32304292929292933</v>
      </c>
    </row>
    <row r="9" spans="2:7" x14ac:dyDescent="0.25">
      <c r="B9" t="s">
        <v>10</v>
      </c>
      <c r="C9" s="5">
        <v>1853</v>
      </c>
      <c r="D9" s="2">
        <v>107.37</v>
      </c>
      <c r="E9" s="2">
        <v>171.53</v>
      </c>
      <c r="F9" s="2">
        <f>E9/64</f>
        <v>2.68015625</v>
      </c>
      <c r="G9" s="4">
        <f t="shared" si="0"/>
        <v>8.2891414141414099E-2</v>
      </c>
    </row>
    <row r="10" spans="2:7" x14ac:dyDescent="0.25">
      <c r="B10" t="s">
        <v>11</v>
      </c>
      <c r="C10" s="2">
        <v>2455</v>
      </c>
      <c r="D10" s="2">
        <v>54.77</v>
      </c>
      <c r="E10" s="2">
        <v>86.3</v>
      </c>
      <c r="F10" s="2">
        <f t="shared" si="1"/>
        <v>1.3484375</v>
      </c>
      <c r="G10" s="4">
        <f>F10/$F$11-1</f>
        <v>-0.45517676767676774</v>
      </c>
    </row>
    <row r="11" spans="2:7" x14ac:dyDescent="0.25">
      <c r="B11" t="s">
        <v>12</v>
      </c>
      <c r="C11" s="2">
        <v>2050</v>
      </c>
      <c r="D11" s="2">
        <v>97.82</v>
      </c>
      <c r="E11" s="2">
        <v>158.4</v>
      </c>
      <c r="F11" s="2">
        <f>$E11/64</f>
        <v>2.4750000000000001</v>
      </c>
      <c r="G11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2018-03-31T16:08:11Z</dcterms:modified>
</cp:coreProperties>
</file>