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7B4417A9-5894-4FB1-9D9F-1363B86B653B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L15" i="1"/>
  <c r="M14" i="1"/>
  <c r="L14" i="1"/>
  <c r="M13" i="1"/>
  <c r="L13" i="1"/>
  <c r="M5" i="1"/>
  <c r="M6" i="1"/>
  <c r="M7" i="1"/>
  <c r="M8" i="1"/>
  <c r="M9" i="1"/>
  <c r="M10" i="1"/>
  <c r="M11" i="1"/>
  <c r="M12" i="1"/>
  <c r="M4" i="1"/>
  <c r="L12" i="1"/>
  <c r="L4" i="1" l="1"/>
  <c r="L6" i="1"/>
  <c r="L7" i="1"/>
  <c r="L8" i="1"/>
  <c r="L9" i="1"/>
  <c r="L10" i="1"/>
  <c r="L11" i="1"/>
  <c r="L5" i="1"/>
  <c r="I11" i="1"/>
  <c r="H9" i="1" l="1"/>
  <c r="H5" i="1" l="1"/>
  <c r="I5" i="1" s="1"/>
  <c r="H6" i="1"/>
  <c r="I6" i="1" s="1"/>
  <c r="H7" i="1"/>
  <c r="I7" i="1" s="1"/>
  <c r="H8" i="1"/>
  <c r="I8" i="1" s="1"/>
  <c r="I9" i="1"/>
  <c r="H10" i="1"/>
  <c r="I10" i="1" s="1"/>
  <c r="H11" i="1"/>
  <c r="H12" i="1"/>
  <c r="I12" i="1" s="1"/>
  <c r="H13" i="1"/>
  <c r="I13" i="1" s="1"/>
  <c r="H14" i="1"/>
  <c r="I14" i="1" s="1"/>
  <c r="H15" i="1"/>
  <c r="I15" i="1" s="1"/>
  <c r="I4" i="1"/>
  <c r="H4" i="1"/>
</calcChain>
</file>

<file path=xl/sharedStrings.xml><?xml version="1.0" encoding="utf-8"?>
<sst xmlns="http://schemas.openxmlformats.org/spreadsheetml/2006/main" count="40" uniqueCount="23">
  <si>
    <t>Descr.</t>
  </si>
  <si>
    <t>Rounds\cycle</t>
  </si>
  <si>
    <t>LUT</t>
  </si>
  <si>
    <t>Adder</t>
  </si>
  <si>
    <t>Hashrate</t>
  </si>
  <si>
    <t>Fmax slow</t>
  </si>
  <si>
    <t>Fmax fast</t>
  </si>
  <si>
    <t>Boost</t>
  </si>
  <si>
    <t>Num</t>
  </si>
  <si>
    <t>RTL</t>
  </si>
  <si>
    <t>Default</t>
  </si>
  <si>
    <t>Sim succeed???</t>
  </si>
  <si>
    <t>+</t>
  </si>
  <si>
    <t>Parallel MF</t>
  </si>
  <si>
    <t>CSLA</t>
  </si>
  <si>
    <t>CSLA by RCA</t>
  </si>
  <si>
    <t>CSLA by CLA</t>
  </si>
  <si>
    <t>Single Mf</t>
  </si>
  <si>
    <t>-</t>
  </si>
  <si>
    <t>Mbit\s</t>
  </si>
  <si>
    <t>CSA tree</t>
  </si>
  <si>
    <t>Perform\LUT*1000</t>
  </si>
  <si>
    <t>rtl 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</si>
</sst>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5"/>
  <sheetViews>
    <sheetView tabSelected="1" workbookViewId="0">
      <selection activeCell="M15" sqref="M15"/>
    </sheetView>
  </sheetViews>
  <sheetFormatPr defaultRowHeight="15" x14ac:dyDescent="0.25"/>
  <cols>
    <col min="2" max="2" width="12.85546875" customWidth="1"/>
    <col min="3" max="3" width="16.5703125" customWidth="1"/>
  </cols>
  <sheetData>
    <row r="3" spans="1:13" x14ac:dyDescent="0.25">
      <c r="A3" t="s">
        <v>8</v>
      </c>
      <c r="B3" t="s">
        <v>3</v>
      </c>
      <c r="C3" t="s">
        <v>0</v>
      </c>
      <c r="D3" t="s">
        <v>1</v>
      </c>
      <c r="E3" t="s">
        <v>5</v>
      </c>
      <c r="F3" t="s">
        <v>6</v>
      </c>
      <c r="G3" t="s">
        <v>2</v>
      </c>
      <c r="H3" t="s">
        <v>4</v>
      </c>
      <c r="I3" t="s">
        <v>7</v>
      </c>
      <c r="J3" t="s">
        <v>11</v>
      </c>
      <c r="L3" t="s">
        <v>19</v>
      </c>
      <c r="M3" t="s">
        <v>21</v>
      </c>
    </row>
    <row r="4" spans="1:13" x14ac:dyDescent="0.25">
      <c r="A4">
        <v>1</v>
      </c>
      <c r="B4" t="s">
        <v>9</v>
      </c>
      <c r="C4" t="s">
        <v>10</v>
      </c>
      <c r="D4">
        <v>1</v>
      </c>
      <c r="E4">
        <v>108.41</v>
      </c>
      <c r="F4">
        <v>169.64</v>
      </c>
      <c r="G4">
        <v>2125</v>
      </c>
      <c r="H4">
        <f>F4/64*D4</f>
        <v>2.6506249999999998</v>
      </c>
      <c r="I4" s="1">
        <f>H4/$H$4-1</f>
        <v>0</v>
      </c>
      <c r="J4" t="s">
        <v>18</v>
      </c>
      <c r="L4">
        <f>512*D4/65*F4*1000000/1024/1024</f>
        <v>1274.3389423076922</v>
      </c>
      <c r="M4">
        <f>H4/G4*1000</f>
        <v>1.2473529411764706</v>
      </c>
    </row>
    <row r="5" spans="1:13" x14ac:dyDescent="0.25">
      <c r="A5">
        <v>2</v>
      </c>
      <c r="B5" t="s">
        <v>13</v>
      </c>
      <c r="C5" t="s">
        <v>3</v>
      </c>
      <c r="D5">
        <v>1</v>
      </c>
      <c r="E5">
        <v>124.39</v>
      </c>
      <c r="F5">
        <v>192.86</v>
      </c>
      <c r="G5">
        <v>2145</v>
      </c>
      <c r="H5">
        <f t="shared" ref="H5:H15" si="0">F5/64*D5</f>
        <v>3.0134375000000002</v>
      </c>
      <c r="I5" s="1">
        <f t="shared" ref="I5:I15" si="1">H5/$H$4-1</f>
        <v>0.13687809478896495</v>
      </c>
      <c r="J5" t="s">
        <v>18</v>
      </c>
      <c r="L5">
        <f>512*D5/65*F5*1000000/1024/1024</f>
        <v>1448.768028846154</v>
      </c>
      <c r="M5">
        <f t="shared" ref="M5:M15" si="2">H5/G5*1000</f>
        <v>1.4048659673659674</v>
      </c>
    </row>
    <row r="6" spans="1:13" x14ac:dyDescent="0.25">
      <c r="A6">
        <v>3</v>
      </c>
      <c r="B6" t="s">
        <v>14</v>
      </c>
      <c r="C6" t="s">
        <v>15</v>
      </c>
      <c r="D6">
        <v>1</v>
      </c>
      <c r="E6">
        <v>70.5</v>
      </c>
      <c r="F6">
        <v>111.3</v>
      </c>
      <c r="G6">
        <v>2914</v>
      </c>
      <c r="H6">
        <f t="shared" si="0"/>
        <v>1.7390625</v>
      </c>
      <c r="I6" s="1">
        <f t="shared" si="1"/>
        <v>-0.34390473944824329</v>
      </c>
      <c r="J6" t="s">
        <v>18</v>
      </c>
      <c r="L6">
        <f t="shared" ref="L6:L15" si="3">512*D6/65*F6*1000000/1024/1024</f>
        <v>836.08774038461536</v>
      </c>
      <c r="M6">
        <f t="shared" si="2"/>
        <v>0.59679564172958122</v>
      </c>
    </row>
    <row r="7" spans="1:13" x14ac:dyDescent="0.25">
      <c r="A7">
        <v>4</v>
      </c>
      <c r="B7" t="s">
        <v>14</v>
      </c>
      <c r="C7" t="s">
        <v>16</v>
      </c>
      <c r="D7">
        <v>1</v>
      </c>
      <c r="E7">
        <v>68.94</v>
      </c>
      <c r="F7">
        <v>109.54</v>
      </c>
      <c r="G7">
        <v>2895</v>
      </c>
      <c r="H7">
        <f t="shared" si="0"/>
        <v>1.7115625000000001</v>
      </c>
      <c r="I7" s="1">
        <f t="shared" si="1"/>
        <v>-0.35427965102570136</v>
      </c>
      <c r="J7" t="s">
        <v>18</v>
      </c>
      <c r="L7">
        <f t="shared" si="3"/>
        <v>822.86658653846155</v>
      </c>
      <c r="M7">
        <f t="shared" si="2"/>
        <v>0.59121329879101903</v>
      </c>
    </row>
    <row r="8" spans="1:13" x14ac:dyDescent="0.25">
      <c r="A8">
        <v>5</v>
      </c>
      <c r="B8" t="s">
        <v>17</v>
      </c>
      <c r="C8" t="s">
        <v>3</v>
      </c>
      <c r="D8">
        <v>1</v>
      </c>
      <c r="E8">
        <v>108.41</v>
      </c>
      <c r="F8">
        <v>169.64</v>
      </c>
      <c r="G8">
        <v>2125</v>
      </c>
      <c r="H8">
        <f t="shared" si="0"/>
        <v>2.6506249999999998</v>
      </c>
      <c r="I8" s="1">
        <f t="shared" si="1"/>
        <v>0</v>
      </c>
      <c r="J8" t="s">
        <v>18</v>
      </c>
      <c r="L8">
        <f t="shared" si="3"/>
        <v>1274.3389423076922</v>
      </c>
      <c r="M8">
        <f t="shared" si="2"/>
        <v>1.2473529411764706</v>
      </c>
    </row>
    <row r="9" spans="1:13" x14ac:dyDescent="0.25">
      <c r="A9">
        <v>6</v>
      </c>
      <c r="B9" t="s">
        <v>13</v>
      </c>
      <c r="D9">
        <v>2</v>
      </c>
      <c r="E9">
        <v>84.81</v>
      </c>
      <c r="F9">
        <v>131.63</v>
      </c>
      <c r="G9">
        <v>3528</v>
      </c>
      <c r="H9">
        <f>F9/64*D9</f>
        <v>4.1134374999999999</v>
      </c>
      <c r="I9" s="1">
        <f t="shared" si="1"/>
        <v>0.55187455788729078</v>
      </c>
      <c r="J9" t="s">
        <v>18</v>
      </c>
      <c r="L9">
        <f t="shared" si="3"/>
        <v>1977.6141826923078</v>
      </c>
      <c r="M9">
        <f t="shared" si="2"/>
        <v>1.1659403344671202</v>
      </c>
    </row>
    <row r="10" spans="1:13" x14ac:dyDescent="0.25">
      <c r="A10">
        <v>7</v>
      </c>
      <c r="B10" t="s">
        <v>13</v>
      </c>
      <c r="D10">
        <v>4</v>
      </c>
      <c r="E10">
        <v>44.24</v>
      </c>
      <c r="F10">
        <v>68.430000000000007</v>
      </c>
      <c r="G10">
        <v>4458</v>
      </c>
      <c r="H10">
        <f t="shared" si="0"/>
        <v>4.2768750000000004</v>
      </c>
      <c r="I10" s="1">
        <f t="shared" si="1"/>
        <v>0.61353454373968441</v>
      </c>
      <c r="J10" t="s">
        <v>18</v>
      </c>
      <c r="L10">
        <f t="shared" si="3"/>
        <v>2056.1899038461543</v>
      </c>
      <c r="M10">
        <f t="shared" si="2"/>
        <v>0.95937079407806192</v>
      </c>
    </row>
    <row r="11" spans="1:13" x14ac:dyDescent="0.25">
      <c r="A11">
        <v>8</v>
      </c>
      <c r="B11" t="s">
        <v>13</v>
      </c>
      <c r="D11">
        <v>8</v>
      </c>
      <c r="E11">
        <v>23.65</v>
      </c>
      <c r="F11">
        <v>36.69</v>
      </c>
      <c r="G11">
        <v>6553</v>
      </c>
      <c r="H11">
        <f t="shared" si="0"/>
        <v>4.5862499999999997</v>
      </c>
      <c r="I11" s="1">
        <f t="shared" si="1"/>
        <v>0.73025229898608823</v>
      </c>
      <c r="J11" t="s">
        <v>12</v>
      </c>
      <c r="L11">
        <f t="shared" si="3"/>
        <v>2204.9278846153848</v>
      </c>
      <c r="M11">
        <f t="shared" si="2"/>
        <v>0.69987028841751864</v>
      </c>
    </row>
    <row r="12" spans="1:13" x14ac:dyDescent="0.25">
      <c r="A12">
        <v>9</v>
      </c>
      <c r="B12" t="s">
        <v>20</v>
      </c>
      <c r="C12" t="s">
        <v>22</v>
      </c>
      <c r="D12">
        <v>1</v>
      </c>
      <c r="E12">
        <v>144.57</v>
      </c>
      <c r="F12">
        <v>220.8</v>
      </c>
      <c r="G12">
        <v>3109</v>
      </c>
      <c r="H12">
        <f t="shared" si="0"/>
        <v>3.45</v>
      </c>
      <c r="I12" s="1">
        <f t="shared" si="1"/>
        <v>0.30157981608111317</v>
      </c>
      <c r="J12" t="s">
        <v>12</v>
      </c>
      <c r="L12">
        <f t="shared" si="3"/>
        <v>1658.6538461538464</v>
      </c>
      <c r="M12">
        <f t="shared" si="2"/>
        <v>1.109681569636539</v>
      </c>
    </row>
    <row r="13" spans="1:13" x14ac:dyDescent="0.25">
      <c r="A13">
        <v>10</v>
      </c>
      <c r="B13" t="s">
        <v>20</v>
      </c>
      <c r="C13" t="s">
        <v>22</v>
      </c>
      <c r="D13">
        <v>2</v>
      </c>
      <c r="E13">
        <v>82.16</v>
      </c>
      <c r="F13">
        <v>124.39</v>
      </c>
      <c r="G13">
        <v>3692</v>
      </c>
      <c r="H13">
        <f t="shared" si="0"/>
        <v>3.8871875</v>
      </c>
      <c r="I13" s="1">
        <f t="shared" si="1"/>
        <v>0.46651733081820335</v>
      </c>
      <c r="L13">
        <f t="shared" si="3"/>
        <v>1868.8401442307693</v>
      </c>
      <c r="M13">
        <f t="shared" si="2"/>
        <v>1.0528676868905742</v>
      </c>
    </row>
    <row r="14" spans="1:13" x14ac:dyDescent="0.25">
      <c r="A14">
        <v>11</v>
      </c>
      <c r="B14" t="s">
        <v>20</v>
      </c>
      <c r="C14" t="s">
        <v>22</v>
      </c>
      <c r="D14">
        <v>4</v>
      </c>
      <c r="E14">
        <v>44.05</v>
      </c>
      <c r="F14">
        <v>66.790000000000006</v>
      </c>
      <c r="G14">
        <v>6072</v>
      </c>
      <c r="H14">
        <f t="shared" si="0"/>
        <v>4.1743750000000004</v>
      </c>
      <c r="I14" s="1">
        <f t="shared" si="1"/>
        <v>0.5748644187691585</v>
      </c>
      <c r="L14">
        <f t="shared" si="3"/>
        <v>2006.9110576923081</v>
      </c>
      <c r="M14">
        <f t="shared" si="2"/>
        <v>0.68747941370223986</v>
      </c>
    </row>
    <row r="15" spans="1:13" x14ac:dyDescent="0.25">
      <c r="A15">
        <v>12</v>
      </c>
      <c r="D15">
        <v>8</v>
      </c>
      <c r="E15">
        <v>21.83</v>
      </c>
      <c r="F15">
        <v>33.29</v>
      </c>
      <c r="G15">
        <v>9824</v>
      </c>
      <c r="H15">
        <f t="shared" si="0"/>
        <v>4.1612499999999999</v>
      </c>
      <c r="I15" s="1">
        <f t="shared" si="1"/>
        <v>0.56991275642537143</v>
      </c>
      <c r="L15">
        <f t="shared" si="3"/>
        <v>2000.6009615384617</v>
      </c>
      <c r="M15">
        <f t="shared" si="2"/>
        <v>0.42358000814332247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2018-04-19T20:52:52Z</dcterms:modified>
</cp:coreProperties>
</file>