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 activeTab="1"/>
  </bookViews>
  <sheets>
    <sheet name="Project Inputs" sheetId="1" r:id="rId1"/>
    <sheet name="Velocity Chart" sheetId="17" r:id="rId2"/>
    <sheet name="Sprint 1 Burndown Chart" sheetId="15" r:id="rId3"/>
    <sheet name="Sprint 2 Burndown Chart" sheetId="9" r:id="rId4"/>
    <sheet name="Sprint 3 Burndown Chart" sheetId="10" r:id="rId5"/>
    <sheet name="Sprint 4 Burndown Chart" sheetId="11" r:id="rId6"/>
    <sheet name="Sprint 5 Burndown Chart" sheetId="12" r:id="rId7"/>
    <sheet name="Sprint 6 Burndown Chart" sheetId="13" r:id="rId8"/>
    <sheet name="Sprint 7 Burndown Chart" sheetId="14" r:id="rId9"/>
    <sheet name="Sprint 8 Burndown Chart" sheetId="6" r:id="rId10"/>
  </sheets>
  <definedNames>
    <definedName name="_xlchart.v1.0" hidden="1">'Velocity Chart'!$E$33:$E$40</definedName>
    <definedName name="_xlchart.v1.1" hidden="1">'Velocity Chart'!$F$32</definedName>
    <definedName name="_xlchart.v1.2" hidden="1">'Velocity Chart'!$F$33:$F$40</definedName>
    <definedName name="_xlchart.v1.3" hidden="1">'Velocity Chart'!$G$32</definedName>
    <definedName name="_xlchart.v1.4" hidden="1">'Velocity Chart'!$G$33:$G$40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9" i="1" l="1"/>
  <c r="N100" i="1"/>
  <c r="N101" i="1"/>
  <c r="N102" i="1"/>
  <c r="N103" i="1"/>
  <c r="N104" i="1"/>
  <c r="N105" i="1"/>
  <c r="N106" i="1"/>
  <c r="N107" i="1"/>
  <c r="N108" i="1"/>
  <c r="N30" i="1" l="1"/>
  <c r="N28" i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53" i="1"/>
  <c r="N52" i="1"/>
  <c r="N51" i="1"/>
  <c r="N49" i="1"/>
  <c r="N48" i="1"/>
  <c r="N47" i="1"/>
  <c r="N46" i="1"/>
  <c r="N45" i="1"/>
  <c r="N44" i="1"/>
  <c r="N50" i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C58" i="1"/>
  <c r="D58" i="1" s="1"/>
  <c r="E58" i="1" s="1"/>
  <c r="N71" i="1"/>
  <c r="N70" i="1"/>
  <c r="N69" i="1"/>
  <c r="N68" i="1"/>
  <c r="N67" i="1"/>
  <c r="N66" i="1"/>
  <c r="N65" i="1"/>
  <c r="N64" i="1"/>
  <c r="N63" i="1"/>
  <c r="N62" i="1"/>
  <c r="C77" i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C76" i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89" i="1"/>
  <c r="N88" i="1"/>
  <c r="N87" i="1"/>
  <c r="N86" i="1"/>
  <c r="N85" i="1"/>
  <c r="N84" i="1"/>
  <c r="N83" i="1"/>
  <c r="N82" i="1"/>
  <c r="N81" i="1"/>
  <c r="N80" i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C94" i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8" i="1"/>
  <c r="C113" i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C112" i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C149" i="1"/>
  <c r="D149" i="1" s="1"/>
  <c r="E149" i="1" s="1"/>
  <c r="F149" i="1" s="1"/>
  <c r="G149" i="1" s="1"/>
  <c r="H149" i="1" s="1"/>
  <c r="I149" i="1" s="1"/>
  <c r="J149" i="1" s="1"/>
  <c r="K149" i="1" s="1"/>
  <c r="L149" i="1" s="1"/>
  <c r="M149" i="1" s="1"/>
  <c r="C148" i="1"/>
  <c r="D148" i="1" s="1"/>
  <c r="E148" i="1" s="1"/>
  <c r="F148" i="1" s="1"/>
  <c r="G148" i="1" s="1"/>
  <c r="H148" i="1" s="1"/>
  <c r="I148" i="1" s="1"/>
  <c r="J148" i="1" s="1"/>
  <c r="K148" i="1" s="1"/>
  <c r="L148" i="1" s="1"/>
  <c r="M148" i="1" s="1"/>
  <c r="C131" i="1"/>
  <c r="D131" i="1" s="1"/>
  <c r="E131" i="1" s="1"/>
  <c r="F131" i="1" s="1"/>
  <c r="G131" i="1" s="1"/>
  <c r="H131" i="1" s="1"/>
  <c r="I131" i="1" s="1"/>
  <c r="J131" i="1" s="1"/>
  <c r="K131" i="1" s="1"/>
  <c r="L131" i="1" s="1"/>
  <c r="M131" i="1" s="1"/>
  <c r="C130" i="1"/>
  <c r="D130" i="1" s="1"/>
  <c r="E130" i="1" s="1"/>
  <c r="F130" i="1" s="1"/>
  <c r="G130" i="1" s="1"/>
  <c r="H130" i="1" s="1"/>
  <c r="I130" i="1" s="1"/>
  <c r="J130" i="1" s="1"/>
  <c r="K130" i="1" s="1"/>
  <c r="L130" i="1" s="1"/>
  <c r="M130" i="1" s="1"/>
  <c r="N122" i="1"/>
  <c r="N125" i="1"/>
  <c r="N124" i="1"/>
  <c r="N123" i="1"/>
  <c r="N121" i="1"/>
  <c r="N120" i="1"/>
  <c r="N119" i="1"/>
  <c r="N118" i="1"/>
  <c r="N117" i="1"/>
  <c r="N116" i="1"/>
  <c r="N143" i="1"/>
  <c r="N142" i="1"/>
  <c r="N141" i="1"/>
  <c r="N140" i="1"/>
  <c r="N139" i="1"/>
  <c r="N138" i="1"/>
  <c r="N137" i="1"/>
  <c r="N136" i="1"/>
  <c r="N135" i="1"/>
  <c r="N134" i="1"/>
  <c r="N161" i="1"/>
  <c r="N160" i="1"/>
  <c r="N159" i="1"/>
  <c r="N158" i="1"/>
  <c r="N157" i="1"/>
  <c r="N156" i="1"/>
  <c r="N155" i="1"/>
  <c r="N154" i="1"/>
  <c r="N153" i="1"/>
  <c r="N152" i="1"/>
  <c r="M23" i="1"/>
  <c r="M22" i="1"/>
  <c r="L22" i="1"/>
  <c r="K22" i="1"/>
  <c r="J22" i="1"/>
  <c r="I22" i="1"/>
  <c r="H22" i="1"/>
  <c r="G22" i="1"/>
  <c r="F22" i="1"/>
  <c r="E22" i="1"/>
  <c r="D22" i="1"/>
  <c r="C23" i="1"/>
  <c r="C22" i="1"/>
  <c r="N32" i="1"/>
  <c r="N31" i="1"/>
  <c r="N29" i="1"/>
  <c r="N27" i="1"/>
  <c r="N26" i="1"/>
  <c r="N33" i="1"/>
  <c r="N35" i="1"/>
  <c r="N34" i="1"/>
  <c r="D23" i="1"/>
  <c r="E23" i="1" s="1"/>
  <c r="F23" i="1" s="1"/>
  <c r="G23" i="1" s="1"/>
  <c r="H23" i="1" s="1"/>
  <c r="I23" i="1" s="1"/>
  <c r="J23" i="1" s="1"/>
  <c r="K23" i="1" s="1"/>
  <c r="L23" i="1" s="1"/>
  <c r="F58" i="1" l="1"/>
  <c r="G58" i="1" s="1"/>
  <c r="H58" i="1" s="1"/>
  <c r="I58" i="1" s="1"/>
  <c r="J58" i="1" s="1"/>
  <c r="K58" i="1" s="1"/>
  <c r="L58" i="1" s="1"/>
  <c r="M58" i="1" s="1"/>
</calcChain>
</file>

<file path=xl/sharedStrings.xml><?xml version="1.0" encoding="utf-8"?>
<sst xmlns="http://schemas.openxmlformats.org/spreadsheetml/2006/main" count="331" uniqueCount="121">
  <si>
    <t>Name</t>
  </si>
  <si>
    <t>Description</t>
  </si>
  <si>
    <t>Content Requirements</t>
  </si>
  <si>
    <t>Objective</t>
  </si>
  <si>
    <t>Total</t>
  </si>
  <si>
    <t>Tasks</t>
  </si>
  <si>
    <t>Ideal Effort (Hours)</t>
  </si>
  <si>
    <t>Ideal Effort</t>
  </si>
  <si>
    <t>Starting Hours</t>
  </si>
  <si>
    <t>This indicates the number of hours needed to complete a task before any work is done.</t>
  </si>
  <si>
    <t>Actual Effort</t>
  </si>
  <si>
    <t>Actual Effort (Hours)</t>
  </si>
  <si>
    <t>This indicates the name/title of each task that is being tracked.</t>
  </si>
  <si>
    <t>What To Complete</t>
  </si>
  <si>
    <t xml:space="preserve">Burndown Chart </t>
  </si>
  <si>
    <t>kickoff.pmi.org</t>
  </si>
  <si>
    <t>This is a template that can be used to create a burndown chart. This specific template assumes a five day sprint.</t>
  </si>
  <si>
    <t>Day</t>
  </si>
  <si>
    <t>This tracks the actual number of hours remaining for the collective tasks in a sprint. This is estimated on a daily basis.</t>
  </si>
  <si>
    <t>This tracks the ideal/projected number of hours remaining for the collective tasks in a sprint. This is estimated on a daily basis.</t>
  </si>
  <si>
    <t xml:space="preserve">This is the number of hours spent on a given task for the day. </t>
  </si>
  <si>
    <t>Day 1</t>
  </si>
  <si>
    <t>Day 2</t>
  </si>
  <si>
    <t>Day 3</t>
  </si>
  <si>
    <t>Day 4</t>
  </si>
  <si>
    <t>Day 5</t>
  </si>
  <si>
    <t>Project Name:</t>
  </si>
  <si>
    <t>Project Manager:</t>
  </si>
  <si>
    <t>How To Use This Worksheet:</t>
  </si>
  <si>
    <t>All fields where cells are shaded gray. In these cells, first enter the total number of hours needed to complete each task; then, enter the number of hours spent daily on each of the tasks. Do not enter any values in white cells.</t>
  </si>
  <si>
    <t>Task</t>
  </si>
  <si>
    <t>Day 6</t>
  </si>
  <si>
    <t>Day 7</t>
  </si>
  <si>
    <t>Day 9</t>
  </si>
  <si>
    <t>Day 8</t>
  </si>
  <si>
    <t>Day10</t>
  </si>
  <si>
    <t>Day 10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</si>
  <si>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</si>
  <si>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</si>
  <si>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</si>
  <si>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</si>
  <si>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</si>
  <si>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</si>
  <si>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</si>
  <si>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</si>
  <si>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Online Book Store System</t>
  </si>
  <si>
    <t>Sprint Planning</t>
  </si>
  <si>
    <t>Assign roles &amp; define tasks</t>
  </si>
  <si>
    <t>Confirm backend tech stack &amp; DB</t>
  </si>
  <si>
    <t>Setup API endpoint &amp; DB schema</t>
  </si>
  <si>
    <t>User Auth API (register/login)</t>
  </si>
  <si>
    <t>Frontend-backend auth integration</t>
  </si>
  <si>
    <t>Role-based access control (RBAC)</t>
  </si>
  <si>
    <t>OAuth/Social Login</t>
  </si>
  <si>
    <t>Testing, error handling, improvements</t>
  </si>
  <si>
    <t>Sprint Review &amp; Demo</t>
  </si>
  <si>
    <t>Define listing/search/inventory tasks</t>
  </si>
  <si>
    <t>Backend API for book management</t>
  </si>
  <si>
    <t>UI for book browsing &amp; search</t>
  </si>
  <si>
    <t>CRUD operations for inventory</t>
  </si>
  <si>
    <t>Connect frontend with APIs</t>
  </si>
  <si>
    <t>Admin approval system</t>
  </si>
  <si>
    <t>Search &amp; filtering</t>
  </si>
  <si>
    <t>Test browsing/filtering/inventory</t>
  </si>
  <si>
    <t>Bug fixes, UI refinement</t>
  </si>
  <si>
    <t>Assign cart/order/payment tasks</t>
  </si>
  <si>
    <t>Backend API for cart</t>
  </si>
  <si>
    <t>UI implementation cart/checkout</t>
  </si>
  <si>
    <t>Backend payment logic</t>
  </si>
  <si>
    <t>Integrate frontend with payment API</t>
  </si>
  <si>
    <t>Seller order tracking</t>
  </si>
  <si>
    <t>Admin monitoring &amp; dispute handling</t>
  </si>
  <si>
    <t>Bug fixes in checkout/order</t>
  </si>
  <si>
    <t>Security testing &amp; fraud detection</t>
  </si>
  <si>
    <t>Define subscription &amp; earnings tracking</t>
  </si>
  <si>
    <t>Backend API for subscriptions</t>
  </si>
  <si>
    <t>UI for subscription purchase</t>
  </si>
  <si>
    <t>Payment for subscriptions</t>
  </si>
  <si>
    <t>Earnings dashboard</t>
  </si>
  <si>
    <t>Admin panel for commissions</t>
  </si>
  <si>
    <t>Subscription tracking &amp; access control</t>
  </si>
  <si>
    <t>Testing subscription activation</t>
  </si>
  <si>
    <t>Bug fixes &amp; optimization</t>
  </si>
  <si>
    <t>Assign tasks for comparison &amp; discounts</t>
  </si>
  <si>
    <t>Backend API for price comparison</t>
  </si>
  <si>
    <t>UI for price comparison results</t>
  </si>
  <si>
    <t>Discount management system</t>
  </si>
  <si>
    <t>Seller UI for managing discounts</t>
  </si>
  <si>
    <t>Frontend-backend integration</t>
  </si>
  <si>
    <t>Discount validation &amp; logic</t>
  </si>
  <si>
    <t>Bug fixes in price calculation</t>
  </si>
  <si>
    <t>UI performance improvements</t>
  </si>
  <si>
    <t>Design admin panel layout</t>
  </si>
  <si>
    <t>Backend API for seller approvals</t>
  </si>
  <si>
    <t>Subscription tracking integration</t>
  </si>
  <si>
    <t>Sales analytics dashboard</t>
  </si>
  <si>
    <t>Dashboard UX improvements</t>
  </si>
  <si>
    <t>Secure access controls</t>
  </si>
  <si>
    <t>Bug fixes and testing</t>
  </si>
  <si>
    <t>Performance optimization</t>
  </si>
  <si>
    <t>Sprint Review</t>
  </si>
  <si>
    <t>UI for review submission &amp; rating</t>
  </si>
  <si>
    <t>Backend API for reviews</t>
  </si>
  <si>
    <t>Verified purchase restrictions</t>
  </si>
  <si>
    <t>Enhanced filtering (rating/date)</t>
  </si>
  <si>
    <t>Bug fixes: posting, deletion</t>
  </si>
  <si>
    <t>Pagination</t>
  </si>
  <si>
    <t>UI improvements for review stats</t>
  </si>
  <si>
    <t>API performance testing</t>
  </si>
  <si>
    <t>UI/UX refinements</t>
  </si>
  <si>
    <t>Security testing</t>
  </si>
  <si>
    <t>Fixing security vulnerabilities</t>
  </si>
  <si>
    <t>Setup deployment</t>
  </si>
  <si>
    <t>DB migration &amp; production testing</t>
  </si>
  <si>
    <t>Load testing</t>
  </si>
  <si>
    <t>Final deployment checks &amp; polish</t>
  </si>
  <si>
    <t>Sprint Review &amp; Go Live</t>
  </si>
  <si>
    <t>Sprint Review and Retrospective</t>
  </si>
  <si>
    <t>Sprint</t>
  </si>
  <si>
    <t>Work Completed</t>
  </si>
  <si>
    <t xml:space="preserve">Commitment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</si>
</sst>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0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6"/>
      <color theme="0"/>
      <name val="Arial"/>
      <family val="2"/>
    </font>
    <font>
      <sz val="12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FBF5"/>
        <bgColor indexed="64"/>
      </patternFill>
    </fill>
    <fill>
      <patternFill patternType="solid">
        <fgColor rgb="FF59D4EB"/>
        <bgColor indexed="64"/>
      </patternFill>
    </fill>
    <fill>
      <patternFill patternType="solid">
        <fgColor rgb="FF05BFE0"/>
        <bgColor indexed="64"/>
      </patternFill>
    </fill>
    <fill>
      <patternFill patternType="solid">
        <fgColor rgb="FFDAF5FA"/>
        <bgColor indexed="64"/>
      </patternFill>
    </fill>
    <fill>
      <patternFill patternType="solid">
        <fgColor rgb="FFABE8F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rgb="FFFCFBF5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thin">
        <color rgb="FFFCFBF5"/>
      </bottom>
      <diagonal/>
    </border>
    <border>
      <left/>
      <right style="thin">
        <color rgb="FFFCFBF5"/>
      </right>
      <top/>
      <bottom/>
      <diagonal/>
    </border>
    <border>
      <left/>
      <right style="thin">
        <color rgb="FFFCFBF5"/>
      </right>
      <top/>
      <bottom style="thin">
        <color rgb="FFFCFBF5"/>
      </bottom>
      <diagonal/>
    </border>
    <border>
      <left style="thin">
        <color rgb="FFFCFBF5"/>
      </left>
      <right style="thin">
        <color rgb="FFFCFBF5"/>
      </right>
      <top/>
      <bottom/>
      <diagonal/>
    </border>
    <border>
      <left style="thin">
        <color rgb="FFFCFBF5"/>
      </left>
      <right/>
      <top/>
      <bottom/>
      <diagonal/>
    </border>
    <border>
      <left/>
      <right/>
      <top/>
      <bottom style="medium">
        <color rgb="FFFCFBF5"/>
      </bottom>
      <diagonal/>
    </border>
    <border>
      <left/>
      <right style="thin">
        <color rgb="FFFCFBF5"/>
      </right>
      <top/>
      <bottom style="thick">
        <color rgb="FFFCFBF5"/>
      </bottom>
      <diagonal/>
    </border>
    <border>
      <left style="thin">
        <color rgb="FFFCFBF5"/>
      </left>
      <right/>
      <top/>
      <bottom style="thick">
        <color rgb="FFFCFBF5"/>
      </bottom>
      <diagonal/>
    </border>
    <border>
      <left style="thin">
        <color rgb="FFFCFBF5"/>
      </left>
      <right/>
      <top style="thin">
        <color rgb="FFFCFBF5"/>
      </top>
      <bottom/>
      <diagonal/>
    </border>
    <border>
      <left/>
      <right/>
      <top style="thin">
        <color rgb="FFFCFBF5"/>
      </top>
      <bottom/>
      <diagonal/>
    </border>
    <border>
      <left/>
      <right style="thin">
        <color rgb="FFFCFBF5"/>
      </right>
      <top style="thin">
        <color rgb="FFFCFBF5"/>
      </top>
      <bottom/>
      <diagonal/>
    </border>
    <border>
      <left style="thin">
        <color rgb="FFFCFBF5"/>
      </left>
      <right/>
      <top/>
      <bottom style="thin">
        <color rgb="FFFCFBF5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ck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0" xfId="0" applyFill="1"/>
    <xf numFmtId="0" fontId="3" fillId="4" borderId="0" xfId="0" applyFont="1" applyFill="1"/>
    <xf numFmtId="0" fontId="3" fillId="4" borderId="2" xfId="0" applyFont="1" applyFill="1" applyBorder="1"/>
    <xf numFmtId="0" fontId="3" fillId="7" borderId="4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0" fillId="4" borderId="2" xfId="0" applyFill="1" applyBorder="1"/>
    <xf numFmtId="0" fontId="1" fillId="4" borderId="15" xfId="0" applyFont="1" applyFill="1" applyBorder="1"/>
    <xf numFmtId="0" fontId="4" fillId="4" borderId="16" xfId="0" applyFont="1" applyFill="1" applyBorder="1" applyAlignment="1">
      <alignment horizontal="center"/>
    </xf>
    <xf numFmtId="0" fontId="7" fillId="4" borderId="16" xfId="0" applyFont="1" applyFill="1" applyBorder="1"/>
    <xf numFmtId="0" fontId="0" fillId="4" borderId="19" xfId="0" applyFill="1" applyBorder="1"/>
    <xf numFmtId="0" fontId="4" fillId="4" borderId="22" xfId="0" applyFont="1" applyFill="1" applyBorder="1" applyAlignment="1">
      <alignment horizontal="center"/>
    </xf>
    <xf numFmtId="0" fontId="4" fillId="4" borderId="26" xfId="0" applyFont="1" applyFill="1" applyBorder="1"/>
    <xf numFmtId="0" fontId="1" fillId="9" borderId="20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3" fillId="4" borderId="0" xfId="0" applyFont="1" applyFill="1" applyAlignment="1">
      <alignment horizontal="right" vertical="center"/>
    </xf>
    <xf numFmtId="0" fontId="3" fillId="2" borderId="20" xfId="0" applyFont="1" applyFill="1" applyBorder="1"/>
    <xf numFmtId="0" fontId="3" fillId="2" borderId="21" xfId="0" applyFont="1" applyFill="1" applyBorder="1"/>
    <xf numFmtId="0" fontId="3" fillId="4" borderId="15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0" borderId="25" xfId="0" applyFont="1" applyBorder="1"/>
    <xf numFmtId="0" fontId="3" fillId="0" borderId="23" xfId="0" applyFont="1" applyBorder="1"/>
    <xf numFmtId="0" fontId="3" fillId="0" borderId="24" xfId="0" applyFont="1" applyBorder="1"/>
    <xf numFmtId="0" fontId="8" fillId="4" borderId="0" xfId="0" applyFont="1" applyFill="1"/>
    <xf numFmtId="0" fontId="9" fillId="9" borderId="27" xfId="0" applyFont="1" applyFill="1" applyBorder="1" applyAlignment="1">
      <alignment vertical="center" wrapText="1"/>
    </xf>
    <xf numFmtId="0" fontId="9" fillId="9" borderId="1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8" borderId="10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7" borderId="14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9D4EB"/>
      <color rgb="FFFCFBF5"/>
      <color rgb="FFE5DCF2"/>
      <color rgb="FFFF9461"/>
      <color rgb="FFFFE7DB"/>
      <color rgb="FFFFFF66"/>
      <color rgb="FFABE8F5"/>
      <color rgb="FFDAF5FA"/>
      <color rgb="FF05BFE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chartsheet" Target="chartsheets/sheet3.xml"/><Relationship Id="rId15" Type="http://schemas.openxmlformats.org/officeDocument/2006/relationships/customXml" Target="../customXml/item1.xml"/><Relationship Id="rId10" Type="http://schemas.openxmlformats.org/officeDocument/2006/relationships/chartsheet" Target="chartsheets/sheet8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'Velocity Chart'!$F$32</c:f>
              <c:strCache>
                <c:ptCount val="1"/>
                <c:pt idx="0">
                  <c:v>Commitment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'Velocity Chart'!$E$33:$E$40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'Velocity Chart'!$F$33:$F$40</c:f>
              <c:numCache>
                <c:formatCode>General</c:formatCode>
                <c:ptCount val="8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38</c:v>
                </c:pt>
                <c:pt idx="4">
                  <c:v>38</c:v>
                </c:pt>
                <c:pt idx="5">
                  <c:v>35</c:v>
                </c:pt>
                <c:pt idx="6">
                  <c:v>34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0-4D15-99FF-1A1D75EE3094}"/>
            </c:ext>
          </c:extLst>
        </c:ser>
        <c:ser>
          <c:idx val="1"/>
          <c:order val="1"/>
          <c:tx>
            <c:strRef>
              <c:f>'Velocity Chart'!$G$32</c:f>
              <c:strCache>
                <c:ptCount val="1"/>
                <c:pt idx="0">
                  <c:v>Work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'Velocity Chart'!$E$33:$E$40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'Velocity Chart'!$G$33:$G$40</c:f>
              <c:numCache>
                <c:formatCode>General</c:formatCode>
                <c:ptCount val="8"/>
                <c:pt idx="0">
                  <c:v>39</c:v>
                </c:pt>
                <c:pt idx="1">
                  <c:v>41</c:v>
                </c:pt>
                <c:pt idx="2">
                  <c:v>39</c:v>
                </c:pt>
                <c:pt idx="3">
                  <c:v>36</c:v>
                </c:pt>
                <c:pt idx="4">
                  <c:v>37</c:v>
                </c:pt>
                <c:pt idx="5">
                  <c:v>32</c:v>
                </c:pt>
                <c:pt idx="6">
                  <c:v>34</c:v>
                </c:pt>
                <c:pt idx="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0-4D15-99FF-1A1D75EE3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48634367"/>
        <c:axId val="1548636863"/>
      </c:barChart>
      <c:catAx>
        <c:axId val="15486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636863"/>
        <c:crosses val="autoZero"/>
        <c:auto val="1"/>
        <c:lblAlgn val="ctr"/>
        <c:lblOffset val="100"/>
        <c:noMultiLvlLbl val="0"/>
      </c:catAx>
      <c:valAx>
        <c:axId val="15486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6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2 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Inputs'!$C$21:$M$21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Inputs'!$C$22:$M$22</c:f>
              <c:numCache>
                <c:formatCode>General</c:formatCode>
                <c:ptCount val="11"/>
                <c:pt idx="0">
                  <c:v>39</c:v>
                </c:pt>
                <c:pt idx="1">
                  <c:v>38</c:v>
                </c:pt>
                <c:pt idx="2">
                  <c:v>37</c:v>
                </c:pt>
                <c:pt idx="3">
                  <c:v>34</c:v>
                </c:pt>
                <c:pt idx="4">
                  <c:v>29</c:v>
                </c:pt>
                <c:pt idx="5">
                  <c:v>24</c:v>
                </c:pt>
                <c:pt idx="6">
                  <c:v>19</c:v>
                </c:pt>
                <c:pt idx="7">
                  <c:v>14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8-4D50-BDB9-33C68CEEA405}"/>
            </c:ext>
          </c:extLst>
        </c:ser>
        <c:ser>
          <c:idx val="1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Inputs'!$C$21:$M$21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Inputs'!$C$23:$M$23</c:f>
              <c:numCache>
                <c:formatCode>General</c:formatCode>
                <c:ptCount val="11"/>
                <c:pt idx="0">
                  <c:v>39</c:v>
                </c:pt>
                <c:pt idx="1">
                  <c:v>35.1</c:v>
                </c:pt>
                <c:pt idx="2">
                  <c:v>31.200000000000003</c:v>
                </c:pt>
                <c:pt idx="3">
                  <c:v>27.300000000000004</c:v>
                </c:pt>
                <c:pt idx="4">
                  <c:v>23.400000000000006</c:v>
                </c:pt>
                <c:pt idx="5">
                  <c:v>19.500000000000007</c:v>
                </c:pt>
                <c:pt idx="6">
                  <c:v>15.600000000000007</c:v>
                </c:pt>
                <c:pt idx="7">
                  <c:v>11.700000000000006</c:v>
                </c:pt>
                <c:pt idx="8">
                  <c:v>7.800000000000006</c:v>
                </c:pt>
                <c:pt idx="9">
                  <c:v>3.9000000000000061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8-4D50-BDB9-33C68CEEA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Inputs'!$C$39:$M$39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Inputs'!$C$40:$M$40</c:f>
              <c:numCache>
                <c:formatCode>General</c:formatCode>
                <c:ptCount val="11"/>
                <c:pt idx="0">
                  <c:v>41</c:v>
                </c:pt>
                <c:pt idx="1">
                  <c:v>40</c:v>
                </c:pt>
                <c:pt idx="2">
                  <c:v>37</c:v>
                </c:pt>
                <c:pt idx="3">
                  <c:v>32</c:v>
                </c:pt>
                <c:pt idx="4">
                  <c:v>27</c:v>
                </c:pt>
                <c:pt idx="5">
                  <c:v>22</c:v>
                </c:pt>
                <c:pt idx="6">
                  <c:v>17</c:v>
                </c:pt>
                <c:pt idx="7">
                  <c:v>12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2-4E87-B103-FD5640956E71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Inputs'!$C$39:$M$39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Inputs'!$C$41:$M$41</c:f>
              <c:numCache>
                <c:formatCode>General</c:formatCode>
                <c:ptCount val="11"/>
                <c:pt idx="0">
                  <c:v>41</c:v>
                </c:pt>
                <c:pt idx="1">
                  <c:v>36.9</c:v>
                </c:pt>
                <c:pt idx="2">
                  <c:v>32.799999999999997</c:v>
                </c:pt>
                <c:pt idx="3">
                  <c:v>28.699999999999996</c:v>
                </c:pt>
                <c:pt idx="4">
                  <c:v>24.599999999999994</c:v>
                </c:pt>
                <c:pt idx="5">
                  <c:v>20.499999999999993</c:v>
                </c:pt>
                <c:pt idx="6">
                  <c:v>16.399999999999991</c:v>
                </c:pt>
                <c:pt idx="7">
                  <c:v>12.299999999999992</c:v>
                </c:pt>
                <c:pt idx="8">
                  <c:v>8.1999999999999922</c:v>
                </c:pt>
                <c:pt idx="9">
                  <c:v>4.0999999999999925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2-4E87-B103-FD5640956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Inputs'!$C$57:$M$57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Inputs'!$C$58:$M$58</c:f>
              <c:numCache>
                <c:formatCode>General</c:formatCode>
                <c:ptCount val="11"/>
                <c:pt idx="0">
                  <c:v>39</c:v>
                </c:pt>
                <c:pt idx="1">
                  <c:v>38</c:v>
                </c:pt>
                <c:pt idx="2">
                  <c:v>37</c:v>
                </c:pt>
                <c:pt idx="3">
                  <c:v>32</c:v>
                </c:pt>
                <c:pt idx="4">
                  <c:v>27</c:v>
                </c:pt>
                <c:pt idx="5">
                  <c:v>19</c:v>
                </c:pt>
                <c:pt idx="6">
                  <c:v>14</c:v>
                </c:pt>
                <c:pt idx="7">
                  <c:v>11</c:v>
                </c:pt>
                <c:pt idx="8">
                  <c:v>6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B-4AD8-B587-CADC75D661CD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Inputs'!$C$57:$M$57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Inputs'!$C$59:$M$59</c:f>
              <c:numCache>
                <c:formatCode>General</c:formatCode>
                <c:ptCount val="11"/>
                <c:pt idx="0">
                  <c:v>39</c:v>
                </c:pt>
                <c:pt idx="1">
                  <c:v>35.1</c:v>
                </c:pt>
                <c:pt idx="2">
                  <c:v>31.200000000000003</c:v>
                </c:pt>
                <c:pt idx="3">
                  <c:v>27.300000000000004</c:v>
                </c:pt>
                <c:pt idx="4">
                  <c:v>23.400000000000006</c:v>
                </c:pt>
                <c:pt idx="5">
                  <c:v>19.500000000000007</c:v>
                </c:pt>
                <c:pt idx="6">
                  <c:v>15.600000000000007</c:v>
                </c:pt>
                <c:pt idx="7">
                  <c:v>11.700000000000006</c:v>
                </c:pt>
                <c:pt idx="8">
                  <c:v>7.800000000000006</c:v>
                </c:pt>
                <c:pt idx="9">
                  <c:v>3.9000000000000061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B-4AD8-B587-CADC75D66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Inputs'!$C$75:$M$75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Inputs'!$C$76:$M$76</c:f>
              <c:numCache>
                <c:formatCode>General</c:formatCode>
                <c:ptCount val="11"/>
                <c:pt idx="0">
                  <c:v>36</c:v>
                </c:pt>
                <c:pt idx="1">
                  <c:v>35</c:v>
                </c:pt>
                <c:pt idx="2">
                  <c:v>32</c:v>
                </c:pt>
                <c:pt idx="3">
                  <c:v>27</c:v>
                </c:pt>
                <c:pt idx="4">
                  <c:v>22</c:v>
                </c:pt>
                <c:pt idx="5">
                  <c:v>17</c:v>
                </c:pt>
                <c:pt idx="6">
                  <c:v>12</c:v>
                </c:pt>
                <c:pt idx="7">
                  <c:v>9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7-4D48-8CF0-87353F3B3D2E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Inputs'!$C$75:$M$75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Inputs'!$C$77:$M$77</c:f>
              <c:numCache>
                <c:formatCode>General</c:formatCode>
                <c:ptCount val="11"/>
                <c:pt idx="0">
                  <c:v>36</c:v>
                </c:pt>
                <c:pt idx="1">
                  <c:v>32.4</c:v>
                </c:pt>
                <c:pt idx="2">
                  <c:v>28.799999999999997</c:v>
                </c:pt>
                <c:pt idx="3">
                  <c:v>25.199999999999996</c:v>
                </c:pt>
                <c:pt idx="4">
                  <c:v>21.599999999999994</c:v>
                </c:pt>
                <c:pt idx="5">
                  <c:v>17.999999999999993</c:v>
                </c:pt>
                <c:pt idx="6">
                  <c:v>14.399999999999993</c:v>
                </c:pt>
                <c:pt idx="7">
                  <c:v>10.799999999999994</c:v>
                </c:pt>
                <c:pt idx="8">
                  <c:v>7.199999999999994</c:v>
                </c:pt>
                <c:pt idx="9">
                  <c:v>3.5999999999999939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7-4D48-8CF0-87353F3B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5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Inputs'!$C$93:$M$93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Inputs'!$C$94:$M$94</c:f>
              <c:numCache>
                <c:formatCode>General</c:formatCode>
                <c:ptCount val="11"/>
                <c:pt idx="0">
                  <c:v>37</c:v>
                </c:pt>
                <c:pt idx="1">
                  <c:v>36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17</c:v>
                </c:pt>
                <c:pt idx="6">
                  <c:v>14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2-4213-9A66-5FC86A85DD73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Inputs'!$C$93:$M$93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Inputs'!$C$95:$M$95</c:f>
              <c:numCache>
                <c:formatCode>General</c:formatCode>
                <c:ptCount val="11"/>
                <c:pt idx="0">
                  <c:v>37</c:v>
                </c:pt>
                <c:pt idx="1">
                  <c:v>33.299999999999997</c:v>
                </c:pt>
                <c:pt idx="2">
                  <c:v>29.599999999999998</c:v>
                </c:pt>
                <c:pt idx="3">
                  <c:v>25.9</c:v>
                </c:pt>
                <c:pt idx="4">
                  <c:v>22.2</c:v>
                </c:pt>
                <c:pt idx="5">
                  <c:v>18.5</c:v>
                </c:pt>
                <c:pt idx="6">
                  <c:v>14.8</c:v>
                </c:pt>
                <c:pt idx="7">
                  <c:v>11.100000000000001</c:v>
                </c:pt>
                <c:pt idx="8">
                  <c:v>7.4000000000000012</c:v>
                </c:pt>
                <c:pt idx="9">
                  <c:v>3.7000000000000011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2-4213-9A66-5FC86A85D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6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Inputs'!$C$111:$M$111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Inputs'!$C$112:$M$112</c:f>
              <c:numCache>
                <c:formatCode>General</c:formatCode>
                <c:ptCount val="11"/>
                <c:pt idx="0">
                  <c:v>32</c:v>
                </c:pt>
                <c:pt idx="1">
                  <c:v>31</c:v>
                </c:pt>
                <c:pt idx="2">
                  <c:v>26</c:v>
                </c:pt>
                <c:pt idx="3">
                  <c:v>21</c:v>
                </c:pt>
                <c:pt idx="4">
                  <c:v>18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7-4CAE-AF82-5FA35E1162E0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Inputs'!$C$111:$M$111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Inputs'!$C$113:$M$113</c:f>
              <c:numCache>
                <c:formatCode>General</c:formatCode>
                <c:ptCount val="11"/>
                <c:pt idx="0">
                  <c:v>32</c:v>
                </c:pt>
                <c:pt idx="1">
                  <c:v>28.8</c:v>
                </c:pt>
                <c:pt idx="2">
                  <c:v>25.6</c:v>
                </c:pt>
                <c:pt idx="3">
                  <c:v>22.400000000000002</c:v>
                </c:pt>
                <c:pt idx="4">
                  <c:v>19.200000000000003</c:v>
                </c:pt>
                <c:pt idx="5">
                  <c:v>16.000000000000004</c:v>
                </c:pt>
                <c:pt idx="6">
                  <c:v>12.800000000000004</c:v>
                </c:pt>
                <c:pt idx="7">
                  <c:v>9.600000000000005</c:v>
                </c:pt>
                <c:pt idx="8">
                  <c:v>6.4000000000000048</c:v>
                </c:pt>
                <c:pt idx="9">
                  <c:v>3.2000000000000046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7-4CAE-AF82-5FA35E116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7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Inputs'!$C$129:$M$129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Inputs'!$C$130:$M$130</c:f>
              <c:numCache>
                <c:formatCode>General</c:formatCode>
                <c:ptCount val="11"/>
                <c:pt idx="0">
                  <c:v>34</c:v>
                </c:pt>
                <c:pt idx="1">
                  <c:v>33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A-4B02-A442-193A7E0E0F6B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Inputs'!$C$129:$M$129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Inputs'!$C$131:$M$131</c:f>
              <c:numCache>
                <c:formatCode>General</c:formatCode>
                <c:ptCount val="11"/>
                <c:pt idx="0">
                  <c:v>34</c:v>
                </c:pt>
                <c:pt idx="1">
                  <c:v>30.6</c:v>
                </c:pt>
                <c:pt idx="2">
                  <c:v>27.200000000000003</c:v>
                </c:pt>
                <c:pt idx="3">
                  <c:v>23.800000000000004</c:v>
                </c:pt>
                <c:pt idx="4">
                  <c:v>20.400000000000006</c:v>
                </c:pt>
                <c:pt idx="5">
                  <c:v>17.000000000000007</c:v>
                </c:pt>
                <c:pt idx="6">
                  <c:v>13.600000000000007</c:v>
                </c:pt>
                <c:pt idx="7">
                  <c:v>10.200000000000006</c:v>
                </c:pt>
                <c:pt idx="8">
                  <c:v>6.800000000000006</c:v>
                </c:pt>
                <c:pt idx="9">
                  <c:v>3.4000000000000061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A-4B02-A442-193A7E0E0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Sprint 8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Inputs'!$C$147:$M$147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Inputs'!$C$148:$M$148</c:f>
              <c:numCache>
                <c:formatCode>General</c:formatCode>
                <c:ptCount val="11"/>
                <c:pt idx="0">
                  <c:v>34</c:v>
                </c:pt>
                <c:pt idx="1">
                  <c:v>33</c:v>
                </c:pt>
                <c:pt idx="2">
                  <c:v>28</c:v>
                </c:pt>
                <c:pt idx="3">
                  <c:v>25</c:v>
                </c:pt>
                <c:pt idx="4">
                  <c:v>20</c:v>
                </c:pt>
                <c:pt idx="5">
                  <c:v>17</c:v>
                </c:pt>
                <c:pt idx="6">
                  <c:v>12</c:v>
                </c:pt>
                <c:pt idx="7">
                  <c:v>9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3-4809-AA9C-44D6B7474270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'Project Inputs'!$C$147:$M$147</c:f>
              <c:strCache>
                <c:ptCount val="11"/>
                <c:pt idx="0">
                  <c:v>Starting Hours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Day10</c:v>
                </c:pt>
              </c:strCache>
            </c:strRef>
          </c:cat>
          <c:val>
            <c:numRef>
              <c:f>'Project Inputs'!$C$149:$M$149</c:f>
              <c:numCache>
                <c:formatCode>General</c:formatCode>
                <c:ptCount val="11"/>
                <c:pt idx="0">
                  <c:v>34</c:v>
                </c:pt>
                <c:pt idx="1">
                  <c:v>30.6</c:v>
                </c:pt>
                <c:pt idx="2">
                  <c:v>27.200000000000003</c:v>
                </c:pt>
                <c:pt idx="3">
                  <c:v>23.800000000000004</c:v>
                </c:pt>
                <c:pt idx="4">
                  <c:v>20.400000000000006</c:v>
                </c:pt>
                <c:pt idx="5">
                  <c:v>17.000000000000007</c:v>
                </c:pt>
                <c:pt idx="6">
                  <c:v>13.600000000000007</c:v>
                </c:pt>
                <c:pt idx="7">
                  <c:v>10.200000000000006</c:v>
                </c:pt>
                <c:pt idx="8">
                  <c:v>6.800000000000006</c:v>
                </c:pt>
                <c:pt idx="9">
                  <c:v>3.4000000000000061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3-4809-AA9C-44D6B7474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95250</xdr:rowOff>
    </xdr:from>
    <xdr:to>
      <xdr:col>2</xdr:col>
      <xdr:colOff>37215</xdr:colOff>
      <xdr:row>1</xdr:row>
      <xdr:rowOff>629512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5250"/>
          <a:ext cx="1966028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295274</xdr:colOff>
      <xdr:row>3</xdr:row>
      <xdr:rowOff>3174</xdr:rowOff>
    </xdr:from>
    <xdr:to>
      <xdr:col>12</xdr:col>
      <xdr:colOff>609599</xdr:colOff>
      <xdr:row>17</xdr:row>
      <xdr:rowOff>177799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EE786-39C4-F3DB-E7B7-1D8F32850F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279E1-17B9-2942-CDE4-2E3CC26BC7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5EE22-DCD9-D17C-44C8-A6E89ACF17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5DE2C-C351-F59D-943C-74C2893D2F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6D115-EBD2-DE85-F5D6-950C50AC3D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0D91C-2CB1-989C-4684-6FAFDD6F64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58841-D7CC-6095-D4A3-B1492227E7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94F5F-7ACC-4B0F-85C9-A02C95519B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opLeftCell="A6" zoomScale="57" workbookViewId="0">
      <selection activeCell="P20" sqref="A1:XFD1048576"/>
    </sheetView>
  </sheetViews>
  <sheetFormatPr defaultColWidth="9" defaultRowHeight="14.5" x14ac:dyDescent="0.35"/>
  <cols>
    <col min="2" max="2" width="26.54296875" customWidth="1"/>
    <col min="3" max="3" width="20.453125" bestFit="1" customWidth="1"/>
    <col min="4" max="9" width="12.7265625" customWidth="1"/>
    <col min="13" max="13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2.5" customHeight="1" x14ac:dyDescent="1.2">
      <c r="A2" s="1"/>
      <c r="B2" s="1"/>
      <c r="C2" s="31" t="s">
        <v>14</v>
      </c>
      <c r="D2" s="31"/>
      <c r="E2" s="31"/>
      <c r="F2" s="31"/>
      <c r="G2" s="31"/>
      <c r="H2" s="31"/>
      <c r="I2" s="31"/>
      <c r="J2" s="1"/>
      <c r="K2" s="1"/>
      <c r="L2" s="1"/>
    </row>
    <row r="3" spans="1:12" ht="20.149999999999999" customHeight="1" thickBot="1" x14ac:dyDescent="0.4">
      <c r="A3" s="1"/>
      <c r="B3" s="2" t="s">
        <v>15</v>
      </c>
      <c r="C3" s="18" t="s">
        <v>26</v>
      </c>
      <c r="D3" s="30" t="s">
        <v>45</v>
      </c>
      <c r="E3" s="30"/>
      <c r="F3" s="30"/>
      <c r="G3" s="30"/>
      <c r="H3" s="30"/>
      <c r="I3" s="30"/>
      <c r="J3" s="1"/>
      <c r="K3" s="1"/>
      <c r="L3" s="1"/>
    </row>
    <row r="4" spans="1:12" ht="20.149999999999999" customHeight="1" x14ac:dyDescent="0.35">
      <c r="A4" s="1"/>
      <c r="B4" s="2"/>
      <c r="C4" s="18" t="s">
        <v>27</v>
      </c>
      <c r="D4" s="51"/>
      <c r="E4" s="51"/>
      <c r="F4" s="51"/>
      <c r="G4" s="51"/>
      <c r="H4" s="51"/>
      <c r="I4" s="51"/>
      <c r="J4" s="1"/>
      <c r="K4" s="1"/>
      <c r="L4" s="1"/>
    </row>
    <row r="5" spans="1:12" ht="16" thickBot="1" x14ac:dyDescent="0.4">
      <c r="A5" s="1"/>
      <c r="B5" s="3"/>
      <c r="C5" s="3"/>
      <c r="D5" s="3"/>
      <c r="E5" s="3"/>
      <c r="F5" s="7"/>
      <c r="G5" s="7"/>
      <c r="H5" s="7"/>
      <c r="I5" s="7"/>
      <c r="J5" s="1"/>
      <c r="K5" s="1"/>
      <c r="L5" s="1"/>
    </row>
    <row r="6" spans="1:12" ht="15.75" customHeight="1" thickTop="1" x14ac:dyDescent="0.35">
      <c r="A6" s="1"/>
      <c r="B6" s="40" t="s">
        <v>28</v>
      </c>
      <c r="C6" s="40"/>
      <c r="D6" s="40"/>
      <c r="E6" s="40"/>
      <c r="F6" s="40"/>
      <c r="G6" s="40"/>
      <c r="H6" s="40"/>
      <c r="I6" s="40"/>
      <c r="J6" s="1"/>
      <c r="K6" s="1"/>
      <c r="L6" s="1"/>
    </row>
    <row r="7" spans="1:12" ht="15.75" customHeight="1" x14ac:dyDescent="0.35">
      <c r="A7" s="1"/>
      <c r="B7" s="40"/>
      <c r="C7" s="40"/>
      <c r="D7" s="40"/>
      <c r="E7" s="40"/>
      <c r="F7" s="40"/>
      <c r="G7" s="40"/>
      <c r="H7" s="40"/>
      <c r="I7" s="40"/>
      <c r="J7" s="1"/>
      <c r="K7" s="1"/>
      <c r="L7" s="1"/>
    </row>
    <row r="8" spans="1:12" ht="16" customHeight="1" x14ac:dyDescent="0.35">
      <c r="A8" s="1"/>
      <c r="B8" s="33" t="s">
        <v>3</v>
      </c>
      <c r="C8" s="45" t="s">
        <v>16</v>
      </c>
      <c r="D8" s="46"/>
      <c r="E8" s="46"/>
      <c r="F8" s="46"/>
      <c r="G8" s="46"/>
      <c r="H8" s="46"/>
      <c r="I8" s="47"/>
      <c r="J8" s="1"/>
      <c r="K8" s="1"/>
      <c r="L8" s="1"/>
    </row>
    <row r="9" spans="1:12" ht="16" customHeight="1" x14ac:dyDescent="0.35">
      <c r="A9" s="1"/>
      <c r="B9" s="35"/>
      <c r="C9" s="48"/>
      <c r="D9" s="49"/>
      <c r="E9" s="49"/>
      <c r="F9" s="49"/>
      <c r="G9" s="49"/>
      <c r="H9" s="49"/>
      <c r="I9" s="50"/>
      <c r="J9" s="1"/>
      <c r="K9" s="1"/>
      <c r="L9" s="1"/>
    </row>
    <row r="10" spans="1:12" ht="16" customHeight="1" x14ac:dyDescent="0.35">
      <c r="A10" s="1"/>
      <c r="B10" s="33" t="s">
        <v>13</v>
      </c>
      <c r="C10" s="38" t="s">
        <v>29</v>
      </c>
      <c r="D10" s="39"/>
      <c r="E10" s="39"/>
      <c r="F10" s="39"/>
      <c r="G10" s="39"/>
      <c r="H10" s="39"/>
      <c r="I10" s="39"/>
      <c r="J10" s="1"/>
      <c r="K10" s="1"/>
      <c r="L10" s="1"/>
    </row>
    <row r="11" spans="1:12" ht="16" customHeight="1" x14ac:dyDescent="0.35">
      <c r="A11" s="1"/>
      <c r="B11" s="33"/>
      <c r="C11" s="38"/>
      <c r="D11" s="39"/>
      <c r="E11" s="39"/>
      <c r="F11" s="39"/>
      <c r="G11" s="39"/>
      <c r="H11" s="39"/>
      <c r="I11" s="39"/>
      <c r="J11" s="1"/>
      <c r="K11" s="1"/>
      <c r="L11" s="1"/>
    </row>
    <row r="12" spans="1:12" ht="16" customHeight="1" thickBot="1" x14ac:dyDescent="0.4">
      <c r="A12" s="1"/>
      <c r="B12" s="34"/>
      <c r="C12" s="43"/>
      <c r="D12" s="44"/>
      <c r="E12" s="44"/>
      <c r="F12" s="44"/>
      <c r="G12" s="44"/>
      <c r="H12" s="44"/>
      <c r="I12" s="44"/>
      <c r="J12" s="1"/>
      <c r="K12" s="1"/>
      <c r="L12" s="1"/>
    </row>
    <row r="13" spans="1:12" ht="20.5" thickTop="1" x14ac:dyDescent="0.35">
      <c r="A13" s="1"/>
      <c r="B13" s="32" t="s">
        <v>2</v>
      </c>
      <c r="C13" s="6" t="s">
        <v>0</v>
      </c>
      <c r="D13" s="41" t="s">
        <v>1</v>
      </c>
      <c r="E13" s="42"/>
      <c r="F13" s="42"/>
      <c r="G13" s="42"/>
      <c r="H13" s="42"/>
      <c r="I13" s="42"/>
      <c r="J13" s="1"/>
      <c r="K13" s="1"/>
      <c r="L13" s="1"/>
    </row>
    <row r="14" spans="1:12" ht="30" customHeight="1" x14ac:dyDescent="0.35">
      <c r="A14" s="1"/>
      <c r="B14" s="32"/>
      <c r="C14" s="4" t="s">
        <v>10</v>
      </c>
      <c r="D14" s="36" t="s">
        <v>18</v>
      </c>
      <c r="E14" s="37"/>
      <c r="F14" s="37"/>
      <c r="G14" s="37"/>
      <c r="H14" s="37"/>
      <c r="I14" s="37"/>
      <c r="J14" s="1"/>
      <c r="K14" s="1"/>
      <c r="L14" s="1"/>
    </row>
    <row r="15" spans="1:12" ht="30" customHeight="1" x14ac:dyDescent="0.35">
      <c r="A15" s="1"/>
      <c r="B15" s="32"/>
      <c r="C15" s="5" t="s">
        <v>7</v>
      </c>
      <c r="D15" s="38" t="s">
        <v>19</v>
      </c>
      <c r="E15" s="39"/>
      <c r="F15" s="39"/>
      <c r="G15" s="39"/>
      <c r="H15" s="39"/>
      <c r="I15" s="39"/>
      <c r="J15" s="1"/>
      <c r="K15" s="1"/>
      <c r="L15" s="1"/>
    </row>
    <row r="16" spans="1:12" ht="30" customHeight="1" x14ac:dyDescent="0.35">
      <c r="A16" s="1"/>
      <c r="B16" s="32"/>
      <c r="C16" s="4" t="s">
        <v>8</v>
      </c>
      <c r="D16" s="36" t="s">
        <v>9</v>
      </c>
      <c r="E16" s="37"/>
      <c r="F16" s="37"/>
      <c r="G16" s="37"/>
      <c r="H16" s="37"/>
      <c r="I16" s="37"/>
      <c r="J16" s="1"/>
      <c r="K16" s="1"/>
      <c r="L16" s="1"/>
    </row>
    <row r="17" spans="1:17" ht="30" customHeight="1" x14ac:dyDescent="0.35">
      <c r="A17" s="1"/>
      <c r="B17" s="32"/>
      <c r="C17" s="5" t="s">
        <v>30</v>
      </c>
      <c r="D17" s="38" t="s">
        <v>12</v>
      </c>
      <c r="E17" s="39"/>
      <c r="F17" s="39"/>
      <c r="G17" s="39"/>
      <c r="H17" s="39"/>
      <c r="I17" s="39"/>
      <c r="J17" s="1"/>
      <c r="K17" s="1"/>
      <c r="L17" s="1"/>
    </row>
    <row r="18" spans="1:17" ht="30" customHeight="1" x14ac:dyDescent="0.35">
      <c r="A18" s="1"/>
      <c r="B18" s="32"/>
      <c r="C18" s="4" t="s">
        <v>17</v>
      </c>
      <c r="D18" s="36" t="s">
        <v>20</v>
      </c>
      <c r="E18" s="37"/>
      <c r="F18" s="37"/>
      <c r="G18" s="37"/>
      <c r="H18" s="37"/>
      <c r="I18" s="37"/>
      <c r="J18" s="1"/>
      <c r="K18" s="1"/>
      <c r="L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ht="25" thickBot="1" x14ac:dyDescent="0.6">
      <c r="A20" s="1"/>
      <c r="B20" s="27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ht="21" thickTop="1" thickBot="1" x14ac:dyDescent="0.45">
      <c r="A21" s="1"/>
      <c r="B21" s="10"/>
      <c r="C21" s="9" t="s">
        <v>8</v>
      </c>
      <c r="D21" s="9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9" t="s">
        <v>31</v>
      </c>
      <c r="J21" s="9" t="s">
        <v>32</v>
      </c>
      <c r="K21" s="9" t="s">
        <v>34</v>
      </c>
      <c r="L21" s="9" t="s">
        <v>33</v>
      </c>
      <c r="M21" s="9" t="s">
        <v>35</v>
      </c>
    </row>
    <row r="22" spans="1:17" ht="15.5" x14ac:dyDescent="0.35">
      <c r="A22" s="11"/>
      <c r="B22" s="19" t="s">
        <v>11</v>
      </c>
      <c r="C22" s="22">
        <f>SUM(C26:C35)</f>
        <v>39</v>
      </c>
      <c r="D22" s="22">
        <f t="shared" ref="D22:M22" si="0">C22-SUM(D26:D35)</f>
        <v>38</v>
      </c>
      <c r="E22" s="22">
        <f t="shared" si="0"/>
        <v>37</v>
      </c>
      <c r="F22" s="22">
        <f t="shared" si="0"/>
        <v>34</v>
      </c>
      <c r="G22" s="22">
        <f t="shared" si="0"/>
        <v>29</v>
      </c>
      <c r="H22" s="22">
        <f t="shared" si="0"/>
        <v>24</v>
      </c>
      <c r="I22" s="22">
        <f t="shared" si="0"/>
        <v>19</v>
      </c>
      <c r="J22" s="22">
        <f t="shared" si="0"/>
        <v>14</v>
      </c>
      <c r="K22" s="22">
        <f t="shared" si="0"/>
        <v>6</v>
      </c>
      <c r="L22" s="22">
        <f t="shared" si="0"/>
        <v>1</v>
      </c>
      <c r="M22" s="22">
        <f t="shared" si="0"/>
        <v>0</v>
      </c>
    </row>
    <row r="23" spans="1:17" ht="15.5" x14ac:dyDescent="0.35">
      <c r="A23" s="11"/>
      <c r="B23" s="20" t="s">
        <v>6</v>
      </c>
      <c r="C23" s="23">
        <f>SUM(C26:C35)</f>
        <v>39</v>
      </c>
      <c r="D23" s="23">
        <f t="shared" ref="D23:L23" si="1">C23-($C$23/10)</f>
        <v>35.1</v>
      </c>
      <c r="E23" s="23">
        <f t="shared" si="1"/>
        <v>31.200000000000003</v>
      </c>
      <c r="F23" s="23">
        <f t="shared" si="1"/>
        <v>27.300000000000004</v>
      </c>
      <c r="G23" s="23">
        <f t="shared" si="1"/>
        <v>23.400000000000006</v>
      </c>
      <c r="H23" s="23">
        <f t="shared" si="1"/>
        <v>19.500000000000007</v>
      </c>
      <c r="I23" s="23">
        <f t="shared" si="1"/>
        <v>15.600000000000007</v>
      </c>
      <c r="J23" s="23">
        <f t="shared" si="1"/>
        <v>11.700000000000006</v>
      </c>
      <c r="K23" s="23">
        <f t="shared" si="1"/>
        <v>7.800000000000006</v>
      </c>
      <c r="L23" s="23">
        <f t="shared" si="1"/>
        <v>3.9000000000000061</v>
      </c>
      <c r="M23" s="23">
        <f>IF(ABS(L23-($C$23/10)) &lt; 0.0000000001, 0, L23-($C$23/10))</f>
        <v>0</v>
      </c>
    </row>
    <row r="24" spans="1:17" ht="16" thickBot="1" x14ac:dyDescent="0.4">
      <c r="A24" s="1"/>
      <c r="B24" s="2"/>
      <c r="C24" s="8"/>
      <c r="D24" s="8"/>
      <c r="E24" s="8"/>
      <c r="F24" s="8"/>
      <c r="G24" s="8"/>
      <c r="H24" s="8"/>
      <c r="I24" s="8"/>
      <c r="J24" s="1"/>
      <c r="K24" s="1"/>
      <c r="L24" s="1"/>
    </row>
    <row r="25" spans="1:17" ht="21" thickTop="1" thickBot="1" x14ac:dyDescent="0.45">
      <c r="A25" s="1"/>
      <c r="B25" s="13" t="s">
        <v>5</v>
      </c>
      <c r="C25" s="12" t="s">
        <v>8</v>
      </c>
      <c r="D25" s="12" t="s">
        <v>21</v>
      </c>
      <c r="E25" s="12" t="s">
        <v>22</v>
      </c>
      <c r="F25" s="12" t="s">
        <v>23</v>
      </c>
      <c r="G25" s="12" t="s">
        <v>24</v>
      </c>
      <c r="H25" s="12" t="s">
        <v>25</v>
      </c>
      <c r="I25" s="12" t="s">
        <v>31</v>
      </c>
      <c r="J25" s="12" t="s">
        <v>32</v>
      </c>
      <c r="K25" s="12" t="s">
        <v>34</v>
      </c>
      <c r="L25" s="12" t="s">
        <v>33</v>
      </c>
      <c r="M25" s="12" t="s">
        <v>36</v>
      </c>
      <c r="N25" s="12" t="s">
        <v>4</v>
      </c>
      <c r="O25" s="1"/>
      <c r="P25" s="1"/>
      <c r="Q25" s="1"/>
    </row>
    <row r="26" spans="1:17" ht="15.5" x14ac:dyDescent="0.35">
      <c r="A26" s="1"/>
      <c r="B26" s="28" t="s">
        <v>46</v>
      </c>
      <c r="C26" s="14">
        <v>1</v>
      </c>
      <c r="D26" s="15">
        <v>1</v>
      </c>
      <c r="E26" s="15"/>
      <c r="F26" s="15"/>
      <c r="G26" s="15"/>
      <c r="H26" s="15"/>
      <c r="I26" s="15"/>
      <c r="J26" s="15"/>
      <c r="K26" s="15"/>
      <c r="L26" s="15"/>
      <c r="M26" s="15"/>
      <c r="N26" s="24">
        <f t="shared" ref="N26:N35" si="2">SUM(D26:M26)</f>
        <v>1</v>
      </c>
      <c r="O26" s="1"/>
      <c r="P26" s="1"/>
      <c r="Q26" s="1"/>
    </row>
    <row r="27" spans="1:17" ht="15.5" x14ac:dyDescent="0.35">
      <c r="A27" s="1"/>
      <c r="B27" s="28" t="s">
        <v>47</v>
      </c>
      <c r="C27" s="16">
        <v>1</v>
      </c>
      <c r="D27" s="17"/>
      <c r="E27" s="17">
        <v>1</v>
      </c>
      <c r="F27" s="17"/>
      <c r="G27" s="17"/>
      <c r="H27" s="17"/>
      <c r="I27" s="17"/>
      <c r="J27" s="17"/>
      <c r="K27" s="17"/>
      <c r="L27" s="17"/>
      <c r="M27" s="17"/>
      <c r="N27" s="25">
        <f t="shared" si="2"/>
        <v>1</v>
      </c>
      <c r="O27" s="1"/>
      <c r="P27" s="1"/>
      <c r="Q27" s="1"/>
    </row>
    <row r="28" spans="1:17" ht="31" x14ac:dyDescent="0.35">
      <c r="A28" s="1"/>
      <c r="B28" s="28" t="s">
        <v>48</v>
      </c>
      <c r="C28" s="16">
        <v>3</v>
      </c>
      <c r="D28" s="17"/>
      <c r="E28" s="17"/>
      <c r="F28" s="17">
        <v>3</v>
      </c>
      <c r="G28" s="17"/>
      <c r="H28" s="17"/>
      <c r="I28" s="17"/>
      <c r="J28" s="17"/>
      <c r="K28" s="17"/>
      <c r="L28" s="17"/>
      <c r="M28" s="17"/>
      <c r="N28" s="26">
        <f t="shared" si="2"/>
        <v>3</v>
      </c>
      <c r="O28" s="1"/>
      <c r="P28" s="1"/>
      <c r="Q28" s="1"/>
    </row>
    <row r="29" spans="1:17" ht="31" x14ac:dyDescent="0.35">
      <c r="A29" s="1"/>
      <c r="B29" s="28" t="s">
        <v>49</v>
      </c>
      <c r="C29" s="16">
        <v>5</v>
      </c>
      <c r="D29" s="17"/>
      <c r="E29" s="17"/>
      <c r="F29" s="17"/>
      <c r="G29" s="17">
        <v>5</v>
      </c>
      <c r="H29" s="17"/>
      <c r="I29" s="17"/>
      <c r="J29" s="17"/>
      <c r="K29" s="17"/>
      <c r="L29" s="17"/>
      <c r="M29" s="17"/>
      <c r="N29" s="26">
        <f t="shared" si="2"/>
        <v>5</v>
      </c>
      <c r="O29" s="1"/>
      <c r="P29" s="1"/>
      <c r="Q29" s="1"/>
    </row>
    <row r="30" spans="1:17" ht="31" x14ac:dyDescent="0.35">
      <c r="A30" s="1"/>
      <c r="B30" s="28" t="s">
        <v>50</v>
      </c>
      <c r="C30" s="16">
        <v>5</v>
      </c>
      <c r="D30" s="17"/>
      <c r="E30" s="17"/>
      <c r="F30" s="17"/>
      <c r="G30" s="17"/>
      <c r="H30" s="17">
        <v>5</v>
      </c>
      <c r="I30" s="17"/>
      <c r="J30" s="17"/>
      <c r="K30" s="17"/>
      <c r="L30" s="17"/>
      <c r="M30" s="17"/>
      <c r="N30" s="26">
        <f t="shared" si="2"/>
        <v>5</v>
      </c>
      <c r="O30" s="1"/>
      <c r="P30" s="1"/>
      <c r="Q30" s="1"/>
    </row>
    <row r="31" spans="1:17" ht="31" x14ac:dyDescent="0.35">
      <c r="A31" s="1"/>
      <c r="B31" s="28" t="s">
        <v>51</v>
      </c>
      <c r="C31" s="16">
        <v>5</v>
      </c>
      <c r="D31" s="17"/>
      <c r="E31" s="17"/>
      <c r="F31" s="17"/>
      <c r="G31" s="17"/>
      <c r="H31" s="17"/>
      <c r="I31" s="17">
        <v>5</v>
      </c>
      <c r="J31" s="17"/>
      <c r="K31" s="17"/>
      <c r="L31" s="17"/>
      <c r="M31" s="17"/>
      <c r="N31" s="26">
        <f t="shared" si="2"/>
        <v>5</v>
      </c>
      <c r="O31" s="1"/>
      <c r="P31" s="1"/>
      <c r="Q31" s="1"/>
    </row>
    <row r="32" spans="1:17" ht="31" x14ac:dyDescent="0.35">
      <c r="A32" s="1"/>
      <c r="B32" s="28" t="s">
        <v>52</v>
      </c>
      <c r="C32" s="16">
        <v>5</v>
      </c>
      <c r="D32" s="17"/>
      <c r="E32" s="17"/>
      <c r="F32" s="17"/>
      <c r="G32" s="17"/>
      <c r="H32" s="17"/>
      <c r="I32" s="17"/>
      <c r="J32" s="17">
        <v>5</v>
      </c>
      <c r="K32" s="17"/>
      <c r="L32" s="17"/>
      <c r="M32" s="17"/>
      <c r="N32" s="26">
        <f t="shared" si="2"/>
        <v>5</v>
      </c>
      <c r="O32" s="1"/>
      <c r="P32" s="1"/>
      <c r="Q32" s="1"/>
    </row>
    <row r="33" spans="1:17" ht="15.5" x14ac:dyDescent="0.35">
      <c r="A33" s="1"/>
      <c r="B33" s="28" t="s">
        <v>53</v>
      </c>
      <c r="C33" s="16">
        <v>8</v>
      </c>
      <c r="D33" s="17"/>
      <c r="E33" s="17"/>
      <c r="F33" s="17"/>
      <c r="G33" s="17"/>
      <c r="H33" s="17"/>
      <c r="I33" s="17"/>
      <c r="J33" s="17"/>
      <c r="K33" s="17">
        <v>8</v>
      </c>
      <c r="L33" s="17"/>
      <c r="M33" s="17"/>
      <c r="N33" s="26">
        <f t="shared" si="2"/>
        <v>8</v>
      </c>
      <c r="O33" s="1"/>
      <c r="P33" s="1"/>
      <c r="Q33" s="1"/>
    </row>
    <row r="34" spans="1:17" ht="31" x14ac:dyDescent="0.35">
      <c r="A34" s="1"/>
      <c r="B34" s="28" t="s">
        <v>54</v>
      </c>
      <c r="C34" s="16">
        <v>5</v>
      </c>
      <c r="D34" s="17"/>
      <c r="E34" s="17"/>
      <c r="F34" s="17"/>
      <c r="G34" s="17"/>
      <c r="H34" s="17"/>
      <c r="I34" s="17"/>
      <c r="J34" s="17"/>
      <c r="K34" s="17"/>
      <c r="L34" s="17">
        <v>5</v>
      </c>
      <c r="M34" s="17"/>
      <c r="N34" s="26">
        <f t="shared" si="2"/>
        <v>5</v>
      </c>
      <c r="O34" s="1"/>
      <c r="P34" s="1"/>
      <c r="Q34" s="1"/>
    </row>
    <row r="35" spans="1:17" ht="15.5" x14ac:dyDescent="0.35">
      <c r="A35" s="1"/>
      <c r="B35" s="28" t="s">
        <v>55</v>
      </c>
      <c r="C35" s="16">
        <v>1</v>
      </c>
      <c r="D35" s="17"/>
      <c r="E35" s="17"/>
      <c r="F35" s="17"/>
      <c r="G35" s="17"/>
      <c r="H35" s="17"/>
      <c r="I35" s="17"/>
      <c r="J35" s="17"/>
      <c r="K35" s="17"/>
      <c r="L35" s="17"/>
      <c r="M35" s="17">
        <v>1</v>
      </c>
      <c r="N35" s="26">
        <f t="shared" si="2"/>
        <v>1</v>
      </c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7" ht="25" thickBot="1" x14ac:dyDescent="0.6">
      <c r="A38" s="1"/>
      <c r="B38" s="27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7" ht="21" thickTop="1" thickBot="1" x14ac:dyDescent="0.45">
      <c r="A39" s="1"/>
      <c r="B39" s="10"/>
      <c r="C39" s="9" t="s">
        <v>8</v>
      </c>
      <c r="D39" s="9" t="s">
        <v>21</v>
      </c>
      <c r="E39" s="9" t="s">
        <v>22</v>
      </c>
      <c r="F39" s="9" t="s">
        <v>23</v>
      </c>
      <c r="G39" s="9" t="s">
        <v>24</v>
      </c>
      <c r="H39" s="9" t="s">
        <v>25</v>
      </c>
      <c r="I39" s="9" t="s">
        <v>31</v>
      </c>
      <c r="J39" s="9" t="s">
        <v>32</v>
      </c>
      <c r="K39" s="9" t="s">
        <v>34</v>
      </c>
      <c r="L39" s="9" t="s">
        <v>33</v>
      </c>
      <c r="M39" s="9" t="s">
        <v>35</v>
      </c>
    </row>
    <row r="40" spans="1:17" ht="15.5" x14ac:dyDescent="0.35">
      <c r="A40" s="1"/>
      <c r="B40" s="19" t="s">
        <v>11</v>
      </c>
      <c r="C40" s="22">
        <f>SUM(C44:C53)</f>
        <v>41</v>
      </c>
      <c r="D40" s="22">
        <f t="shared" ref="D40:M40" si="3">C40-SUM(D44:D53)</f>
        <v>40</v>
      </c>
      <c r="E40" s="22">
        <f t="shared" si="3"/>
        <v>37</v>
      </c>
      <c r="F40" s="22">
        <f t="shared" si="3"/>
        <v>32</v>
      </c>
      <c r="G40" s="22">
        <f t="shared" si="3"/>
        <v>27</v>
      </c>
      <c r="H40" s="22">
        <f t="shared" si="3"/>
        <v>22</v>
      </c>
      <c r="I40" s="22">
        <f t="shared" si="3"/>
        <v>17</v>
      </c>
      <c r="J40" s="22">
        <f t="shared" si="3"/>
        <v>12</v>
      </c>
      <c r="K40" s="22">
        <f t="shared" si="3"/>
        <v>4</v>
      </c>
      <c r="L40" s="22">
        <f t="shared" si="3"/>
        <v>1</v>
      </c>
      <c r="M40" s="22">
        <f t="shared" si="3"/>
        <v>0</v>
      </c>
    </row>
    <row r="41" spans="1:17" ht="15.5" x14ac:dyDescent="0.35">
      <c r="A41" s="1"/>
      <c r="B41" s="20" t="s">
        <v>6</v>
      </c>
      <c r="C41" s="23">
        <f>SUM(C44:C53)</f>
        <v>41</v>
      </c>
      <c r="D41" s="23">
        <f t="shared" ref="D41:L41" si="4">C41-($C$41/10)</f>
        <v>36.9</v>
      </c>
      <c r="E41" s="23">
        <f t="shared" si="4"/>
        <v>32.799999999999997</v>
      </c>
      <c r="F41" s="23">
        <f t="shared" si="4"/>
        <v>28.699999999999996</v>
      </c>
      <c r="G41" s="23">
        <f t="shared" si="4"/>
        <v>24.599999999999994</v>
      </c>
      <c r="H41" s="23">
        <f t="shared" si="4"/>
        <v>20.499999999999993</v>
      </c>
      <c r="I41" s="23">
        <f t="shared" si="4"/>
        <v>16.399999999999991</v>
      </c>
      <c r="J41" s="23">
        <f t="shared" si="4"/>
        <v>12.299999999999992</v>
      </c>
      <c r="K41" s="23">
        <f t="shared" si="4"/>
        <v>8.1999999999999922</v>
      </c>
      <c r="L41" s="23">
        <f t="shared" si="4"/>
        <v>4.0999999999999925</v>
      </c>
      <c r="M41" s="23">
        <f>IF(ABS(L41-($C$41/10)) &lt; 0.0000000001, 0, L41-($C$41/10))</f>
        <v>0</v>
      </c>
    </row>
    <row r="42" spans="1:17" ht="16" thickBot="1" x14ac:dyDescent="0.4">
      <c r="A42" s="1"/>
      <c r="B42" s="21"/>
      <c r="C42" s="8"/>
      <c r="D42" s="8"/>
      <c r="E42" s="8"/>
      <c r="F42" s="8"/>
      <c r="G42" s="8"/>
      <c r="H42" s="8"/>
      <c r="I42" s="8"/>
      <c r="J42" s="1"/>
      <c r="K42" s="1"/>
      <c r="L42" s="1"/>
    </row>
    <row r="43" spans="1:17" ht="21" thickTop="1" thickBot="1" x14ac:dyDescent="0.45">
      <c r="A43" s="1"/>
      <c r="B43" s="13" t="s">
        <v>5</v>
      </c>
      <c r="C43" s="12" t="s">
        <v>8</v>
      </c>
      <c r="D43" s="12" t="s">
        <v>21</v>
      </c>
      <c r="E43" s="12" t="s">
        <v>22</v>
      </c>
      <c r="F43" s="12" t="s">
        <v>23</v>
      </c>
      <c r="G43" s="12" t="s">
        <v>24</v>
      </c>
      <c r="H43" s="12" t="s">
        <v>25</v>
      </c>
      <c r="I43" s="12" t="s">
        <v>31</v>
      </c>
      <c r="J43" s="12" t="s">
        <v>32</v>
      </c>
      <c r="K43" s="12" t="s">
        <v>34</v>
      </c>
      <c r="L43" s="12" t="s">
        <v>33</v>
      </c>
      <c r="M43" s="12" t="s">
        <v>36</v>
      </c>
      <c r="N43" s="12" t="s">
        <v>4</v>
      </c>
    </row>
    <row r="44" spans="1:17" ht="15.5" x14ac:dyDescent="0.35">
      <c r="B44" s="29" t="s">
        <v>46</v>
      </c>
      <c r="C44" s="14">
        <v>1</v>
      </c>
      <c r="D44" s="15">
        <v>1</v>
      </c>
      <c r="E44" s="15"/>
      <c r="F44" s="15"/>
      <c r="G44" s="15"/>
      <c r="H44" s="15"/>
      <c r="I44" s="15"/>
      <c r="J44" s="15"/>
      <c r="K44" s="15"/>
      <c r="L44" s="15"/>
      <c r="M44" s="15"/>
      <c r="N44" s="24">
        <f t="shared" ref="N44:N53" si="5">SUM(D44:M44)</f>
        <v>1</v>
      </c>
    </row>
    <row r="45" spans="1:17" ht="31" x14ac:dyDescent="0.35">
      <c r="B45" s="29" t="s">
        <v>56</v>
      </c>
      <c r="C45" s="16">
        <v>3</v>
      </c>
      <c r="D45" s="17"/>
      <c r="E45" s="17">
        <v>3</v>
      </c>
      <c r="F45" s="17"/>
      <c r="G45" s="17"/>
      <c r="H45" s="17"/>
      <c r="I45" s="17"/>
      <c r="J45" s="17"/>
      <c r="K45" s="17"/>
      <c r="L45" s="17"/>
      <c r="M45" s="17"/>
      <c r="N45" s="25">
        <f t="shared" si="5"/>
        <v>3</v>
      </c>
    </row>
    <row r="46" spans="1:17" ht="31" x14ac:dyDescent="0.35">
      <c r="B46" s="29" t="s">
        <v>57</v>
      </c>
      <c r="C46" s="16">
        <v>5</v>
      </c>
      <c r="D46" s="17"/>
      <c r="E46" s="17"/>
      <c r="F46" s="17">
        <v>5</v>
      </c>
      <c r="G46" s="17"/>
      <c r="H46" s="17"/>
      <c r="I46" s="17"/>
      <c r="J46" s="17"/>
      <c r="K46" s="17"/>
      <c r="L46" s="17"/>
      <c r="M46" s="17"/>
      <c r="N46" s="26">
        <f t="shared" si="5"/>
        <v>5</v>
      </c>
    </row>
    <row r="47" spans="1:17" ht="31" x14ac:dyDescent="0.35">
      <c r="B47" s="29" t="s">
        <v>58</v>
      </c>
      <c r="C47" s="16">
        <v>5</v>
      </c>
      <c r="D47" s="17"/>
      <c r="E47" s="17"/>
      <c r="F47" s="17"/>
      <c r="G47" s="17">
        <v>5</v>
      </c>
      <c r="H47" s="17"/>
      <c r="I47" s="17"/>
      <c r="J47" s="17"/>
      <c r="K47" s="17"/>
      <c r="L47" s="17"/>
      <c r="M47" s="17"/>
      <c r="N47" s="26">
        <f t="shared" si="5"/>
        <v>5</v>
      </c>
    </row>
    <row r="48" spans="1:17" ht="31" x14ac:dyDescent="0.35">
      <c r="B48" s="29" t="s">
        <v>59</v>
      </c>
      <c r="C48" s="16">
        <v>5</v>
      </c>
      <c r="D48" s="17"/>
      <c r="E48" s="17"/>
      <c r="F48" s="17"/>
      <c r="G48" s="17"/>
      <c r="H48" s="17">
        <v>5</v>
      </c>
      <c r="I48" s="17"/>
      <c r="J48" s="17"/>
      <c r="K48" s="17"/>
      <c r="L48" s="17"/>
      <c r="M48" s="17"/>
      <c r="N48" s="26">
        <f t="shared" si="5"/>
        <v>5</v>
      </c>
    </row>
    <row r="49" spans="2:14" ht="15.5" x14ac:dyDescent="0.35">
      <c r="B49" s="29" t="s">
        <v>60</v>
      </c>
      <c r="C49" s="16">
        <v>5</v>
      </c>
      <c r="D49" s="17"/>
      <c r="E49" s="17"/>
      <c r="F49" s="17"/>
      <c r="G49" s="17"/>
      <c r="H49" s="17"/>
      <c r="I49" s="17">
        <v>5</v>
      </c>
      <c r="J49" s="17"/>
      <c r="K49" s="17"/>
      <c r="L49" s="17"/>
      <c r="M49" s="17"/>
      <c r="N49" s="26">
        <f t="shared" si="5"/>
        <v>5</v>
      </c>
    </row>
    <row r="50" spans="2:14" ht="15.5" x14ac:dyDescent="0.35">
      <c r="B50" s="29" t="s">
        <v>61</v>
      </c>
      <c r="C50" s="16">
        <v>5</v>
      </c>
      <c r="D50" s="17"/>
      <c r="E50" s="17"/>
      <c r="F50" s="17"/>
      <c r="G50" s="17"/>
      <c r="H50" s="17"/>
      <c r="I50" s="17"/>
      <c r="J50" s="17">
        <v>5</v>
      </c>
      <c r="K50" s="17"/>
      <c r="L50" s="17"/>
      <c r="M50" s="17"/>
      <c r="N50" s="26">
        <f t="shared" si="5"/>
        <v>5</v>
      </c>
    </row>
    <row r="51" spans="2:14" ht="15.5" x14ac:dyDescent="0.35">
      <c r="B51" s="29" t="s">
        <v>62</v>
      </c>
      <c r="C51" s="16">
        <v>8</v>
      </c>
      <c r="D51" s="17"/>
      <c r="E51" s="17"/>
      <c r="F51" s="17"/>
      <c r="G51" s="17"/>
      <c r="H51" s="17"/>
      <c r="I51" s="17"/>
      <c r="J51" s="17"/>
      <c r="K51" s="17">
        <v>8</v>
      </c>
      <c r="L51" s="17"/>
      <c r="M51" s="17"/>
      <c r="N51" s="26">
        <f t="shared" si="5"/>
        <v>8</v>
      </c>
    </row>
    <row r="52" spans="2:14" ht="31" x14ac:dyDescent="0.35">
      <c r="B52" s="29" t="s">
        <v>63</v>
      </c>
      <c r="C52" s="16">
        <v>3</v>
      </c>
      <c r="D52" s="17"/>
      <c r="E52" s="17"/>
      <c r="F52" s="17"/>
      <c r="G52" s="17"/>
      <c r="H52" s="17"/>
      <c r="I52" s="17"/>
      <c r="J52" s="17"/>
      <c r="K52" s="17"/>
      <c r="L52" s="17">
        <v>3</v>
      </c>
      <c r="M52" s="17"/>
      <c r="N52" s="26">
        <f t="shared" si="5"/>
        <v>3</v>
      </c>
    </row>
    <row r="53" spans="2:14" ht="15.5" x14ac:dyDescent="0.35">
      <c r="B53" s="29" t="s">
        <v>64</v>
      </c>
      <c r="C53" s="16">
        <v>1</v>
      </c>
      <c r="D53" s="17"/>
      <c r="E53" s="17"/>
      <c r="F53" s="17"/>
      <c r="G53" s="17"/>
      <c r="H53" s="17"/>
      <c r="I53" s="17"/>
      <c r="J53" s="17"/>
      <c r="K53" s="17"/>
      <c r="L53" s="17"/>
      <c r="M53" s="17">
        <v>1</v>
      </c>
      <c r="N53" s="26">
        <f t="shared" si="5"/>
        <v>1</v>
      </c>
    </row>
    <row r="56" spans="2:14" ht="25" thickBot="1" x14ac:dyDescent="0.6">
      <c r="B56" s="27" t="s">
        <v>39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4" ht="21" thickTop="1" thickBot="1" x14ac:dyDescent="0.45">
      <c r="B57" s="10"/>
      <c r="C57" s="9" t="s">
        <v>8</v>
      </c>
      <c r="D57" s="9" t="s">
        <v>21</v>
      </c>
      <c r="E57" s="9" t="s">
        <v>22</v>
      </c>
      <c r="F57" s="9" t="s">
        <v>23</v>
      </c>
      <c r="G57" s="9" t="s">
        <v>24</v>
      </c>
      <c r="H57" s="9" t="s">
        <v>25</v>
      </c>
      <c r="I57" s="9" t="s">
        <v>31</v>
      </c>
      <c r="J57" s="9" t="s">
        <v>32</v>
      </c>
      <c r="K57" s="9" t="s">
        <v>34</v>
      </c>
      <c r="L57" s="9" t="s">
        <v>33</v>
      </c>
      <c r="M57" s="9" t="s">
        <v>35</v>
      </c>
    </row>
    <row r="58" spans="2:14" ht="15.5" x14ac:dyDescent="0.35">
      <c r="B58" s="19" t="s">
        <v>11</v>
      </c>
      <c r="C58" s="22">
        <f>SUM(C62:C71)</f>
        <v>39</v>
      </c>
      <c r="D58" s="22">
        <f t="shared" ref="D58:M58" si="6">C58-SUM(D62:D71)</f>
        <v>38</v>
      </c>
      <c r="E58" s="22">
        <f t="shared" si="6"/>
        <v>37</v>
      </c>
      <c r="F58" s="22">
        <f t="shared" si="6"/>
        <v>32</v>
      </c>
      <c r="G58" s="22">
        <f t="shared" si="6"/>
        <v>27</v>
      </c>
      <c r="H58" s="22">
        <f t="shared" si="6"/>
        <v>19</v>
      </c>
      <c r="I58" s="22">
        <f t="shared" si="6"/>
        <v>14</v>
      </c>
      <c r="J58" s="22">
        <f t="shared" si="6"/>
        <v>11</v>
      </c>
      <c r="K58" s="22">
        <f t="shared" si="6"/>
        <v>6</v>
      </c>
      <c r="L58" s="22">
        <f t="shared" si="6"/>
        <v>5</v>
      </c>
      <c r="M58" s="22">
        <f t="shared" si="6"/>
        <v>0</v>
      </c>
    </row>
    <row r="59" spans="2:14" ht="15.5" x14ac:dyDescent="0.35">
      <c r="B59" s="20" t="s">
        <v>6</v>
      </c>
      <c r="C59" s="23">
        <f>SUM(C62:C71)</f>
        <v>39</v>
      </c>
      <c r="D59" s="23">
        <f t="shared" ref="D59:L59" si="7">C59-($C$59/10)</f>
        <v>35.1</v>
      </c>
      <c r="E59" s="23">
        <f t="shared" si="7"/>
        <v>31.200000000000003</v>
      </c>
      <c r="F59" s="23">
        <f t="shared" si="7"/>
        <v>27.300000000000004</v>
      </c>
      <c r="G59" s="23">
        <f t="shared" si="7"/>
        <v>23.400000000000006</v>
      </c>
      <c r="H59" s="23">
        <f t="shared" si="7"/>
        <v>19.500000000000007</v>
      </c>
      <c r="I59" s="23">
        <f t="shared" si="7"/>
        <v>15.600000000000007</v>
      </c>
      <c r="J59" s="23">
        <f t="shared" si="7"/>
        <v>11.700000000000006</v>
      </c>
      <c r="K59" s="23">
        <f t="shared" si="7"/>
        <v>7.800000000000006</v>
      </c>
      <c r="L59" s="23">
        <f t="shared" si="7"/>
        <v>3.9000000000000061</v>
      </c>
      <c r="M59" s="23">
        <f>IF(ABS(L59-($C$59/10)) &lt; 0.0000000001, 0, L59-($C$59/10))</f>
        <v>0</v>
      </c>
    </row>
    <row r="60" spans="2:14" ht="16" thickBot="1" x14ac:dyDescent="0.4">
      <c r="B60" s="21"/>
      <c r="C60" s="8"/>
      <c r="D60" s="8"/>
      <c r="E60" s="8"/>
      <c r="F60" s="8"/>
      <c r="G60" s="8"/>
      <c r="H60" s="8"/>
      <c r="I60" s="8"/>
      <c r="J60" s="1"/>
      <c r="K60" s="1"/>
      <c r="L60" s="1"/>
    </row>
    <row r="61" spans="2:14" ht="21" thickTop="1" thickBot="1" x14ac:dyDescent="0.45">
      <c r="B61" s="13" t="s">
        <v>5</v>
      </c>
      <c r="C61" s="12" t="s">
        <v>8</v>
      </c>
      <c r="D61" s="12" t="s">
        <v>21</v>
      </c>
      <c r="E61" s="12" t="s">
        <v>22</v>
      </c>
      <c r="F61" s="12" t="s">
        <v>23</v>
      </c>
      <c r="G61" s="12" t="s">
        <v>24</v>
      </c>
      <c r="H61" s="12" t="s">
        <v>25</v>
      </c>
      <c r="I61" s="12" t="s">
        <v>31</v>
      </c>
      <c r="J61" s="12" t="s">
        <v>32</v>
      </c>
      <c r="K61" s="12" t="s">
        <v>34</v>
      </c>
      <c r="L61" s="12" t="s">
        <v>33</v>
      </c>
      <c r="M61" s="12" t="s">
        <v>36</v>
      </c>
      <c r="N61" s="12" t="s">
        <v>4</v>
      </c>
    </row>
    <row r="62" spans="2:14" ht="15.5" x14ac:dyDescent="0.35">
      <c r="B62" s="29" t="s">
        <v>46</v>
      </c>
      <c r="C62" s="14">
        <v>1</v>
      </c>
      <c r="D62" s="15">
        <v>1</v>
      </c>
      <c r="E62" s="15"/>
      <c r="F62" s="15"/>
      <c r="G62" s="15"/>
      <c r="H62" s="15"/>
      <c r="I62" s="15"/>
      <c r="J62" s="15"/>
      <c r="K62" s="15"/>
      <c r="L62" s="15"/>
      <c r="M62" s="15"/>
      <c r="N62" s="24">
        <f t="shared" ref="N62:N71" si="8">SUM(D62:M62)</f>
        <v>1</v>
      </c>
    </row>
    <row r="63" spans="2:14" ht="31" x14ac:dyDescent="0.35">
      <c r="B63" s="29" t="s">
        <v>65</v>
      </c>
      <c r="C63" s="16">
        <v>1</v>
      </c>
      <c r="D63" s="17"/>
      <c r="E63" s="17">
        <v>1</v>
      </c>
      <c r="F63" s="17"/>
      <c r="G63" s="17"/>
      <c r="H63" s="17"/>
      <c r="I63" s="17"/>
      <c r="J63" s="17"/>
      <c r="K63" s="17"/>
      <c r="L63" s="17"/>
      <c r="M63" s="17"/>
      <c r="N63" s="25">
        <f t="shared" si="8"/>
        <v>1</v>
      </c>
    </row>
    <row r="64" spans="2:14" ht="15.5" x14ac:dyDescent="0.35">
      <c r="B64" s="29" t="s">
        <v>66</v>
      </c>
      <c r="C64" s="16">
        <v>5</v>
      </c>
      <c r="D64" s="17"/>
      <c r="E64" s="17"/>
      <c r="F64" s="17">
        <v>5</v>
      </c>
      <c r="G64" s="17"/>
      <c r="H64" s="17"/>
      <c r="I64" s="17"/>
      <c r="J64" s="17"/>
      <c r="K64" s="17"/>
      <c r="L64" s="17"/>
      <c r="M64" s="17"/>
      <c r="N64" s="26">
        <f t="shared" si="8"/>
        <v>5</v>
      </c>
    </row>
    <row r="65" spans="2:14" ht="31" x14ac:dyDescent="0.35">
      <c r="B65" s="29" t="s">
        <v>67</v>
      </c>
      <c r="C65" s="16">
        <v>5</v>
      </c>
      <c r="D65" s="17"/>
      <c r="E65" s="17"/>
      <c r="F65" s="17"/>
      <c r="G65" s="17">
        <v>5</v>
      </c>
      <c r="H65" s="17"/>
      <c r="I65" s="17"/>
      <c r="J65" s="17"/>
      <c r="K65" s="17"/>
      <c r="L65" s="17"/>
      <c r="M65" s="17"/>
      <c r="N65" s="26">
        <f t="shared" si="8"/>
        <v>5</v>
      </c>
    </row>
    <row r="66" spans="2:14" ht="15.5" x14ac:dyDescent="0.35">
      <c r="B66" s="29" t="s">
        <v>68</v>
      </c>
      <c r="C66" s="16">
        <v>8</v>
      </c>
      <c r="D66" s="17"/>
      <c r="E66" s="17"/>
      <c r="F66" s="17"/>
      <c r="G66" s="17"/>
      <c r="H66" s="17">
        <v>8</v>
      </c>
      <c r="I66" s="17"/>
      <c r="J66" s="17"/>
      <c r="K66" s="17"/>
      <c r="L66" s="17"/>
      <c r="M66" s="17"/>
      <c r="N66" s="26">
        <f t="shared" si="8"/>
        <v>8</v>
      </c>
    </row>
    <row r="67" spans="2:14" ht="31" x14ac:dyDescent="0.35">
      <c r="B67" s="29" t="s">
        <v>69</v>
      </c>
      <c r="C67" s="16">
        <v>5</v>
      </c>
      <c r="D67" s="17"/>
      <c r="E67" s="17"/>
      <c r="F67" s="17"/>
      <c r="G67" s="17"/>
      <c r="H67" s="17"/>
      <c r="I67" s="17">
        <v>5</v>
      </c>
      <c r="J67" s="17"/>
      <c r="K67" s="17"/>
      <c r="L67" s="17"/>
      <c r="M67" s="17"/>
      <c r="N67" s="26">
        <f t="shared" si="8"/>
        <v>5</v>
      </c>
    </row>
    <row r="68" spans="2:14" ht="15.5" x14ac:dyDescent="0.35">
      <c r="B68" s="29" t="s">
        <v>70</v>
      </c>
      <c r="C68" s="16">
        <v>3</v>
      </c>
      <c r="D68" s="17"/>
      <c r="E68" s="17"/>
      <c r="F68" s="17"/>
      <c r="G68" s="17"/>
      <c r="H68" s="17"/>
      <c r="I68" s="17"/>
      <c r="J68" s="17">
        <v>3</v>
      </c>
      <c r="K68" s="17"/>
      <c r="L68" s="17"/>
      <c r="M68" s="17"/>
      <c r="N68" s="26">
        <f t="shared" si="8"/>
        <v>3</v>
      </c>
    </row>
    <row r="69" spans="2:14" ht="31" x14ac:dyDescent="0.35">
      <c r="B69" s="29" t="s">
        <v>71</v>
      </c>
      <c r="C69" s="16">
        <v>5</v>
      </c>
      <c r="D69" s="17"/>
      <c r="E69" s="17"/>
      <c r="F69" s="17"/>
      <c r="G69" s="17"/>
      <c r="H69" s="17"/>
      <c r="I69" s="17"/>
      <c r="J69" s="17"/>
      <c r="K69" s="17">
        <v>5</v>
      </c>
      <c r="L69" s="17"/>
      <c r="M69" s="17"/>
      <c r="N69" s="26">
        <f t="shared" si="8"/>
        <v>5</v>
      </c>
    </row>
    <row r="70" spans="2:14" ht="15.5" x14ac:dyDescent="0.35">
      <c r="B70" s="29" t="s">
        <v>72</v>
      </c>
      <c r="C70" s="16">
        <v>1</v>
      </c>
      <c r="D70" s="17"/>
      <c r="E70" s="17"/>
      <c r="F70" s="17"/>
      <c r="G70" s="17"/>
      <c r="H70" s="17"/>
      <c r="I70" s="17"/>
      <c r="J70" s="17"/>
      <c r="K70" s="17"/>
      <c r="L70" s="17">
        <v>1</v>
      </c>
      <c r="M70" s="17"/>
      <c r="N70" s="26">
        <f t="shared" si="8"/>
        <v>1</v>
      </c>
    </row>
    <row r="71" spans="2:14" ht="31" x14ac:dyDescent="0.35">
      <c r="B71" s="29" t="s">
        <v>73</v>
      </c>
      <c r="C71" s="16">
        <v>5</v>
      </c>
      <c r="D71" s="17"/>
      <c r="E71" s="17"/>
      <c r="F71" s="17"/>
      <c r="G71" s="17"/>
      <c r="H71" s="17"/>
      <c r="I71" s="17"/>
      <c r="J71" s="17"/>
      <c r="K71" s="17"/>
      <c r="L71" s="17"/>
      <c r="M71" s="17">
        <v>5</v>
      </c>
      <c r="N71" s="26">
        <f t="shared" si="8"/>
        <v>5</v>
      </c>
    </row>
    <row r="74" spans="2:14" ht="25" thickBot="1" x14ac:dyDescent="0.6">
      <c r="B74" s="27" t="s">
        <v>40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4" ht="21" thickTop="1" thickBot="1" x14ac:dyDescent="0.45">
      <c r="B75" s="10"/>
      <c r="C75" s="9" t="s">
        <v>8</v>
      </c>
      <c r="D75" s="9" t="s">
        <v>21</v>
      </c>
      <c r="E75" s="9" t="s">
        <v>22</v>
      </c>
      <c r="F75" s="9" t="s">
        <v>23</v>
      </c>
      <c r="G75" s="9" t="s">
        <v>24</v>
      </c>
      <c r="H75" s="9" t="s">
        <v>25</v>
      </c>
      <c r="I75" s="9" t="s">
        <v>31</v>
      </c>
      <c r="J75" s="9" t="s">
        <v>32</v>
      </c>
      <c r="K75" s="9" t="s">
        <v>34</v>
      </c>
      <c r="L75" s="9" t="s">
        <v>33</v>
      </c>
      <c r="M75" s="9" t="s">
        <v>35</v>
      </c>
    </row>
    <row r="76" spans="2:14" ht="15.5" x14ac:dyDescent="0.35">
      <c r="B76" s="19" t="s">
        <v>11</v>
      </c>
      <c r="C76" s="22">
        <f>SUM(C80:C89)</f>
        <v>36</v>
      </c>
      <c r="D76" s="22">
        <f t="shared" ref="D76:M76" si="9">C76-SUM(D80:D89)</f>
        <v>35</v>
      </c>
      <c r="E76" s="22">
        <f t="shared" si="9"/>
        <v>32</v>
      </c>
      <c r="F76" s="22">
        <f t="shared" si="9"/>
        <v>27</v>
      </c>
      <c r="G76" s="22">
        <f t="shared" si="9"/>
        <v>22</v>
      </c>
      <c r="H76" s="22">
        <f t="shared" si="9"/>
        <v>17</v>
      </c>
      <c r="I76" s="22">
        <f t="shared" si="9"/>
        <v>12</v>
      </c>
      <c r="J76" s="22">
        <f t="shared" si="9"/>
        <v>9</v>
      </c>
      <c r="K76" s="22">
        <f t="shared" si="9"/>
        <v>4</v>
      </c>
      <c r="L76" s="22">
        <f t="shared" si="9"/>
        <v>1</v>
      </c>
      <c r="M76" s="22">
        <f t="shared" si="9"/>
        <v>0</v>
      </c>
    </row>
    <row r="77" spans="2:14" ht="15.5" x14ac:dyDescent="0.35">
      <c r="B77" s="20" t="s">
        <v>6</v>
      </c>
      <c r="C77" s="23">
        <f>SUM(C80:C89)</f>
        <v>36</v>
      </c>
      <c r="D77" s="23">
        <f t="shared" ref="D77:L77" si="10">C77-($C$77/10)</f>
        <v>32.4</v>
      </c>
      <c r="E77" s="23">
        <f t="shared" si="10"/>
        <v>28.799999999999997</v>
      </c>
      <c r="F77" s="23">
        <f t="shared" si="10"/>
        <v>25.199999999999996</v>
      </c>
      <c r="G77" s="23">
        <f t="shared" si="10"/>
        <v>21.599999999999994</v>
      </c>
      <c r="H77" s="23">
        <f t="shared" si="10"/>
        <v>17.999999999999993</v>
      </c>
      <c r="I77" s="23">
        <f t="shared" si="10"/>
        <v>14.399999999999993</v>
      </c>
      <c r="J77" s="23">
        <f t="shared" si="10"/>
        <v>10.799999999999994</v>
      </c>
      <c r="K77" s="23">
        <f t="shared" si="10"/>
        <v>7.199999999999994</v>
      </c>
      <c r="L77" s="23">
        <f t="shared" si="10"/>
        <v>3.5999999999999939</v>
      </c>
      <c r="M77" s="23">
        <f>IF(ABS(L77-($C$77/10)) &lt; 0.0000000001, 0, L77-($C$77/10))</f>
        <v>0</v>
      </c>
    </row>
    <row r="78" spans="2:14" ht="16" thickBot="1" x14ac:dyDescent="0.4">
      <c r="B78" s="21"/>
      <c r="C78" s="8"/>
      <c r="D78" s="8"/>
      <c r="E78" s="8"/>
      <c r="F78" s="8"/>
      <c r="G78" s="8"/>
      <c r="H78" s="8"/>
      <c r="I78" s="8"/>
      <c r="J78" s="1"/>
      <c r="K78" s="1"/>
      <c r="L78" s="1"/>
    </row>
    <row r="79" spans="2:14" ht="21" thickTop="1" thickBot="1" x14ac:dyDescent="0.45">
      <c r="B79" s="13" t="s">
        <v>5</v>
      </c>
      <c r="C79" s="12" t="s">
        <v>8</v>
      </c>
      <c r="D79" s="12" t="s">
        <v>21</v>
      </c>
      <c r="E79" s="12" t="s">
        <v>22</v>
      </c>
      <c r="F79" s="12" t="s">
        <v>23</v>
      </c>
      <c r="G79" s="12" t="s">
        <v>24</v>
      </c>
      <c r="H79" s="12" t="s">
        <v>25</v>
      </c>
      <c r="I79" s="12" t="s">
        <v>31</v>
      </c>
      <c r="J79" s="12" t="s">
        <v>32</v>
      </c>
      <c r="K79" s="12" t="s">
        <v>34</v>
      </c>
      <c r="L79" s="12" t="s">
        <v>33</v>
      </c>
      <c r="M79" s="12" t="s">
        <v>36</v>
      </c>
      <c r="N79" s="12" t="s">
        <v>4</v>
      </c>
    </row>
    <row r="80" spans="2:14" ht="15.5" x14ac:dyDescent="0.35">
      <c r="B80" s="29" t="s">
        <v>46</v>
      </c>
      <c r="C80" s="14">
        <v>1</v>
      </c>
      <c r="D80" s="15">
        <v>1</v>
      </c>
      <c r="E80" s="15"/>
      <c r="F80" s="15"/>
      <c r="G80" s="15"/>
      <c r="H80" s="15"/>
      <c r="I80" s="15"/>
      <c r="J80" s="15"/>
      <c r="K80" s="15"/>
      <c r="L80" s="15"/>
      <c r="M80" s="15"/>
      <c r="N80" s="24">
        <f t="shared" ref="N80:N89" si="11">SUM(D80:M80)</f>
        <v>1</v>
      </c>
    </row>
    <row r="81" spans="2:14" ht="31" x14ac:dyDescent="0.35">
      <c r="B81" s="29" t="s">
        <v>74</v>
      </c>
      <c r="C81" s="16">
        <v>3</v>
      </c>
      <c r="D81" s="17"/>
      <c r="E81" s="17">
        <v>3</v>
      </c>
      <c r="F81" s="17"/>
      <c r="G81" s="17"/>
      <c r="H81" s="17"/>
      <c r="I81" s="17"/>
      <c r="J81" s="17"/>
      <c r="K81" s="17"/>
      <c r="L81" s="17"/>
      <c r="M81" s="17"/>
      <c r="N81" s="25">
        <f t="shared" si="11"/>
        <v>3</v>
      </c>
    </row>
    <row r="82" spans="2:14" ht="31" x14ac:dyDescent="0.35">
      <c r="B82" s="29" t="s">
        <v>75</v>
      </c>
      <c r="C82" s="16">
        <v>5</v>
      </c>
      <c r="D82" s="17"/>
      <c r="E82" s="17"/>
      <c r="F82" s="17">
        <v>5</v>
      </c>
      <c r="G82" s="17"/>
      <c r="H82" s="17"/>
      <c r="I82" s="17"/>
      <c r="J82" s="17"/>
      <c r="K82" s="17"/>
      <c r="L82" s="17"/>
      <c r="M82" s="17"/>
      <c r="N82" s="26">
        <f t="shared" si="11"/>
        <v>5</v>
      </c>
    </row>
    <row r="83" spans="2:14" ht="15.5" x14ac:dyDescent="0.35">
      <c r="B83" s="29" t="s">
        <v>76</v>
      </c>
      <c r="C83" s="16">
        <v>5</v>
      </c>
      <c r="D83" s="17"/>
      <c r="E83" s="17"/>
      <c r="F83" s="17"/>
      <c r="G83" s="17">
        <v>5</v>
      </c>
      <c r="H83" s="17"/>
      <c r="I83" s="17"/>
      <c r="J83" s="17"/>
      <c r="K83" s="17"/>
      <c r="L83" s="17"/>
      <c r="M83" s="17"/>
      <c r="N83" s="26">
        <f t="shared" si="11"/>
        <v>5</v>
      </c>
    </row>
    <row r="84" spans="2:14" ht="15.5" x14ac:dyDescent="0.35">
      <c r="B84" s="29" t="s">
        <v>77</v>
      </c>
      <c r="C84" s="16">
        <v>5</v>
      </c>
      <c r="D84" s="17"/>
      <c r="E84" s="17"/>
      <c r="F84" s="17"/>
      <c r="G84" s="17"/>
      <c r="H84" s="17">
        <v>5</v>
      </c>
      <c r="I84" s="17"/>
      <c r="J84" s="17"/>
      <c r="K84" s="17"/>
      <c r="L84" s="17"/>
      <c r="M84" s="17"/>
      <c r="N84" s="26">
        <f t="shared" si="11"/>
        <v>5</v>
      </c>
    </row>
    <row r="85" spans="2:14" ht="15.5" x14ac:dyDescent="0.35">
      <c r="B85" s="29" t="s">
        <v>78</v>
      </c>
      <c r="C85" s="16">
        <v>5</v>
      </c>
      <c r="D85" s="17"/>
      <c r="E85" s="17"/>
      <c r="F85" s="17"/>
      <c r="G85" s="17"/>
      <c r="H85" s="17"/>
      <c r="I85" s="17">
        <v>5</v>
      </c>
      <c r="J85" s="17"/>
      <c r="K85" s="17"/>
      <c r="L85" s="17"/>
      <c r="M85" s="17"/>
      <c r="N85" s="26">
        <f t="shared" si="11"/>
        <v>5</v>
      </c>
    </row>
    <row r="86" spans="2:14" ht="31" x14ac:dyDescent="0.35">
      <c r="B86" s="29" t="s">
        <v>79</v>
      </c>
      <c r="C86" s="16">
        <v>3</v>
      </c>
      <c r="D86" s="17"/>
      <c r="E86" s="17"/>
      <c r="F86" s="17"/>
      <c r="G86" s="17"/>
      <c r="H86" s="17"/>
      <c r="I86" s="17"/>
      <c r="J86" s="17">
        <v>3</v>
      </c>
      <c r="K86" s="17"/>
      <c r="L86" s="17"/>
      <c r="M86" s="17"/>
      <c r="N86" s="26">
        <f t="shared" si="11"/>
        <v>3</v>
      </c>
    </row>
    <row r="87" spans="2:14" ht="31" x14ac:dyDescent="0.35">
      <c r="B87" s="29" t="s">
        <v>80</v>
      </c>
      <c r="C87" s="16">
        <v>5</v>
      </c>
      <c r="D87" s="17"/>
      <c r="E87" s="17"/>
      <c r="F87" s="17"/>
      <c r="G87" s="17"/>
      <c r="H87" s="17"/>
      <c r="I87" s="17"/>
      <c r="J87" s="17"/>
      <c r="K87" s="17">
        <v>5</v>
      </c>
      <c r="L87" s="17"/>
      <c r="M87" s="17"/>
      <c r="N87" s="26">
        <f t="shared" si="11"/>
        <v>5</v>
      </c>
    </row>
    <row r="88" spans="2:14" ht="31" x14ac:dyDescent="0.35">
      <c r="B88" s="29" t="s">
        <v>81</v>
      </c>
      <c r="C88" s="16">
        <v>3</v>
      </c>
      <c r="D88" s="17"/>
      <c r="E88" s="17"/>
      <c r="F88" s="17"/>
      <c r="G88" s="17"/>
      <c r="H88" s="17"/>
      <c r="I88" s="17"/>
      <c r="J88" s="17"/>
      <c r="K88" s="17"/>
      <c r="L88" s="17">
        <v>3</v>
      </c>
      <c r="M88" s="17"/>
      <c r="N88" s="26">
        <f t="shared" si="11"/>
        <v>3</v>
      </c>
    </row>
    <row r="89" spans="2:14" ht="15.5" x14ac:dyDescent="0.35">
      <c r="B89" s="29" t="s">
        <v>82</v>
      </c>
      <c r="C89" s="16">
        <v>1</v>
      </c>
      <c r="D89" s="17"/>
      <c r="E89" s="17"/>
      <c r="F89" s="17"/>
      <c r="G89" s="17"/>
      <c r="H89" s="17"/>
      <c r="I89" s="17"/>
      <c r="J89" s="17"/>
      <c r="K89" s="17"/>
      <c r="L89" s="17"/>
      <c r="M89" s="17">
        <v>1</v>
      </c>
      <c r="N89" s="26">
        <f t="shared" si="11"/>
        <v>1</v>
      </c>
    </row>
    <row r="92" spans="2:14" ht="25" thickBot="1" x14ac:dyDescent="0.6">
      <c r="B92" s="27" t="s">
        <v>41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4" ht="21" thickTop="1" thickBot="1" x14ac:dyDescent="0.45">
      <c r="B93" s="10"/>
      <c r="C93" s="9" t="s">
        <v>8</v>
      </c>
      <c r="D93" s="9" t="s">
        <v>21</v>
      </c>
      <c r="E93" s="9" t="s">
        <v>22</v>
      </c>
      <c r="F93" s="9" t="s">
        <v>23</v>
      </c>
      <c r="G93" s="9" t="s">
        <v>24</v>
      </c>
      <c r="H93" s="9" t="s">
        <v>25</v>
      </c>
      <c r="I93" s="9" t="s">
        <v>31</v>
      </c>
      <c r="J93" s="9" t="s">
        <v>32</v>
      </c>
      <c r="K93" s="9" t="s">
        <v>34</v>
      </c>
      <c r="L93" s="9" t="s">
        <v>33</v>
      </c>
      <c r="M93" s="9" t="s">
        <v>35</v>
      </c>
    </row>
    <row r="94" spans="2:14" ht="15.5" x14ac:dyDescent="0.35">
      <c r="B94" s="19" t="s">
        <v>11</v>
      </c>
      <c r="C94" s="22">
        <f>SUM(C98:C107)</f>
        <v>37</v>
      </c>
      <c r="D94" s="22">
        <f t="shared" ref="D94:M94" si="12">C94-SUM(D98:D107)</f>
        <v>36</v>
      </c>
      <c r="E94" s="22">
        <f t="shared" si="12"/>
        <v>35</v>
      </c>
      <c r="F94" s="22">
        <f t="shared" si="12"/>
        <v>30</v>
      </c>
      <c r="G94" s="22">
        <f t="shared" si="12"/>
        <v>25</v>
      </c>
      <c r="H94" s="22">
        <f t="shared" si="12"/>
        <v>17</v>
      </c>
      <c r="I94" s="22">
        <f t="shared" si="12"/>
        <v>14</v>
      </c>
      <c r="J94" s="22">
        <f t="shared" si="12"/>
        <v>9</v>
      </c>
      <c r="K94" s="22">
        <f t="shared" si="12"/>
        <v>4</v>
      </c>
      <c r="L94" s="22">
        <f t="shared" si="12"/>
        <v>3</v>
      </c>
      <c r="M94" s="22">
        <f t="shared" si="12"/>
        <v>0</v>
      </c>
    </row>
    <row r="95" spans="2:14" ht="15.5" x14ac:dyDescent="0.35">
      <c r="B95" s="20" t="s">
        <v>6</v>
      </c>
      <c r="C95" s="23">
        <f>SUM(C98:C107)</f>
        <v>37</v>
      </c>
      <c r="D95" s="23">
        <f t="shared" ref="D95:L95" si="13">C95-($C$95/10)</f>
        <v>33.299999999999997</v>
      </c>
      <c r="E95" s="23">
        <f t="shared" si="13"/>
        <v>29.599999999999998</v>
      </c>
      <c r="F95" s="23">
        <f t="shared" si="13"/>
        <v>25.9</v>
      </c>
      <c r="G95" s="23">
        <f t="shared" si="13"/>
        <v>22.2</v>
      </c>
      <c r="H95" s="23">
        <f t="shared" si="13"/>
        <v>18.5</v>
      </c>
      <c r="I95" s="23">
        <f t="shared" si="13"/>
        <v>14.8</v>
      </c>
      <c r="J95" s="23">
        <f t="shared" si="13"/>
        <v>11.100000000000001</v>
      </c>
      <c r="K95" s="23">
        <f t="shared" si="13"/>
        <v>7.4000000000000012</v>
      </c>
      <c r="L95" s="23">
        <f t="shared" si="13"/>
        <v>3.7000000000000011</v>
      </c>
      <c r="M95" s="23">
        <f>IF(ABS(L95-($C$95/10)) &lt; 0.0000000001, 0, L95-($C$95/10))</f>
        <v>0</v>
      </c>
    </row>
    <row r="96" spans="2:14" ht="16" thickBot="1" x14ac:dyDescent="0.4">
      <c r="B96" s="21"/>
      <c r="C96" s="8"/>
      <c r="D96" s="8"/>
      <c r="E96" s="8"/>
      <c r="F96" s="8"/>
      <c r="G96" s="8"/>
      <c r="H96" s="8"/>
      <c r="I96" s="8"/>
      <c r="J96" s="1"/>
      <c r="K96" s="1"/>
      <c r="L96" s="1"/>
    </row>
    <row r="97" spans="2:14" ht="21" thickTop="1" thickBot="1" x14ac:dyDescent="0.45">
      <c r="B97" s="13" t="s">
        <v>5</v>
      </c>
      <c r="C97" s="12" t="s">
        <v>8</v>
      </c>
      <c r="D97" s="12" t="s">
        <v>21</v>
      </c>
      <c r="E97" s="12" t="s">
        <v>22</v>
      </c>
      <c r="F97" s="12" t="s">
        <v>23</v>
      </c>
      <c r="G97" s="12" t="s">
        <v>24</v>
      </c>
      <c r="H97" s="12" t="s">
        <v>25</v>
      </c>
      <c r="I97" s="12" t="s">
        <v>31</v>
      </c>
      <c r="J97" s="12" t="s">
        <v>32</v>
      </c>
      <c r="K97" s="12" t="s">
        <v>34</v>
      </c>
      <c r="L97" s="12" t="s">
        <v>33</v>
      </c>
      <c r="M97" s="12" t="s">
        <v>36</v>
      </c>
      <c r="N97" s="12" t="s">
        <v>4</v>
      </c>
    </row>
    <row r="98" spans="2:14" ht="15.5" x14ac:dyDescent="0.35">
      <c r="B98" s="29" t="s">
        <v>46</v>
      </c>
      <c r="C98" s="14">
        <v>1</v>
      </c>
      <c r="D98" s="15">
        <v>1</v>
      </c>
      <c r="E98" s="15"/>
      <c r="F98" s="15"/>
      <c r="G98" s="15"/>
      <c r="H98" s="15"/>
      <c r="I98" s="15"/>
      <c r="J98" s="15"/>
      <c r="K98" s="15"/>
      <c r="L98" s="15"/>
      <c r="M98" s="15"/>
      <c r="N98" s="24">
        <f t="shared" ref="N98:N108" si="14">SUM(D98:M98)</f>
        <v>1</v>
      </c>
    </row>
    <row r="99" spans="2:14" ht="31" x14ac:dyDescent="0.35">
      <c r="B99" s="29" t="s">
        <v>83</v>
      </c>
      <c r="C99" s="16">
        <v>1</v>
      </c>
      <c r="D99" s="17"/>
      <c r="E99" s="17">
        <v>1</v>
      </c>
      <c r="F99" s="17"/>
      <c r="G99" s="17"/>
      <c r="H99" s="17"/>
      <c r="I99" s="17"/>
      <c r="J99" s="17"/>
      <c r="K99" s="17"/>
      <c r="L99" s="17"/>
      <c r="M99" s="17"/>
      <c r="N99" s="25">
        <f t="shared" si="14"/>
        <v>1</v>
      </c>
    </row>
    <row r="100" spans="2:14" ht="31" x14ac:dyDescent="0.35">
      <c r="B100" s="29" t="s">
        <v>84</v>
      </c>
      <c r="C100" s="16">
        <v>5</v>
      </c>
      <c r="D100" s="17"/>
      <c r="E100" s="17"/>
      <c r="F100" s="17">
        <v>5</v>
      </c>
      <c r="G100" s="17"/>
      <c r="H100" s="17"/>
      <c r="I100" s="17"/>
      <c r="J100" s="17"/>
      <c r="K100" s="17"/>
      <c r="L100" s="17"/>
      <c r="M100" s="17"/>
      <c r="N100" s="26">
        <f t="shared" si="14"/>
        <v>5</v>
      </c>
    </row>
    <row r="101" spans="2:14" ht="31" x14ac:dyDescent="0.35">
      <c r="B101" s="29" t="s">
        <v>85</v>
      </c>
      <c r="C101" s="16">
        <v>5</v>
      </c>
      <c r="D101" s="17"/>
      <c r="E101" s="17"/>
      <c r="F101" s="17"/>
      <c r="G101" s="17">
        <v>5</v>
      </c>
      <c r="H101" s="17"/>
      <c r="I101" s="17"/>
      <c r="J101" s="17"/>
      <c r="K101" s="17"/>
      <c r="L101" s="17"/>
      <c r="M101" s="17"/>
      <c r="N101" s="26">
        <f t="shared" si="14"/>
        <v>5</v>
      </c>
    </row>
    <row r="102" spans="2:14" ht="31" x14ac:dyDescent="0.35">
      <c r="B102" s="29" t="s">
        <v>86</v>
      </c>
      <c r="C102" s="16">
        <v>8</v>
      </c>
      <c r="D102" s="17"/>
      <c r="E102" s="17"/>
      <c r="F102" s="17"/>
      <c r="G102" s="17"/>
      <c r="H102" s="17">
        <v>8</v>
      </c>
      <c r="I102" s="17"/>
      <c r="J102" s="17"/>
      <c r="K102" s="17"/>
      <c r="L102" s="17"/>
      <c r="M102" s="17"/>
      <c r="N102" s="26">
        <f t="shared" si="14"/>
        <v>8</v>
      </c>
    </row>
    <row r="103" spans="2:14" ht="31" x14ac:dyDescent="0.35">
      <c r="B103" s="29" t="s">
        <v>87</v>
      </c>
      <c r="C103" s="16">
        <v>3</v>
      </c>
      <c r="D103" s="17"/>
      <c r="E103" s="17"/>
      <c r="F103" s="17"/>
      <c r="G103" s="17"/>
      <c r="H103" s="17"/>
      <c r="I103" s="17">
        <v>3</v>
      </c>
      <c r="J103" s="17"/>
      <c r="K103" s="17"/>
      <c r="L103" s="17"/>
      <c r="M103" s="17"/>
      <c r="N103" s="26">
        <f t="shared" si="14"/>
        <v>3</v>
      </c>
    </row>
    <row r="104" spans="2:14" ht="31" x14ac:dyDescent="0.35">
      <c r="B104" s="29" t="s">
        <v>88</v>
      </c>
      <c r="C104" s="16">
        <v>5</v>
      </c>
      <c r="D104" s="17"/>
      <c r="E104" s="17"/>
      <c r="F104" s="17"/>
      <c r="G104" s="17"/>
      <c r="H104" s="17"/>
      <c r="I104" s="17"/>
      <c r="J104" s="17">
        <v>5</v>
      </c>
      <c r="K104" s="17"/>
      <c r="L104" s="17"/>
      <c r="M104" s="17"/>
      <c r="N104" s="26">
        <f t="shared" si="14"/>
        <v>5</v>
      </c>
    </row>
    <row r="105" spans="2:14" ht="15.5" x14ac:dyDescent="0.35">
      <c r="B105" s="29" t="s">
        <v>89</v>
      </c>
      <c r="C105" s="16">
        <v>5</v>
      </c>
      <c r="D105" s="17"/>
      <c r="E105" s="17"/>
      <c r="F105" s="17"/>
      <c r="G105" s="17"/>
      <c r="H105" s="17"/>
      <c r="I105" s="17"/>
      <c r="J105" s="17"/>
      <c r="K105" s="17">
        <v>5</v>
      </c>
      <c r="L105" s="17"/>
      <c r="M105" s="17"/>
      <c r="N105" s="26">
        <f t="shared" si="14"/>
        <v>5</v>
      </c>
    </row>
    <row r="106" spans="2:14" ht="31" x14ac:dyDescent="0.35">
      <c r="B106" s="29" t="s">
        <v>90</v>
      </c>
      <c r="C106" s="16">
        <v>1</v>
      </c>
      <c r="D106" s="17"/>
      <c r="E106" s="17"/>
      <c r="F106" s="17"/>
      <c r="G106" s="17"/>
      <c r="H106" s="17"/>
      <c r="I106" s="17"/>
      <c r="J106" s="17"/>
      <c r="K106" s="17"/>
      <c r="L106" s="17">
        <v>1</v>
      </c>
      <c r="M106" s="17"/>
      <c r="N106" s="26">
        <f t="shared" si="14"/>
        <v>1</v>
      </c>
    </row>
    <row r="107" spans="2:14" ht="31" x14ac:dyDescent="0.35">
      <c r="B107" s="29" t="s">
        <v>91</v>
      </c>
      <c r="C107" s="16">
        <v>3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>
        <v>3</v>
      </c>
      <c r="N107" s="26">
        <f t="shared" si="14"/>
        <v>3</v>
      </c>
    </row>
    <row r="108" spans="2:14" ht="31" x14ac:dyDescent="0.35">
      <c r="B108" s="29" t="s">
        <v>117</v>
      </c>
      <c r="C108" s="16">
        <v>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>
        <v>1</v>
      </c>
      <c r="N108" s="26">
        <f t="shared" si="14"/>
        <v>1</v>
      </c>
    </row>
    <row r="110" spans="2:14" ht="25" thickBot="1" x14ac:dyDescent="0.6">
      <c r="B110" s="27" t="s">
        <v>42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4" ht="21" thickTop="1" thickBot="1" x14ac:dyDescent="0.45">
      <c r="B111" s="10"/>
      <c r="C111" s="9" t="s">
        <v>8</v>
      </c>
      <c r="D111" s="9" t="s">
        <v>21</v>
      </c>
      <c r="E111" s="9" t="s">
        <v>22</v>
      </c>
      <c r="F111" s="9" t="s">
        <v>23</v>
      </c>
      <c r="G111" s="9" t="s">
        <v>24</v>
      </c>
      <c r="H111" s="9" t="s">
        <v>25</v>
      </c>
      <c r="I111" s="9" t="s">
        <v>31</v>
      </c>
      <c r="J111" s="9" t="s">
        <v>32</v>
      </c>
      <c r="K111" s="9" t="s">
        <v>34</v>
      </c>
      <c r="L111" s="9" t="s">
        <v>33</v>
      </c>
      <c r="M111" s="9" t="s">
        <v>35</v>
      </c>
    </row>
    <row r="112" spans="2:14" ht="15.5" x14ac:dyDescent="0.35">
      <c r="B112" s="19" t="s">
        <v>11</v>
      </c>
      <c r="C112" s="22">
        <f>SUM(C116:C125)</f>
        <v>32</v>
      </c>
      <c r="D112" s="22">
        <f t="shared" ref="D112:M112" si="15">C112-SUM(D116:D125)</f>
        <v>31</v>
      </c>
      <c r="E112" s="22">
        <f t="shared" si="15"/>
        <v>26</v>
      </c>
      <c r="F112" s="22">
        <f t="shared" si="15"/>
        <v>21</v>
      </c>
      <c r="G112" s="22">
        <f t="shared" si="15"/>
        <v>18</v>
      </c>
      <c r="H112" s="22">
        <f t="shared" si="15"/>
        <v>13</v>
      </c>
      <c r="I112" s="22">
        <f t="shared" si="15"/>
        <v>10</v>
      </c>
      <c r="J112" s="22">
        <f t="shared" si="15"/>
        <v>5</v>
      </c>
      <c r="K112" s="22">
        <f t="shared" si="15"/>
        <v>4</v>
      </c>
      <c r="L112" s="22">
        <f t="shared" si="15"/>
        <v>1</v>
      </c>
      <c r="M112" s="22">
        <f t="shared" si="15"/>
        <v>0</v>
      </c>
    </row>
    <row r="113" spans="2:14" ht="15.5" x14ac:dyDescent="0.35">
      <c r="B113" s="20" t="s">
        <v>6</v>
      </c>
      <c r="C113" s="23">
        <f>SUM(C116:C125)</f>
        <v>32</v>
      </c>
      <c r="D113" s="23">
        <f t="shared" ref="D113:L113" si="16">C113-($C$113/10)</f>
        <v>28.8</v>
      </c>
      <c r="E113" s="23">
        <f t="shared" si="16"/>
        <v>25.6</v>
      </c>
      <c r="F113" s="23">
        <f t="shared" si="16"/>
        <v>22.400000000000002</v>
      </c>
      <c r="G113" s="23">
        <f t="shared" si="16"/>
        <v>19.200000000000003</v>
      </c>
      <c r="H113" s="23">
        <f t="shared" si="16"/>
        <v>16.000000000000004</v>
      </c>
      <c r="I113" s="23">
        <f t="shared" si="16"/>
        <v>12.800000000000004</v>
      </c>
      <c r="J113" s="23">
        <f t="shared" si="16"/>
        <v>9.600000000000005</v>
      </c>
      <c r="K113" s="23">
        <f t="shared" si="16"/>
        <v>6.4000000000000048</v>
      </c>
      <c r="L113" s="23">
        <f t="shared" si="16"/>
        <v>3.2000000000000046</v>
      </c>
      <c r="M113" s="23">
        <f>IF(ABS(L113-($C$113/10)) &lt; 0.0000000001, 0, L113-($C$113/10))</f>
        <v>0</v>
      </c>
    </row>
    <row r="114" spans="2:14" ht="16" thickBot="1" x14ac:dyDescent="0.4">
      <c r="B114" s="21"/>
      <c r="C114" s="8"/>
      <c r="D114" s="8"/>
      <c r="E114" s="8"/>
      <c r="F114" s="8"/>
      <c r="G114" s="8"/>
      <c r="H114" s="8"/>
      <c r="I114" s="8"/>
      <c r="J114" s="1"/>
      <c r="K114" s="1"/>
      <c r="L114" s="1"/>
    </row>
    <row r="115" spans="2:14" ht="21" thickTop="1" thickBot="1" x14ac:dyDescent="0.45">
      <c r="B115" s="13" t="s">
        <v>5</v>
      </c>
      <c r="C115" s="12" t="s">
        <v>8</v>
      </c>
      <c r="D115" s="12" t="s">
        <v>21</v>
      </c>
      <c r="E115" s="12" t="s">
        <v>22</v>
      </c>
      <c r="F115" s="12" t="s">
        <v>23</v>
      </c>
      <c r="G115" s="12" t="s">
        <v>24</v>
      </c>
      <c r="H115" s="12" t="s">
        <v>25</v>
      </c>
      <c r="I115" s="12" t="s">
        <v>31</v>
      </c>
      <c r="J115" s="12" t="s">
        <v>32</v>
      </c>
      <c r="K115" s="12" t="s">
        <v>34</v>
      </c>
      <c r="L115" s="12" t="s">
        <v>33</v>
      </c>
      <c r="M115" s="12" t="s">
        <v>36</v>
      </c>
      <c r="N115" s="12" t="s">
        <v>4</v>
      </c>
    </row>
    <row r="116" spans="2:14" ht="15.5" x14ac:dyDescent="0.35">
      <c r="B116" s="29" t="s">
        <v>46</v>
      </c>
      <c r="C116" s="14">
        <v>1</v>
      </c>
      <c r="D116" s="15">
        <v>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24">
        <f t="shared" ref="N116:N125" si="17">SUM(D116:M116)</f>
        <v>1</v>
      </c>
    </row>
    <row r="117" spans="2:14" ht="15.5" x14ac:dyDescent="0.35">
      <c r="B117" s="29" t="s">
        <v>92</v>
      </c>
      <c r="C117" s="16">
        <v>5</v>
      </c>
      <c r="D117" s="17"/>
      <c r="E117" s="17">
        <v>5</v>
      </c>
      <c r="F117" s="17"/>
      <c r="G117" s="17"/>
      <c r="H117" s="17"/>
      <c r="I117" s="17"/>
      <c r="J117" s="17"/>
      <c r="K117" s="17"/>
      <c r="L117" s="17"/>
      <c r="M117" s="17"/>
      <c r="N117" s="25">
        <f t="shared" si="17"/>
        <v>5</v>
      </c>
    </row>
    <row r="118" spans="2:14" ht="31" x14ac:dyDescent="0.35">
      <c r="B118" s="29" t="s">
        <v>93</v>
      </c>
      <c r="C118" s="16">
        <v>5</v>
      </c>
      <c r="D118" s="17"/>
      <c r="E118" s="17"/>
      <c r="F118" s="17">
        <v>5</v>
      </c>
      <c r="G118" s="17"/>
      <c r="H118" s="17"/>
      <c r="I118" s="17"/>
      <c r="J118" s="17"/>
      <c r="K118" s="17"/>
      <c r="L118" s="17"/>
      <c r="M118" s="17"/>
      <c r="N118" s="26">
        <f t="shared" si="17"/>
        <v>5</v>
      </c>
    </row>
    <row r="119" spans="2:14" ht="31" x14ac:dyDescent="0.35">
      <c r="B119" s="29" t="s">
        <v>94</v>
      </c>
      <c r="C119" s="16">
        <v>3</v>
      </c>
      <c r="D119" s="17"/>
      <c r="E119" s="17"/>
      <c r="F119" s="17"/>
      <c r="G119" s="17">
        <v>3</v>
      </c>
      <c r="H119" s="17"/>
      <c r="I119" s="17"/>
      <c r="J119" s="17"/>
      <c r="K119" s="17"/>
      <c r="L119" s="17"/>
      <c r="M119" s="17"/>
      <c r="N119" s="26">
        <f t="shared" si="17"/>
        <v>3</v>
      </c>
    </row>
    <row r="120" spans="2:14" ht="15.5" x14ac:dyDescent="0.35">
      <c r="B120" s="29" t="s">
        <v>95</v>
      </c>
      <c r="C120" s="16">
        <v>5</v>
      </c>
      <c r="D120" s="17"/>
      <c r="E120" s="17"/>
      <c r="F120" s="17"/>
      <c r="G120" s="17"/>
      <c r="H120" s="17">
        <v>5</v>
      </c>
      <c r="I120" s="17"/>
      <c r="J120" s="17"/>
      <c r="K120" s="17"/>
      <c r="L120" s="17"/>
      <c r="M120" s="17"/>
      <c r="N120" s="26">
        <f t="shared" si="17"/>
        <v>5</v>
      </c>
    </row>
    <row r="121" spans="2:14" ht="31" x14ac:dyDescent="0.35">
      <c r="B121" s="29" t="s">
        <v>96</v>
      </c>
      <c r="C121" s="16">
        <v>3</v>
      </c>
      <c r="D121" s="17"/>
      <c r="E121" s="17"/>
      <c r="F121" s="17"/>
      <c r="G121" s="17"/>
      <c r="H121" s="17"/>
      <c r="I121" s="17">
        <v>3</v>
      </c>
      <c r="J121" s="17"/>
      <c r="K121" s="17"/>
      <c r="L121" s="17"/>
      <c r="M121" s="17"/>
      <c r="N121" s="26">
        <f t="shared" si="17"/>
        <v>3</v>
      </c>
    </row>
    <row r="122" spans="2:14" ht="15.5" x14ac:dyDescent="0.35">
      <c r="B122" s="29" t="s">
        <v>97</v>
      </c>
      <c r="C122" s="16">
        <v>5</v>
      </c>
      <c r="D122" s="17"/>
      <c r="E122" s="17"/>
      <c r="F122" s="17"/>
      <c r="G122" s="17"/>
      <c r="H122" s="17"/>
      <c r="I122" s="17"/>
      <c r="J122" s="17">
        <v>5</v>
      </c>
      <c r="K122" s="17"/>
      <c r="L122" s="17"/>
      <c r="M122" s="17"/>
      <c r="N122" s="26">
        <f t="shared" si="17"/>
        <v>5</v>
      </c>
    </row>
    <row r="123" spans="2:14" ht="15.5" x14ac:dyDescent="0.35">
      <c r="B123" s="29" t="s">
        <v>98</v>
      </c>
      <c r="C123" s="16">
        <v>1</v>
      </c>
      <c r="D123" s="17"/>
      <c r="E123" s="17"/>
      <c r="F123" s="17"/>
      <c r="G123" s="17"/>
      <c r="H123" s="17"/>
      <c r="I123" s="17"/>
      <c r="J123" s="17"/>
      <c r="K123" s="17">
        <v>1</v>
      </c>
      <c r="L123" s="17"/>
      <c r="M123" s="17"/>
      <c r="N123" s="26">
        <f t="shared" si="17"/>
        <v>1</v>
      </c>
    </row>
    <row r="124" spans="2:14" ht="15.5" x14ac:dyDescent="0.35">
      <c r="B124" s="29" t="s">
        <v>99</v>
      </c>
      <c r="C124" s="16">
        <v>3</v>
      </c>
      <c r="D124" s="17"/>
      <c r="E124" s="17"/>
      <c r="F124" s="17"/>
      <c r="G124" s="17"/>
      <c r="H124" s="17"/>
      <c r="I124" s="17"/>
      <c r="J124" s="17"/>
      <c r="K124" s="17"/>
      <c r="L124" s="17">
        <v>3</v>
      </c>
      <c r="M124" s="17"/>
      <c r="N124" s="26">
        <f t="shared" si="17"/>
        <v>3</v>
      </c>
    </row>
    <row r="125" spans="2:14" ht="15.5" x14ac:dyDescent="0.35">
      <c r="B125" s="29" t="s">
        <v>100</v>
      </c>
      <c r="C125" s="16">
        <v>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>
        <v>1</v>
      </c>
      <c r="N125" s="26">
        <f t="shared" si="17"/>
        <v>1</v>
      </c>
    </row>
    <row r="128" spans="2:14" ht="25" thickBot="1" x14ac:dyDescent="0.6">
      <c r="B128" s="27" t="s">
        <v>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4" ht="21" thickTop="1" thickBot="1" x14ac:dyDescent="0.45">
      <c r="B129" s="10"/>
      <c r="C129" s="9" t="s">
        <v>8</v>
      </c>
      <c r="D129" s="9" t="s">
        <v>21</v>
      </c>
      <c r="E129" s="9" t="s">
        <v>22</v>
      </c>
      <c r="F129" s="9" t="s">
        <v>23</v>
      </c>
      <c r="G129" s="9" t="s">
        <v>24</v>
      </c>
      <c r="H129" s="9" t="s">
        <v>25</v>
      </c>
      <c r="I129" s="9" t="s">
        <v>31</v>
      </c>
      <c r="J129" s="9" t="s">
        <v>32</v>
      </c>
      <c r="K129" s="9" t="s">
        <v>34</v>
      </c>
      <c r="L129" s="9" t="s">
        <v>33</v>
      </c>
      <c r="M129" s="9" t="s">
        <v>35</v>
      </c>
    </row>
    <row r="130" spans="2:14" ht="15.5" x14ac:dyDescent="0.35">
      <c r="B130" s="19" t="s">
        <v>11</v>
      </c>
      <c r="C130" s="22">
        <f>SUM(C134:C143)</f>
        <v>34</v>
      </c>
      <c r="D130" s="22">
        <f t="shared" ref="D130:M130" si="18">C130-SUM(D134:D143)</f>
        <v>33</v>
      </c>
      <c r="E130" s="22">
        <f t="shared" si="18"/>
        <v>30</v>
      </c>
      <c r="F130" s="22">
        <f t="shared" si="18"/>
        <v>25</v>
      </c>
      <c r="G130" s="22">
        <f t="shared" si="18"/>
        <v>20</v>
      </c>
      <c r="H130" s="22">
        <f t="shared" si="18"/>
        <v>15</v>
      </c>
      <c r="I130" s="22">
        <f t="shared" si="18"/>
        <v>12</v>
      </c>
      <c r="J130" s="22">
        <f t="shared" si="18"/>
        <v>9</v>
      </c>
      <c r="K130" s="22">
        <f t="shared" si="18"/>
        <v>6</v>
      </c>
      <c r="L130" s="22">
        <f t="shared" si="18"/>
        <v>1</v>
      </c>
      <c r="M130" s="22">
        <f t="shared" si="18"/>
        <v>0</v>
      </c>
    </row>
    <row r="131" spans="2:14" ht="15.5" x14ac:dyDescent="0.35">
      <c r="B131" s="20" t="s">
        <v>6</v>
      </c>
      <c r="C131" s="23">
        <f>SUM(C134:C143)</f>
        <v>34</v>
      </c>
      <c r="D131" s="23">
        <f t="shared" ref="D131:L131" si="19">C131-($C$131/10)</f>
        <v>30.6</v>
      </c>
      <c r="E131" s="23">
        <f t="shared" si="19"/>
        <v>27.200000000000003</v>
      </c>
      <c r="F131" s="23">
        <f t="shared" si="19"/>
        <v>23.800000000000004</v>
      </c>
      <c r="G131" s="23">
        <f t="shared" si="19"/>
        <v>20.400000000000006</v>
      </c>
      <c r="H131" s="23">
        <f t="shared" si="19"/>
        <v>17.000000000000007</v>
      </c>
      <c r="I131" s="23">
        <f t="shared" si="19"/>
        <v>13.600000000000007</v>
      </c>
      <c r="J131" s="23">
        <f t="shared" si="19"/>
        <v>10.200000000000006</v>
      </c>
      <c r="K131" s="23">
        <f t="shared" si="19"/>
        <v>6.800000000000006</v>
      </c>
      <c r="L131" s="23">
        <f t="shared" si="19"/>
        <v>3.4000000000000061</v>
      </c>
      <c r="M131" s="23">
        <f>IF(ABS(L131-($C$131/10)) &lt; 0.0000000001, 0, L131-($C$131/10))</f>
        <v>0</v>
      </c>
    </row>
    <row r="132" spans="2:14" ht="16" thickBot="1" x14ac:dyDescent="0.4">
      <c r="B132" s="21"/>
      <c r="C132" s="8"/>
      <c r="D132" s="8"/>
      <c r="E132" s="8"/>
      <c r="F132" s="8"/>
      <c r="G132" s="8"/>
      <c r="H132" s="8"/>
      <c r="I132" s="8"/>
      <c r="J132" s="1"/>
      <c r="K132" s="1"/>
      <c r="L132" s="1"/>
    </row>
    <row r="133" spans="2:14" ht="21" thickTop="1" thickBot="1" x14ac:dyDescent="0.45">
      <c r="B133" s="13" t="s">
        <v>5</v>
      </c>
      <c r="C133" s="12" t="s">
        <v>8</v>
      </c>
      <c r="D133" s="12" t="s">
        <v>21</v>
      </c>
      <c r="E133" s="12" t="s">
        <v>22</v>
      </c>
      <c r="F133" s="12" t="s">
        <v>23</v>
      </c>
      <c r="G133" s="12" t="s">
        <v>24</v>
      </c>
      <c r="H133" s="12" t="s">
        <v>25</v>
      </c>
      <c r="I133" s="12" t="s">
        <v>31</v>
      </c>
      <c r="J133" s="12" t="s">
        <v>32</v>
      </c>
      <c r="K133" s="12" t="s">
        <v>34</v>
      </c>
      <c r="L133" s="12" t="s">
        <v>33</v>
      </c>
      <c r="M133" s="12" t="s">
        <v>36</v>
      </c>
      <c r="N133" s="12" t="s">
        <v>4</v>
      </c>
    </row>
    <row r="134" spans="2:14" ht="15.5" x14ac:dyDescent="0.35">
      <c r="B134" s="29" t="s">
        <v>46</v>
      </c>
      <c r="C134" s="14">
        <v>1</v>
      </c>
      <c r="D134" s="15">
        <v>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24">
        <f t="shared" ref="N134:N143" si="20">SUM(D134:M134)</f>
        <v>1</v>
      </c>
    </row>
    <row r="135" spans="2:14" ht="31" x14ac:dyDescent="0.35">
      <c r="B135" s="29" t="s">
        <v>101</v>
      </c>
      <c r="C135" s="16">
        <v>3</v>
      </c>
      <c r="D135" s="17"/>
      <c r="E135" s="17">
        <v>3</v>
      </c>
      <c r="F135" s="17"/>
      <c r="G135" s="17"/>
      <c r="H135" s="17"/>
      <c r="I135" s="17"/>
      <c r="J135" s="17"/>
      <c r="K135" s="17"/>
      <c r="L135" s="17"/>
      <c r="M135" s="17"/>
      <c r="N135" s="25">
        <f t="shared" si="20"/>
        <v>3</v>
      </c>
    </row>
    <row r="136" spans="2:14" ht="15.5" x14ac:dyDescent="0.35">
      <c r="B136" s="29" t="s">
        <v>102</v>
      </c>
      <c r="C136" s="16">
        <v>5</v>
      </c>
      <c r="D136" s="17"/>
      <c r="E136" s="17"/>
      <c r="F136" s="17">
        <v>5</v>
      </c>
      <c r="G136" s="17"/>
      <c r="H136" s="17"/>
      <c r="I136" s="17"/>
      <c r="J136" s="17"/>
      <c r="K136" s="17"/>
      <c r="L136" s="17"/>
      <c r="M136" s="17"/>
      <c r="N136" s="26">
        <f t="shared" si="20"/>
        <v>5</v>
      </c>
    </row>
    <row r="137" spans="2:14" ht="31" x14ac:dyDescent="0.35">
      <c r="B137" s="29" t="s">
        <v>88</v>
      </c>
      <c r="C137" s="16">
        <v>5</v>
      </c>
      <c r="D137" s="17"/>
      <c r="E137" s="17"/>
      <c r="F137" s="17"/>
      <c r="G137" s="17">
        <v>5</v>
      </c>
      <c r="H137" s="17"/>
      <c r="I137" s="17"/>
      <c r="J137" s="17"/>
      <c r="K137" s="17"/>
      <c r="L137" s="17"/>
      <c r="M137" s="17"/>
      <c r="N137" s="26">
        <f t="shared" si="20"/>
        <v>5</v>
      </c>
    </row>
    <row r="138" spans="2:14" ht="31" x14ac:dyDescent="0.35">
      <c r="B138" s="29" t="s">
        <v>103</v>
      </c>
      <c r="C138" s="16">
        <v>5</v>
      </c>
      <c r="D138" s="17"/>
      <c r="E138" s="17"/>
      <c r="F138" s="17"/>
      <c r="G138" s="17"/>
      <c r="H138" s="17">
        <v>5</v>
      </c>
      <c r="I138" s="17"/>
      <c r="J138" s="17"/>
      <c r="K138" s="17"/>
      <c r="L138" s="17"/>
      <c r="M138" s="17"/>
      <c r="N138" s="26">
        <f t="shared" si="20"/>
        <v>5</v>
      </c>
    </row>
    <row r="139" spans="2:14" ht="31" x14ac:dyDescent="0.35">
      <c r="B139" s="29" t="s">
        <v>104</v>
      </c>
      <c r="C139" s="16">
        <v>3</v>
      </c>
      <c r="D139" s="17"/>
      <c r="E139" s="17"/>
      <c r="F139" s="17"/>
      <c r="G139" s="17"/>
      <c r="H139" s="17"/>
      <c r="I139" s="17">
        <v>3</v>
      </c>
      <c r="J139" s="17"/>
      <c r="K139" s="17"/>
      <c r="L139" s="17"/>
      <c r="M139" s="17"/>
      <c r="N139" s="26">
        <f t="shared" si="20"/>
        <v>3</v>
      </c>
    </row>
    <row r="140" spans="2:14" ht="15.5" x14ac:dyDescent="0.35">
      <c r="B140" s="29" t="s">
        <v>105</v>
      </c>
      <c r="C140" s="16">
        <v>3</v>
      </c>
      <c r="D140" s="17"/>
      <c r="E140" s="17"/>
      <c r="F140" s="17"/>
      <c r="G140" s="17"/>
      <c r="H140" s="17"/>
      <c r="I140" s="17"/>
      <c r="J140" s="17">
        <v>3</v>
      </c>
      <c r="K140" s="17"/>
      <c r="L140" s="17"/>
      <c r="M140" s="17"/>
      <c r="N140" s="26">
        <f t="shared" si="20"/>
        <v>3</v>
      </c>
    </row>
    <row r="141" spans="2:14" ht="15.5" x14ac:dyDescent="0.35">
      <c r="B141" s="29" t="s">
        <v>106</v>
      </c>
      <c r="C141" s="16">
        <v>3</v>
      </c>
      <c r="D141" s="17"/>
      <c r="E141" s="17"/>
      <c r="F141" s="17"/>
      <c r="G141" s="17"/>
      <c r="H141" s="17"/>
      <c r="I141" s="17"/>
      <c r="J141" s="17"/>
      <c r="K141" s="17">
        <v>3</v>
      </c>
      <c r="L141" s="17"/>
      <c r="M141" s="17"/>
      <c r="N141" s="26">
        <f t="shared" si="20"/>
        <v>3</v>
      </c>
    </row>
    <row r="142" spans="2:14" ht="31" x14ac:dyDescent="0.35">
      <c r="B142" s="29" t="s">
        <v>107</v>
      </c>
      <c r="C142" s="16">
        <v>5</v>
      </c>
      <c r="D142" s="17"/>
      <c r="E142" s="17"/>
      <c r="F142" s="17"/>
      <c r="G142" s="17"/>
      <c r="H142" s="17"/>
      <c r="I142" s="17"/>
      <c r="J142" s="17"/>
      <c r="K142" s="17"/>
      <c r="L142" s="17">
        <v>5</v>
      </c>
      <c r="M142" s="17"/>
      <c r="N142" s="26">
        <f t="shared" si="20"/>
        <v>5</v>
      </c>
    </row>
    <row r="143" spans="2:14" ht="15.5" x14ac:dyDescent="0.35">
      <c r="B143" s="29" t="s">
        <v>55</v>
      </c>
      <c r="C143" s="16">
        <v>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>
        <v>1</v>
      </c>
      <c r="N143" s="26">
        <f t="shared" si="20"/>
        <v>1</v>
      </c>
    </row>
    <row r="146" spans="2:14" ht="25" thickBot="1" x14ac:dyDescent="0.6">
      <c r="B146" s="27" t="s">
        <v>44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4" ht="21" thickTop="1" thickBot="1" x14ac:dyDescent="0.45">
      <c r="B147" s="10"/>
      <c r="C147" s="9" t="s">
        <v>8</v>
      </c>
      <c r="D147" s="9" t="s">
        <v>21</v>
      </c>
      <c r="E147" s="9" t="s">
        <v>22</v>
      </c>
      <c r="F147" s="9" t="s">
        <v>23</v>
      </c>
      <c r="G147" s="9" t="s">
        <v>24</v>
      </c>
      <c r="H147" s="9" t="s">
        <v>25</v>
      </c>
      <c r="I147" s="9" t="s">
        <v>31</v>
      </c>
      <c r="J147" s="9" t="s">
        <v>32</v>
      </c>
      <c r="K147" s="9" t="s">
        <v>34</v>
      </c>
      <c r="L147" s="9" t="s">
        <v>33</v>
      </c>
      <c r="M147" s="9" t="s">
        <v>35</v>
      </c>
    </row>
    <row r="148" spans="2:14" ht="15.5" x14ac:dyDescent="0.35">
      <c r="B148" s="19" t="s">
        <v>11</v>
      </c>
      <c r="C148" s="22">
        <f>SUM(C152:C161)</f>
        <v>34</v>
      </c>
      <c r="D148" s="22">
        <f t="shared" ref="D148:M148" si="21">C148-SUM(D152:D161)</f>
        <v>33</v>
      </c>
      <c r="E148" s="22">
        <f t="shared" si="21"/>
        <v>28</v>
      </c>
      <c r="F148" s="22">
        <f t="shared" si="21"/>
        <v>25</v>
      </c>
      <c r="G148" s="22">
        <f t="shared" si="21"/>
        <v>20</v>
      </c>
      <c r="H148" s="22">
        <f t="shared" si="21"/>
        <v>17</v>
      </c>
      <c r="I148" s="22">
        <f t="shared" si="21"/>
        <v>12</v>
      </c>
      <c r="J148" s="22">
        <f t="shared" si="21"/>
        <v>9</v>
      </c>
      <c r="K148" s="22">
        <f t="shared" si="21"/>
        <v>4</v>
      </c>
      <c r="L148" s="22">
        <f t="shared" si="21"/>
        <v>1</v>
      </c>
      <c r="M148" s="22">
        <f t="shared" si="21"/>
        <v>0</v>
      </c>
    </row>
    <row r="149" spans="2:14" ht="15.5" x14ac:dyDescent="0.35">
      <c r="B149" s="20" t="s">
        <v>6</v>
      </c>
      <c r="C149" s="23">
        <f>SUM(C152:C161)</f>
        <v>34</v>
      </c>
      <c r="D149" s="23">
        <f t="shared" ref="D149:L149" si="22">C149-($C$149/10)</f>
        <v>30.6</v>
      </c>
      <c r="E149" s="23">
        <f t="shared" si="22"/>
        <v>27.200000000000003</v>
      </c>
      <c r="F149" s="23">
        <f t="shared" si="22"/>
        <v>23.800000000000004</v>
      </c>
      <c r="G149" s="23">
        <f t="shared" si="22"/>
        <v>20.400000000000006</v>
      </c>
      <c r="H149" s="23">
        <f t="shared" si="22"/>
        <v>17.000000000000007</v>
      </c>
      <c r="I149" s="23">
        <f t="shared" si="22"/>
        <v>13.600000000000007</v>
      </c>
      <c r="J149" s="23">
        <f t="shared" si="22"/>
        <v>10.200000000000006</v>
      </c>
      <c r="K149" s="23">
        <f t="shared" si="22"/>
        <v>6.800000000000006</v>
      </c>
      <c r="L149" s="23">
        <f t="shared" si="22"/>
        <v>3.4000000000000061</v>
      </c>
      <c r="M149" s="23">
        <f>IF(ABS(L149-($C$149/10)) &lt; 0.0000000001, 0, L149-($C$149/10))</f>
        <v>0</v>
      </c>
    </row>
    <row r="150" spans="2:14" ht="16" thickBot="1" x14ac:dyDescent="0.4">
      <c r="B150" s="21"/>
      <c r="C150" s="8"/>
      <c r="D150" s="8"/>
      <c r="E150" s="8"/>
      <c r="F150" s="8"/>
      <c r="G150" s="8"/>
      <c r="H150" s="8"/>
      <c r="I150" s="8"/>
      <c r="J150" s="1"/>
      <c r="K150" s="1"/>
      <c r="L150" s="1"/>
    </row>
    <row r="151" spans="2:14" ht="21" thickTop="1" thickBot="1" x14ac:dyDescent="0.45">
      <c r="B151" s="13" t="s">
        <v>5</v>
      </c>
      <c r="C151" s="12" t="s">
        <v>8</v>
      </c>
      <c r="D151" s="12" t="s">
        <v>21</v>
      </c>
      <c r="E151" s="12" t="s">
        <v>22</v>
      </c>
      <c r="F151" s="12" t="s">
        <v>23</v>
      </c>
      <c r="G151" s="12" t="s">
        <v>24</v>
      </c>
      <c r="H151" s="12" t="s">
        <v>25</v>
      </c>
      <c r="I151" s="12" t="s">
        <v>31</v>
      </c>
      <c r="J151" s="12" t="s">
        <v>32</v>
      </c>
      <c r="K151" s="12" t="s">
        <v>34</v>
      </c>
      <c r="L151" s="12" t="s">
        <v>33</v>
      </c>
      <c r="M151" s="12" t="s">
        <v>36</v>
      </c>
      <c r="N151" s="12" t="s">
        <v>4</v>
      </c>
    </row>
    <row r="152" spans="2:14" ht="15.5" x14ac:dyDescent="0.35">
      <c r="B152" s="29" t="s">
        <v>46</v>
      </c>
      <c r="C152" s="14">
        <v>1</v>
      </c>
      <c r="D152" s="15">
        <v>1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24">
        <f t="shared" ref="N152:N161" si="23">SUM(D152:M152)</f>
        <v>1</v>
      </c>
    </row>
    <row r="153" spans="2:14" ht="15.5" x14ac:dyDescent="0.35">
      <c r="B153" s="29" t="s">
        <v>108</v>
      </c>
      <c r="C153" s="16">
        <v>5</v>
      </c>
      <c r="D153" s="17"/>
      <c r="E153" s="17">
        <v>5</v>
      </c>
      <c r="F153" s="17"/>
      <c r="G153" s="17"/>
      <c r="H153" s="17"/>
      <c r="I153" s="17"/>
      <c r="J153" s="17"/>
      <c r="K153" s="17"/>
      <c r="L153" s="17"/>
      <c r="M153" s="17"/>
      <c r="N153" s="25">
        <f t="shared" si="23"/>
        <v>5</v>
      </c>
    </row>
    <row r="154" spans="2:14" ht="15.5" x14ac:dyDescent="0.35">
      <c r="B154" s="29" t="s">
        <v>109</v>
      </c>
      <c r="C154" s="16">
        <v>3</v>
      </c>
      <c r="D154" s="17"/>
      <c r="E154" s="17"/>
      <c r="F154" s="17">
        <v>3</v>
      </c>
      <c r="G154" s="17"/>
      <c r="H154" s="17"/>
      <c r="I154" s="17"/>
      <c r="J154" s="17"/>
      <c r="K154" s="17"/>
      <c r="L154" s="17"/>
      <c r="M154" s="17"/>
      <c r="N154" s="26">
        <f t="shared" si="23"/>
        <v>3</v>
      </c>
    </row>
    <row r="155" spans="2:14" ht="15.5" x14ac:dyDescent="0.35">
      <c r="B155" s="29" t="s">
        <v>110</v>
      </c>
      <c r="C155" s="16">
        <v>5</v>
      </c>
      <c r="D155" s="17"/>
      <c r="E155" s="17"/>
      <c r="F155" s="17"/>
      <c r="G155" s="17">
        <v>5</v>
      </c>
      <c r="H155" s="17"/>
      <c r="I155" s="17"/>
      <c r="J155" s="17"/>
      <c r="K155" s="17"/>
      <c r="L155" s="17"/>
      <c r="M155" s="17"/>
      <c r="N155" s="26">
        <f t="shared" si="23"/>
        <v>5</v>
      </c>
    </row>
    <row r="156" spans="2:14" ht="31" x14ac:dyDescent="0.35">
      <c r="B156" s="29" t="s">
        <v>111</v>
      </c>
      <c r="C156" s="16">
        <v>3</v>
      </c>
      <c r="D156" s="17"/>
      <c r="E156" s="17"/>
      <c r="F156" s="17"/>
      <c r="G156" s="17"/>
      <c r="H156" s="17">
        <v>3</v>
      </c>
      <c r="I156" s="17"/>
      <c r="J156" s="17"/>
      <c r="K156" s="17"/>
      <c r="L156" s="17"/>
      <c r="M156" s="17"/>
      <c r="N156" s="26">
        <f t="shared" si="23"/>
        <v>3</v>
      </c>
    </row>
    <row r="157" spans="2:14" ht="15.5" x14ac:dyDescent="0.35">
      <c r="B157" s="29" t="s">
        <v>112</v>
      </c>
      <c r="C157" s="16">
        <v>5</v>
      </c>
      <c r="D157" s="17"/>
      <c r="E157" s="17"/>
      <c r="F157" s="17"/>
      <c r="G157" s="17"/>
      <c r="H157" s="17"/>
      <c r="I157" s="17">
        <v>5</v>
      </c>
      <c r="J157" s="17"/>
      <c r="K157" s="17"/>
      <c r="L157" s="17"/>
      <c r="M157" s="17"/>
      <c r="N157" s="26">
        <f t="shared" si="23"/>
        <v>5</v>
      </c>
    </row>
    <row r="158" spans="2:14" ht="31" x14ac:dyDescent="0.35">
      <c r="B158" s="29" t="s">
        <v>113</v>
      </c>
      <c r="C158" s="16">
        <v>3</v>
      </c>
      <c r="D158" s="17"/>
      <c r="E158" s="17"/>
      <c r="F158" s="17"/>
      <c r="G158" s="17"/>
      <c r="H158" s="17"/>
      <c r="I158" s="17"/>
      <c r="J158" s="17">
        <v>3</v>
      </c>
      <c r="K158" s="17"/>
      <c r="L158" s="17"/>
      <c r="M158" s="17"/>
      <c r="N158" s="26">
        <f t="shared" si="23"/>
        <v>3</v>
      </c>
    </row>
    <row r="159" spans="2:14" ht="15.5" x14ac:dyDescent="0.35">
      <c r="B159" s="29" t="s">
        <v>114</v>
      </c>
      <c r="C159" s="16">
        <v>5</v>
      </c>
      <c r="D159" s="17"/>
      <c r="E159" s="17"/>
      <c r="F159" s="17"/>
      <c r="G159" s="17"/>
      <c r="H159" s="17"/>
      <c r="I159" s="17"/>
      <c r="J159" s="17"/>
      <c r="K159" s="17">
        <v>5</v>
      </c>
      <c r="L159" s="17"/>
      <c r="M159" s="17"/>
      <c r="N159" s="26">
        <f t="shared" si="23"/>
        <v>5</v>
      </c>
    </row>
    <row r="160" spans="2:14" ht="31" x14ac:dyDescent="0.35">
      <c r="B160" s="29" t="s">
        <v>115</v>
      </c>
      <c r="C160" s="16">
        <v>3</v>
      </c>
      <c r="D160" s="17"/>
      <c r="E160" s="17"/>
      <c r="F160" s="17"/>
      <c r="G160" s="17"/>
      <c r="H160" s="17"/>
      <c r="I160" s="17"/>
      <c r="J160" s="17"/>
      <c r="K160" s="17"/>
      <c r="L160" s="17">
        <v>3</v>
      </c>
      <c r="M160" s="17"/>
      <c r="N160" s="26">
        <f t="shared" si="23"/>
        <v>3</v>
      </c>
    </row>
    <row r="161" spans="2:14" ht="15.5" x14ac:dyDescent="0.35">
      <c r="B161" s="29" t="s">
        <v>116</v>
      </c>
      <c r="C161" s="16">
        <v>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>
        <v>1</v>
      </c>
      <c r="N161" s="26">
        <f t="shared" si="23"/>
        <v>1</v>
      </c>
    </row>
  </sheetData>
  <mergeCells count="15">
    <mergeCell ref="D3:I3"/>
    <mergeCell ref="C2:I2"/>
    <mergeCell ref="B13:B18"/>
    <mergeCell ref="B10:B12"/>
    <mergeCell ref="B8:B9"/>
    <mergeCell ref="D18:I18"/>
    <mergeCell ref="D17:I17"/>
    <mergeCell ref="D16:I16"/>
    <mergeCell ref="D15:I15"/>
    <mergeCell ref="B6:I7"/>
    <mergeCell ref="D14:I14"/>
    <mergeCell ref="D13:I13"/>
    <mergeCell ref="C10:I12"/>
    <mergeCell ref="C8:I9"/>
    <mergeCell ref="D4:I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2:G40"/>
  <sheetViews>
    <sheetView tabSelected="1" workbookViewId="0">
      <selection activeCell="N9" sqref="N9"/>
    </sheetView>
  </sheetViews>
  <sheetFormatPr defaultRowHeight="14.5" x14ac:dyDescent="0.35"/>
  <cols>
    <col min="6" max="6" width="14.1796875" customWidth="1"/>
    <col min="7" max="7" width="13" customWidth="1"/>
  </cols>
  <sheetData>
    <row r="32" spans="5:7" x14ac:dyDescent="0.35">
      <c r="E32" t="s">
        <v>118</v>
      </c>
      <c r="F32" t="s">
        <v>120</v>
      </c>
      <c r="G32" t="s">
        <v>119</v>
      </c>
    </row>
    <row r="33" spans="5:7" x14ac:dyDescent="0.35">
      <c r="E33" t="s">
        <v>37</v>
      </c>
      <c r="F33">
        <v>41</v>
      </c>
      <c r="G33">
        <v>39</v>
      </c>
    </row>
    <row r="34" spans="5:7" x14ac:dyDescent="0.35">
      <c r="E34" t="s">
        <v>38</v>
      </c>
      <c r="F34">
        <v>42</v>
      </c>
      <c r="G34">
        <v>41</v>
      </c>
    </row>
    <row r="35" spans="5:7" x14ac:dyDescent="0.35">
      <c r="E35" t="s">
        <v>39</v>
      </c>
      <c r="F35">
        <v>41</v>
      </c>
      <c r="G35">
        <v>39</v>
      </c>
    </row>
    <row r="36" spans="5:7" x14ac:dyDescent="0.35">
      <c r="E36" t="s">
        <v>40</v>
      </c>
      <c r="F36">
        <v>38</v>
      </c>
      <c r="G36">
        <v>36</v>
      </c>
    </row>
    <row r="37" spans="5:7" x14ac:dyDescent="0.35">
      <c r="E37" t="s">
        <v>41</v>
      </c>
      <c r="F37">
        <v>38</v>
      </c>
      <c r="G37">
        <v>37</v>
      </c>
    </row>
    <row r="38" spans="5:7" x14ac:dyDescent="0.35">
      <c r="E38" t="s">
        <v>42</v>
      </c>
      <c r="F38">
        <v>35</v>
      </c>
      <c r="G38">
        <v>32</v>
      </c>
    </row>
    <row r="39" spans="5:7" x14ac:dyDescent="0.35">
      <c r="E39" t="s">
        <v>43</v>
      </c>
      <c r="F39">
        <v>34</v>
      </c>
      <c r="G39">
        <v>34</v>
      </c>
    </row>
    <row r="40" spans="5:7" x14ac:dyDescent="0.35">
      <c r="E40" t="s">
        <v>44</v>
      </c>
      <c r="F40">
        <v>35</v>
      </c>
      <c r="G40">
        <v>34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AC33E40A8AB4AB9A126D298799E78" ma:contentTypeVersion="12" ma:contentTypeDescription="Create a new document." ma:contentTypeScope="" ma:versionID="393e3809860021ea4b53ed9d1e2ad736">
  <xsd:schema xmlns:xsd="http://www.w3.org/2001/XMLSchema" xmlns:xs="http://www.w3.org/2001/XMLSchema" xmlns:p="http://schemas.microsoft.com/office/2006/metadata/properties" xmlns:ns3="9926c504-9366-4d27-ba67-e7df4b72c3ca" xmlns:ns4="675b2d5a-2a5b-4198-b316-84224b1699b9" targetNamespace="http://schemas.microsoft.com/office/2006/metadata/properties" ma:root="true" ma:fieldsID="94008880fd668028e4b73c345dde1642" ns3:_="" ns4:_="">
    <xsd:import namespace="9926c504-9366-4d27-ba67-e7df4b72c3ca"/>
    <xsd:import namespace="675b2d5a-2a5b-4198-b316-84224b169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6c504-9366-4d27-ba67-e7df4b72c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2d5a-2a5b-4198-b316-84224b169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778899-9FF4-4900-9C86-5D64E5072C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937400-0E6F-40CE-86DC-F80FAEBDE87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675b2d5a-2a5b-4198-b316-84224b1699b9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926c504-9366-4d27-ba67-e7df4b72c3c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2D5F89-60B8-4629-B982-445E56F84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6c504-9366-4d27-ba67-e7df4b72c3ca"/>
    <ds:schemaRef ds:uri="675b2d5a-2a5b-4198-b316-84224b169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</vt:vector>
  </HeadingPairs>
  <TitlesOfParts>
    <vt:vector size="10" baseType="lpstr">
      <vt:lpstr>Project Inputs</vt:lpstr>
      <vt:lpstr>Velocity Chart</vt:lpstr>
      <vt:lpstr>Sprint 1 Burndown Chart</vt:lpstr>
      <vt:lpstr>Sprint 2 Burndown Chart</vt:lpstr>
      <vt:lpstr>Sprint 3 Burndown Chart</vt:lpstr>
      <vt:lpstr>Sprint 4 Burndown Chart</vt:lpstr>
      <vt:lpstr>Sprint 5 Burndown Chart</vt:lpstr>
      <vt:lpstr>Sprint 6 Burndown Chart</vt:lpstr>
      <vt:lpstr>Sprint 7 Burndown Chart</vt:lpstr>
      <vt:lpstr>Sprint 8 Burndown Chart</vt:lpstr>
    </vt:vector>
  </TitlesOfParts>
  <Company>www.pmmajik.com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Burn-Down Chart Example</dc:title>
  <dc:creator>PMMAJIK.COM</dc:creator>
  <cp:keywords>Burn-down chart</cp:keywords>
  <dc:description>Burn-down Chart Template copyright PMMAJIK.COM.</dc:description>
  <cp:lastModifiedBy>HP</cp:lastModifiedBy>
  <dcterms:created xsi:type="dcterms:W3CDTF">2012-11-14T12:06:42Z</dcterms:created>
  <dcterms:modified xsi:type="dcterms:W3CDTF">2025-04-19T11:33:42Z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0x01010063BAC33E40A8AB4AB9A126D298799E78</vt:lpwstr>
  </property>
</Properties>
</file>