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<sst xmlns="http://schemas.openxmlformats.org/spreadsheetml/2006/main" count="187" uniqueCount="76">
  <si>
    <t>Công ty tổ hợp cơ khí</t>
  </si>
  <si>
    <t>Địa chỉ:  Thaco Chu Lai</t>
  </si>
  <si>
    <t>Hotline: + 090 180 64 11</t>
  </si>
  <si>
    <t>BÁO CÁO SẢN XUẤT</t>
  </si>
  <si>
    <t>Ngày in biểu: Thứ ba,11/10/2022 14:38:5</t>
  </si>
  <si>
    <t>STT</t>
  </si>
  <si>
    <t>Thời gian</t>
  </si>
  <si>
    <t>Số lượng</t>
  </si>
  <si>
    <t>Tốc độ</t>
  </si>
  <si>
    <t>Tốc độ đặt</t>
  </si>
  <si>
    <t>Start</t>
  </si>
  <si>
    <t>Error</t>
  </si>
  <si>
    <t>2022-10-11 14:05:32</t>
  </si>
  <si>
    <t>false</t>
  </si>
  <si>
    <t>true</t>
  </si>
  <si>
    <t>2022-10-11 14:16:22</t>
  </si>
  <si>
    <t>2022-10-11 14:16:29</t>
  </si>
  <si>
    <t>2022-10-11 14:16:37</t>
  </si>
  <si>
    <t>2022-10-11 14:16:45</t>
  </si>
  <si>
    <t>2022-10-11 14:16:53</t>
  </si>
  <si>
    <t>2022-10-11 14:17:50</t>
  </si>
  <si>
    <t>2022-10-11 14:17:58</t>
  </si>
  <si>
    <t>2022-10-11 14:18:06</t>
  </si>
  <si>
    <t>2022-10-11 14:18:14</t>
  </si>
  <si>
    <t>2022-10-11 14:18:22</t>
  </si>
  <si>
    <t>2022-10-11 14:18:30</t>
  </si>
  <si>
    <t>2022-10-11 14:18:38</t>
  </si>
  <si>
    <t>2022-10-11 14:18:46</t>
  </si>
  <si>
    <t>2022-10-11 14:18:54</t>
  </si>
  <si>
    <t>2022-10-11 14:19:02</t>
  </si>
  <si>
    <t>2022-10-11 14:19:10</t>
  </si>
  <si>
    <t>2022-10-11 14:20:22</t>
  </si>
  <si>
    <t>2022-10-11 14:20:30</t>
  </si>
  <si>
    <t>2022-10-11 14:20:38</t>
  </si>
  <si>
    <t>2022-10-11 14:20:46</t>
  </si>
  <si>
    <t>2022-10-11 14:20:54</t>
  </si>
  <si>
    <t>2022-10-11 14:21:02</t>
  </si>
  <si>
    <t>2022-10-11 14:21:10</t>
  </si>
  <si>
    <t>2022-10-11 14:21:18</t>
  </si>
  <si>
    <t>2022-10-11 14:21:26</t>
  </si>
  <si>
    <t>2022-10-11 14:21:34</t>
  </si>
  <si>
    <t>2022-10-11 14:21:42</t>
  </si>
  <si>
    <t>2022-10-11 14:21:50</t>
  </si>
  <si>
    <t>2022-10-11 14:21:58</t>
  </si>
  <si>
    <t>2022-10-11 14:22:06</t>
  </si>
  <si>
    <t>2022-10-11 14:22:14</t>
  </si>
  <si>
    <t>2022-10-11 14:22:22</t>
  </si>
  <si>
    <t>2022-10-11 14:22:30</t>
  </si>
  <si>
    <t>2022-10-11 14:24:38</t>
  </si>
  <si>
    <t>2022-10-11 14:24:46</t>
  </si>
  <si>
    <t>2022-10-11 14:24:54</t>
  </si>
  <si>
    <t>2022-10-11 14:25:59</t>
  </si>
  <si>
    <t>2022-10-11 14:26:07</t>
  </si>
  <si>
    <t>2022-10-11 14:27:43</t>
  </si>
  <si>
    <t>2022-10-11 14:27:51</t>
  </si>
  <si>
    <t>2022-10-11 14:29:03</t>
  </si>
  <si>
    <t>2022-10-11 14:29:11</t>
  </si>
  <si>
    <t>2022-10-11 14:29:19</t>
  </si>
  <si>
    <t>2022-10-11 14:29:27</t>
  </si>
  <si>
    <t>2022-10-11 14:29:35</t>
  </si>
  <si>
    <t>2022-10-11 14:29:43</t>
  </si>
  <si>
    <t>2022-10-11 14:29:51</t>
  </si>
  <si>
    <t>2022-10-11 14:29:59</t>
  </si>
  <si>
    <t>2022-10-11 14:30:07</t>
  </si>
  <si>
    <t>2022-10-11 14:30:15</t>
  </si>
  <si>
    <t>2022-10-11 14:30:23</t>
  </si>
  <si>
    <t>2022-10-11 14:37:45</t>
  </si>
  <si>
    <t>2022-10-11 14:37:52</t>
  </si>
  <si>
    <t>2022-10-11 14:38:00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</si>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</sst>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66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7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</row>
    <row r="8" spans="1:7" x14ac:dyDescent="0.25">
      <c r="A8" s="5">
        <f>1</f>
      </c>
      <c r="B8" s="5" t="s">
        <v>12</v>
      </c>
      <c r="C8" s="5">
        <v>778</v>
      </c>
      <c r="D8" s="5">
        <v>0</v>
      </c>
      <c r="E8" s="5">
        <v>0</v>
      </c>
      <c r="F8" s="5" t="s">
        <v>13</v>
      </c>
      <c r="G8" s="5" t="s">
        <v>14</v>
      </c>
    </row>
    <row r="9" spans="1:7" x14ac:dyDescent="0.25">
      <c r="A9" s="5">
        <f>2</f>
      </c>
      <c r="B9" s="5" t="s">
        <v>15</v>
      </c>
      <c r="C9" s="5">
        <v>778</v>
      </c>
      <c r="D9" s="5">
        <v>0</v>
      </c>
      <c r="E9" s="5">
        <v>0</v>
      </c>
      <c r="F9" s="5" t="s">
        <v>13</v>
      </c>
      <c r="G9" s="5" t="s">
        <v>14</v>
      </c>
    </row>
    <row r="10" spans="1:7" x14ac:dyDescent="0.25">
      <c r="A10" s="5">
        <f>3</f>
      </c>
      <c r="B10" s="5" t="s">
        <v>16</v>
      </c>
      <c r="C10" s="5">
        <v>778</v>
      </c>
      <c r="D10" s="5">
        <v>0</v>
      </c>
      <c r="E10" s="5">
        <v>0</v>
      </c>
      <c r="F10" s="5" t="s">
        <v>13</v>
      </c>
      <c r="G10" s="5" t="s">
        <v>14</v>
      </c>
    </row>
    <row r="11" spans="1:7" x14ac:dyDescent="0.25">
      <c r="A11" s="5">
        <f>4</f>
      </c>
      <c r="B11" s="5" t="s">
        <v>17</v>
      </c>
      <c r="C11" s="5">
        <v>778</v>
      </c>
      <c r="D11" s="5">
        <v>0</v>
      </c>
      <c r="E11" s="5">
        <v>0</v>
      </c>
      <c r="F11" s="5" t="s">
        <v>13</v>
      </c>
      <c r="G11" s="5" t="s">
        <v>14</v>
      </c>
    </row>
    <row r="12" spans="1:7" x14ac:dyDescent="0.25">
      <c r="A12" s="5">
        <f>5</f>
      </c>
      <c r="B12" s="5" t="s">
        <v>18</v>
      </c>
      <c r="C12" s="5">
        <v>778</v>
      </c>
      <c r="D12" s="5">
        <v>0</v>
      </c>
      <c r="E12" s="5">
        <v>0</v>
      </c>
      <c r="F12" s="5" t="s">
        <v>13</v>
      </c>
      <c r="G12" s="5" t="s">
        <v>14</v>
      </c>
    </row>
    <row r="13" spans="1:7" x14ac:dyDescent="0.25">
      <c r="A13" s="5">
        <f>6</f>
      </c>
      <c r="B13" s="5" t="s">
        <v>19</v>
      </c>
      <c r="C13" s="5">
        <v>778</v>
      </c>
      <c r="D13" s="5">
        <v>0</v>
      </c>
      <c r="E13" s="5">
        <v>0</v>
      </c>
      <c r="F13" s="5" t="s">
        <v>13</v>
      </c>
      <c r="G13" s="5" t="s">
        <v>14</v>
      </c>
    </row>
    <row r="14" spans="1:7" x14ac:dyDescent="0.25">
      <c r="A14" s="5">
        <f>7</f>
      </c>
      <c r="B14" s="5" t="s">
        <v>20</v>
      </c>
      <c r="C14" s="5">
        <v>778</v>
      </c>
      <c r="D14" s="5">
        <v>0</v>
      </c>
      <c r="E14" s="5">
        <v>0</v>
      </c>
      <c r="F14" s="5" t="s">
        <v>13</v>
      </c>
      <c r="G14" s="5" t="s">
        <v>14</v>
      </c>
    </row>
    <row r="15" spans="1:7" x14ac:dyDescent="0.25">
      <c r="A15" s="5">
        <f>8</f>
      </c>
      <c r="B15" s="5" t="s">
        <v>21</v>
      </c>
      <c r="C15" s="5">
        <v>778</v>
      </c>
      <c r="D15" s="5">
        <v>0</v>
      </c>
      <c r="E15" s="5">
        <v>0</v>
      </c>
      <c r="F15" s="5" t="s">
        <v>13</v>
      </c>
      <c r="G15" s="5" t="s">
        <v>14</v>
      </c>
    </row>
    <row r="16" spans="1:7" x14ac:dyDescent="0.25">
      <c r="A16" s="5">
        <f>9</f>
      </c>
      <c r="B16" s="5" t="s">
        <v>22</v>
      </c>
      <c r="C16" s="5">
        <v>778</v>
      </c>
      <c r="D16" s="5">
        <v>19</v>
      </c>
      <c r="E16" s="5">
        <v>100</v>
      </c>
      <c r="F16" s="5" t="s">
        <v>14</v>
      </c>
      <c r="G16" s="5" t="s">
        <v>14</v>
      </c>
    </row>
    <row r="17" spans="1:7" x14ac:dyDescent="0.25">
      <c r="A17" s="5">
        <f>10</f>
      </c>
      <c r="B17" s="5" t="s">
        <v>23</v>
      </c>
      <c r="C17" s="5">
        <v>779</v>
      </c>
      <c r="D17" s="5">
        <v>59</v>
      </c>
      <c r="E17" s="5">
        <v>100</v>
      </c>
      <c r="F17" s="5" t="s">
        <v>14</v>
      </c>
      <c r="G17" s="5" t="s">
        <v>14</v>
      </c>
    </row>
    <row r="18" spans="1:7" x14ac:dyDescent="0.25">
      <c r="A18" s="5">
        <f>11</f>
      </c>
      <c r="B18" s="5" t="s">
        <v>24</v>
      </c>
      <c r="C18" s="5">
        <v>780</v>
      </c>
      <c r="D18" s="5">
        <v>99</v>
      </c>
      <c r="E18" s="5">
        <v>100</v>
      </c>
      <c r="F18" s="5" t="s">
        <v>14</v>
      </c>
      <c r="G18" s="5" t="s">
        <v>14</v>
      </c>
    </row>
    <row r="19" spans="1:7" x14ac:dyDescent="0.25">
      <c r="A19" s="5">
        <f>12</f>
      </c>
      <c r="B19" s="5" t="s">
        <v>25</v>
      </c>
      <c r="C19" s="5">
        <v>781</v>
      </c>
      <c r="D19" s="5">
        <v>139</v>
      </c>
      <c r="E19" s="5">
        <v>100</v>
      </c>
      <c r="F19" s="5" t="s">
        <v>14</v>
      </c>
      <c r="G19" s="5" t="s">
        <v>14</v>
      </c>
    </row>
    <row r="20" spans="1:7" x14ac:dyDescent="0.25">
      <c r="A20" s="5">
        <f>13</f>
      </c>
      <c r="B20" s="5" t="s">
        <v>26</v>
      </c>
      <c r="C20" s="5">
        <v>783</v>
      </c>
      <c r="D20" s="5">
        <v>179</v>
      </c>
      <c r="E20" s="5">
        <v>100</v>
      </c>
      <c r="F20" s="5" t="s">
        <v>14</v>
      </c>
      <c r="G20" s="5" t="s">
        <v>14</v>
      </c>
    </row>
    <row r="21" spans="1:7" x14ac:dyDescent="0.25">
      <c r="A21" s="5">
        <f>14</f>
      </c>
      <c r="B21" s="5" t="s">
        <v>27</v>
      </c>
      <c r="C21" s="5">
        <v>783</v>
      </c>
      <c r="D21" s="5">
        <v>0</v>
      </c>
      <c r="E21" s="5">
        <v>0</v>
      </c>
      <c r="F21" s="5" t="s">
        <v>13</v>
      </c>
      <c r="G21" s="5" t="s">
        <v>14</v>
      </c>
    </row>
    <row r="22" spans="1:7" x14ac:dyDescent="0.25">
      <c r="A22" s="5">
        <f>15</f>
      </c>
      <c r="B22" s="5" t="s">
        <v>28</v>
      </c>
      <c r="C22" s="5">
        <v>783</v>
      </c>
      <c r="D22" s="5">
        <v>0</v>
      </c>
      <c r="E22" s="5">
        <v>0</v>
      </c>
      <c r="F22" s="5" t="s">
        <v>13</v>
      </c>
      <c r="G22" s="5" t="s">
        <v>14</v>
      </c>
    </row>
    <row r="23" spans="1:7" x14ac:dyDescent="0.25">
      <c r="A23" s="5">
        <f>16</f>
      </c>
      <c r="B23" s="5" t="s">
        <v>29</v>
      </c>
      <c r="C23" s="5">
        <v>783</v>
      </c>
      <c r="D23" s="5">
        <v>0</v>
      </c>
      <c r="E23" s="5">
        <v>0</v>
      </c>
      <c r="F23" s="5" t="s">
        <v>13</v>
      </c>
      <c r="G23" s="5" t="s">
        <v>14</v>
      </c>
    </row>
    <row r="24" spans="1:7" x14ac:dyDescent="0.25">
      <c r="A24" s="5">
        <f>17</f>
      </c>
      <c r="B24" s="5" t="s">
        <v>30</v>
      </c>
      <c r="C24" s="5">
        <v>783</v>
      </c>
      <c r="D24" s="5">
        <v>0</v>
      </c>
      <c r="E24" s="5">
        <v>0</v>
      </c>
      <c r="F24" s="5" t="s">
        <v>13</v>
      </c>
      <c r="G24" s="5" t="s">
        <v>14</v>
      </c>
    </row>
    <row r="25" spans="1:7" x14ac:dyDescent="0.25">
      <c r="A25" s="5">
        <f>18</f>
      </c>
      <c r="B25" s="5" t="s">
        <v>31</v>
      </c>
      <c r="C25" s="5">
        <v>783</v>
      </c>
      <c r="D25" s="5">
        <v>0</v>
      </c>
      <c r="E25" s="5">
        <v>0</v>
      </c>
      <c r="F25" s="5" t="s">
        <v>13</v>
      </c>
      <c r="G25" s="5" t="s">
        <v>13</v>
      </c>
    </row>
    <row r="26" spans="1:7" x14ac:dyDescent="0.25">
      <c r="A26" s="5">
        <f>19</f>
      </c>
      <c r="B26" s="5" t="s">
        <v>32</v>
      </c>
      <c r="C26" s="5">
        <v>783</v>
      </c>
      <c r="D26" s="5">
        <v>0</v>
      </c>
      <c r="E26" s="5">
        <v>0</v>
      </c>
      <c r="F26" s="5" t="s">
        <v>13</v>
      </c>
      <c r="G26" s="5" t="s">
        <v>13</v>
      </c>
    </row>
    <row r="27" spans="1:7" x14ac:dyDescent="0.25">
      <c r="A27" s="5">
        <f>20</f>
      </c>
      <c r="B27" s="5" t="s">
        <v>33</v>
      </c>
      <c r="C27" s="5">
        <v>783</v>
      </c>
      <c r="D27" s="5">
        <v>0</v>
      </c>
      <c r="E27" s="5">
        <v>200</v>
      </c>
      <c r="F27" s="5" t="s">
        <v>14</v>
      </c>
      <c r="G27" s="5" t="s">
        <v>13</v>
      </c>
    </row>
    <row r="28" spans="1:7" x14ac:dyDescent="0.25">
      <c r="A28" s="5">
        <f>21</f>
      </c>
      <c r="B28" s="5" t="s">
        <v>34</v>
      </c>
      <c r="C28" s="5">
        <v>783</v>
      </c>
      <c r="D28" s="5">
        <v>0</v>
      </c>
      <c r="E28" s="5">
        <v>0</v>
      </c>
      <c r="F28" s="5" t="s">
        <v>13</v>
      </c>
      <c r="G28" s="5" t="s">
        <v>13</v>
      </c>
    </row>
    <row r="29" spans="1:7" x14ac:dyDescent="0.25">
      <c r="A29" s="5">
        <f>22</f>
      </c>
      <c r="B29" s="5" t="s">
        <v>35</v>
      </c>
      <c r="C29" s="5">
        <v>783</v>
      </c>
      <c r="D29" s="5">
        <v>18</v>
      </c>
      <c r="E29" s="5">
        <v>1000</v>
      </c>
      <c r="F29" s="5" t="s">
        <v>14</v>
      </c>
      <c r="G29" s="5" t="s">
        <v>13</v>
      </c>
    </row>
    <row r="30" spans="1:7" x14ac:dyDescent="0.25">
      <c r="A30" s="5">
        <f>23</f>
      </c>
      <c r="B30" s="5" t="s">
        <v>36</v>
      </c>
      <c r="C30" s="5">
        <v>784</v>
      </c>
      <c r="D30" s="5">
        <v>58</v>
      </c>
      <c r="E30" s="5">
        <v>100</v>
      </c>
      <c r="F30" s="5" t="s">
        <v>14</v>
      </c>
      <c r="G30" s="5" t="s">
        <v>13</v>
      </c>
    </row>
    <row r="31" spans="1:7" x14ac:dyDescent="0.25">
      <c r="A31" s="5">
        <f>24</f>
      </c>
      <c r="B31" s="5" t="s">
        <v>37</v>
      </c>
      <c r="C31" s="5">
        <v>785</v>
      </c>
      <c r="D31" s="5">
        <v>98</v>
      </c>
      <c r="E31" s="5">
        <v>100</v>
      </c>
      <c r="F31" s="5" t="s">
        <v>14</v>
      </c>
      <c r="G31" s="5" t="s">
        <v>13</v>
      </c>
    </row>
    <row r="32" spans="1:7" x14ac:dyDescent="0.25">
      <c r="A32" s="5">
        <f>25</f>
      </c>
      <c r="B32" s="5" t="s">
        <v>38</v>
      </c>
      <c r="C32" s="5">
        <v>786</v>
      </c>
      <c r="D32" s="5">
        <v>138</v>
      </c>
      <c r="E32" s="5">
        <v>100</v>
      </c>
      <c r="F32" s="5" t="s">
        <v>14</v>
      </c>
      <c r="G32" s="5" t="s">
        <v>13</v>
      </c>
    </row>
    <row r="33" spans="1:7" x14ac:dyDescent="0.25">
      <c r="A33" s="5">
        <f>26</f>
      </c>
      <c r="B33" s="5" t="s">
        <v>39</v>
      </c>
      <c r="C33" s="5">
        <v>788</v>
      </c>
      <c r="D33" s="5">
        <v>178</v>
      </c>
      <c r="E33" s="5">
        <v>100</v>
      </c>
      <c r="F33" s="5" t="s">
        <v>14</v>
      </c>
      <c r="G33" s="5" t="s">
        <v>13</v>
      </c>
    </row>
    <row r="34" spans="1:7" x14ac:dyDescent="0.25">
      <c r="A34" s="5">
        <f>27</f>
      </c>
      <c r="B34" s="5" t="s">
        <v>40</v>
      </c>
      <c r="C34" s="5">
        <v>788</v>
      </c>
      <c r="D34" s="5">
        <v>0</v>
      </c>
      <c r="E34" s="5">
        <v>0</v>
      </c>
      <c r="F34" s="5" t="s">
        <v>13</v>
      </c>
      <c r="G34" s="5" t="s">
        <v>14</v>
      </c>
    </row>
    <row r="35" spans="1:7" x14ac:dyDescent="0.25">
      <c r="A35" s="5">
        <f>28</f>
      </c>
      <c r="B35" s="5" t="s">
        <v>41</v>
      </c>
      <c r="C35" s="5">
        <v>788</v>
      </c>
      <c r="D35" s="5">
        <v>0</v>
      </c>
      <c r="E35" s="5">
        <v>0</v>
      </c>
      <c r="F35" s="5" t="s">
        <v>13</v>
      </c>
      <c r="G35" s="5" t="s">
        <v>14</v>
      </c>
    </row>
    <row r="36" spans="1:7" x14ac:dyDescent="0.25">
      <c r="A36" s="5">
        <f>29</f>
      </c>
      <c r="B36" s="5" t="s">
        <v>42</v>
      </c>
      <c r="C36" s="5">
        <v>788</v>
      </c>
      <c r="D36" s="5">
        <v>0</v>
      </c>
      <c r="E36" s="5">
        <v>0</v>
      </c>
      <c r="F36" s="5" t="s">
        <v>13</v>
      </c>
      <c r="G36" s="5" t="s">
        <v>14</v>
      </c>
    </row>
    <row r="37" spans="1:7" x14ac:dyDescent="0.25">
      <c r="A37" s="5">
        <f>30</f>
      </c>
      <c r="B37" s="5" t="s">
        <v>43</v>
      </c>
      <c r="C37" s="5">
        <v>788</v>
      </c>
      <c r="D37" s="5">
        <v>0</v>
      </c>
      <c r="E37" s="5">
        <v>0</v>
      </c>
      <c r="F37" s="5" t="s">
        <v>13</v>
      </c>
      <c r="G37" s="5" t="s">
        <v>14</v>
      </c>
    </row>
    <row r="38" spans="1:7" x14ac:dyDescent="0.25">
      <c r="A38" s="5">
        <f>31</f>
      </c>
      <c r="B38" s="5" t="s">
        <v>44</v>
      </c>
      <c r="C38" s="5">
        <v>788</v>
      </c>
      <c r="D38" s="5">
        <v>0</v>
      </c>
      <c r="E38" s="5">
        <v>0</v>
      </c>
      <c r="F38" s="5" t="s">
        <v>13</v>
      </c>
      <c r="G38" s="5" t="s">
        <v>14</v>
      </c>
    </row>
    <row r="39" spans="1:7" x14ac:dyDescent="0.25">
      <c r="A39" s="5">
        <f>32</f>
      </c>
      <c r="B39" s="5" t="s">
        <v>45</v>
      </c>
      <c r="C39" s="5">
        <v>788</v>
      </c>
      <c r="D39" s="5">
        <v>0</v>
      </c>
      <c r="E39" s="5">
        <v>0</v>
      </c>
      <c r="F39" s="5" t="s">
        <v>13</v>
      </c>
      <c r="G39" s="5" t="s">
        <v>14</v>
      </c>
    </row>
    <row r="40" spans="1:7" x14ac:dyDescent="0.25">
      <c r="A40" s="5">
        <f>33</f>
      </c>
      <c r="B40" s="5" t="s">
        <v>46</v>
      </c>
      <c r="C40" s="5">
        <v>788</v>
      </c>
      <c r="D40" s="5">
        <v>0</v>
      </c>
      <c r="E40" s="5">
        <v>0</v>
      </c>
      <c r="F40" s="5" t="s">
        <v>13</v>
      </c>
      <c r="G40" s="5" t="s">
        <v>14</v>
      </c>
    </row>
    <row r="41" spans="1:7" x14ac:dyDescent="0.25">
      <c r="A41" s="5">
        <f>34</f>
      </c>
      <c r="B41" s="5" t="s">
        <v>47</v>
      </c>
      <c r="C41" s="5">
        <v>788</v>
      </c>
      <c r="D41" s="5">
        <v>0</v>
      </c>
      <c r="E41" s="5">
        <v>0</v>
      </c>
      <c r="F41" s="5" t="s">
        <v>13</v>
      </c>
      <c r="G41" s="5" t="s">
        <v>14</v>
      </c>
    </row>
    <row r="42" spans="1:7" x14ac:dyDescent="0.25">
      <c r="A42" s="5">
        <f>35</f>
      </c>
      <c r="B42" s="5" t="s">
        <v>48</v>
      </c>
      <c r="C42" s="5">
        <v>788</v>
      </c>
      <c r="D42" s="5">
        <v>0</v>
      </c>
      <c r="E42" s="5">
        <v>0</v>
      </c>
      <c r="F42" s="5" t="s">
        <v>13</v>
      </c>
      <c r="G42" s="5" t="s">
        <v>14</v>
      </c>
    </row>
    <row r="43" spans="1:7" x14ac:dyDescent="0.25">
      <c r="A43" s="5">
        <f>36</f>
      </c>
      <c r="B43" s="5" t="s">
        <v>49</v>
      </c>
      <c r="C43" s="5">
        <v>788</v>
      </c>
      <c r="D43" s="5">
        <v>0</v>
      </c>
      <c r="E43" s="5">
        <v>0</v>
      </c>
      <c r="F43" s="5" t="s">
        <v>13</v>
      </c>
      <c r="G43" s="5" t="s">
        <v>14</v>
      </c>
    </row>
    <row r="44" spans="1:7" x14ac:dyDescent="0.25">
      <c r="A44" s="5">
        <f>37</f>
      </c>
      <c r="B44" s="5" t="s">
        <v>50</v>
      </c>
      <c r="C44" s="5">
        <v>788</v>
      </c>
      <c r="D44" s="5">
        <v>0</v>
      </c>
      <c r="E44" s="5">
        <v>0</v>
      </c>
      <c r="F44" s="5" t="s">
        <v>13</v>
      </c>
      <c r="G44" s="5" t="s">
        <v>14</v>
      </c>
    </row>
    <row r="45" spans="1:7" x14ac:dyDescent="0.25">
      <c r="A45" s="5">
        <f>38</f>
      </c>
      <c r="B45" s="5" t="s">
        <v>51</v>
      </c>
      <c r="C45" s="5">
        <v>788</v>
      </c>
      <c r="D45" s="5">
        <v>0</v>
      </c>
      <c r="E45" s="5">
        <v>0</v>
      </c>
      <c r="F45" s="5" t="s">
        <v>13</v>
      </c>
      <c r="G45" s="5" t="s">
        <v>14</v>
      </c>
    </row>
    <row r="46" spans="1:7" x14ac:dyDescent="0.25">
      <c r="A46" s="5">
        <f>39</f>
      </c>
      <c r="B46" s="5" t="s">
        <v>52</v>
      </c>
      <c r="C46" s="5">
        <v>788</v>
      </c>
      <c r="D46" s="5">
        <v>0</v>
      </c>
      <c r="E46" s="5">
        <v>0</v>
      </c>
      <c r="F46" s="5" t="s">
        <v>13</v>
      </c>
      <c r="G46" s="5" t="s">
        <v>14</v>
      </c>
    </row>
    <row r="47" spans="1:7" x14ac:dyDescent="0.25">
      <c r="A47" s="5">
        <f>40</f>
      </c>
      <c r="B47" s="5" t="s">
        <v>53</v>
      </c>
      <c r="C47" s="5">
        <v>788</v>
      </c>
      <c r="D47" s="5">
        <v>0</v>
      </c>
      <c r="E47" s="5">
        <v>0</v>
      </c>
      <c r="F47" s="5" t="s">
        <v>13</v>
      </c>
      <c r="G47" s="5" t="s">
        <v>14</v>
      </c>
    </row>
    <row r="48" spans="1:7" x14ac:dyDescent="0.25">
      <c r="A48" s="5">
        <f>41</f>
      </c>
      <c r="B48" s="5" t="s">
        <v>54</v>
      </c>
      <c r="C48" s="5">
        <v>788</v>
      </c>
      <c r="D48" s="5">
        <v>0</v>
      </c>
      <c r="E48" s="5">
        <v>0</v>
      </c>
      <c r="F48" s="5" t="s">
        <v>13</v>
      </c>
      <c r="G48" s="5" t="s">
        <v>14</v>
      </c>
    </row>
    <row r="49" spans="1:7" x14ac:dyDescent="0.25">
      <c r="A49" s="5">
        <f>42</f>
      </c>
      <c r="B49" s="5" t="s">
        <v>55</v>
      </c>
      <c r="C49" s="5">
        <v>788</v>
      </c>
      <c r="D49" s="5">
        <v>0</v>
      </c>
      <c r="E49" s="5">
        <v>0</v>
      </c>
      <c r="F49" s="5" t="s">
        <v>13</v>
      </c>
      <c r="G49" s="5" t="s">
        <v>14</v>
      </c>
    </row>
    <row r="50" spans="1:7" x14ac:dyDescent="0.25">
      <c r="A50" s="5">
        <f>43</f>
      </c>
      <c r="B50" s="5" t="s">
        <v>56</v>
      </c>
      <c r="C50" s="5">
        <v>788</v>
      </c>
      <c r="D50" s="5">
        <v>0</v>
      </c>
      <c r="E50" s="5">
        <v>0</v>
      </c>
      <c r="F50" s="5" t="s">
        <v>13</v>
      </c>
      <c r="G50" s="5" t="s">
        <v>14</v>
      </c>
    </row>
    <row r="51" spans="1:7" x14ac:dyDescent="0.25">
      <c r="A51" s="5">
        <f>44</f>
      </c>
      <c r="B51" s="5" t="s">
        <v>57</v>
      </c>
      <c r="C51" s="5">
        <v>788</v>
      </c>
      <c r="D51" s="5">
        <v>0</v>
      </c>
      <c r="E51" s="5">
        <v>0</v>
      </c>
      <c r="F51" s="5" t="s">
        <v>13</v>
      </c>
      <c r="G51" s="5" t="s">
        <v>14</v>
      </c>
    </row>
    <row r="52" spans="1:7" x14ac:dyDescent="0.25">
      <c r="A52" s="5">
        <f>45</f>
      </c>
      <c r="B52" s="5" t="s">
        <v>58</v>
      </c>
      <c r="C52" s="5">
        <v>788</v>
      </c>
      <c r="D52" s="5">
        <v>0</v>
      </c>
      <c r="E52" s="5">
        <v>0</v>
      </c>
      <c r="F52" s="5" t="s">
        <v>13</v>
      </c>
      <c r="G52" s="5" t="s">
        <v>14</v>
      </c>
    </row>
    <row r="53" spans="1:7" x14ac:dyDescent="0.25">
      <c r="A53" s="5">
        <f>46</f>
      </c>
      <c r="B53" s="5" t="s">
        <v>59</v>
      </c>
      <c r="C53" s="5">
        <v>788</v>
      </c>
      <c r="D53" s="5">
        <v>0</v>
      </c>
      <c r="E53" s="5">
        <v>0</v>
      </c>
      <c r="F53" s="5" t="s">
        <v>13</v>
      </c>
      <c r="G53" s="5" t="s">
        <v>14</v>
      </c>
    </row>
    <row r="54" spans="1:7" x14ac:dyDescent="0.25">
      <c r="A54" s="5">
        <f>47</f>
      </c>
      <c r="B54" s="5" t="s">
        <v>60</v>
      </c>
      <c r="C54" s="5">
        <v>788</v>
      </c>
      <c r="D54" s="5">
        <v>0</v>
      </c>
      <c r="E54" s="5">
        <v>0</v>
      </c>
      <c r="F54" s="5" t="s">
        <v>13</v>
      </c>
      <c r="G54" s="5" t="s">
        <v>14</v>
      </c>
    </row>
    <row r="55" spans="1:7" x14ac:dyDescent="0.25">
      <c r="A55" s="5">
        <f>48</f>
      </c>
      <c r="B55" s="5" t="s">
        <v>61</v>
      </c>
      <c r="C55" s="5">
        <v>788</v>
      </c>
      <c r="D55" s="5">
        <v>0</v>
      </c>
      <c r="E55" s="5">
        <v>0</v>
      </c>
      <c r="F55" s="5" t="s">
        <v>13</v>
      </c>
      <c r="G55" s="5" t="s">
        <v>14</v>
      </c>
    </row>
    <row r="56" spans="1:7" x14ac:dyDescent="0.25">
      <c r="A56" s="5">
        <f>49</f>
      </c>
      <c r="B56" s="5" t="s">
        <v>62</v>
      </c>
      <c r="C56" s="5">
        <v>788</v>
      </c>
      <c r="D56" s="5">
        <v>0</v>
      </c>
      <c r="E56" s="5">
        <v>0</v>
      </c>
      <c r="F56" s="5" t="s">
        <v>13</v>
      </c>
      <c r="G56" s="5" t="s">
        <v>14</v>
      </c>
    </row>
    <row r="57" spans="1:7" x14ac:dyDescent="0.25">
      <c r="A57" s="5">
        <f>50</f>
      </c>
      <c r="B57" s="5" t="s">
        <v>63</v>
      </c>
      <c r="C57" s="5">
        <v>788</v>
      </c>
      <c r="D57" s="5">
        <v>0</v>
      </c>
      <c r="E57" s="5">
        <v>0</v>
      </c>
      <c r="F57" s="5" t="s">
        <v>13</v>
      </c>
      <c r="G57" s="5" t="s">
        <v>14</v>
      </c>
    </row>
    <row r="58" spans="1:7" x14ac:dyDescent="0.25">
      <c r="A58" s="5">
        <f>51</f>
      </c>
      <c r="B58" s="5" t="s">
        <v>64</v>
      </c>
      <c r="C58" s="5">
        <v>788</v>
      </c>
      <c r="D58" s="5">
        <v>0</v>
      </c>
      <c r="E58" s="5">
        <v>0</v>
      </c>
      <c r="F58" s="5" t="s">
        <v>13</v>
      </c>
      <c r="G58" s="5" t="s">
        <v>14</v>
      </c>
    </row>
    <row r="59" spans="1:7" x14ac:dyDescent="0.25">
      <c r="A59" s="5">
        <f>52</f>
      </c>
      <c r="B59" s="5" t="s">
        <v>65</v>
      </c>
      <c r="C59" s="5">
        <v>788</v>
      </c>
      <c r="D59" s="5">
        <v>0</v>
      </c>
      <c r="E59" s="5">
        <v>0</v>
      </c>
      <c r="F59" s="5" t="s">
        <v>13</v>
      </c>
      <c r="G59" s="5" t="s">
        <v>14</v>
      </c>
    </row>
    <row r="60" spans="1:7" x14ac:dyDescent="0.25">
      <c r="A60" s="5">
        <f>53</f>
      </c>
      <c r="B60" s="5" t="s">
        <v>66</v>
      </c>
      <c r="C60" s="5">
        <v>788</v>
      </c>
      <c r="D60" s="5">
        <v>0</v>
      </c>
      <c r="E60" s="5">
        <v>0</v>
      </c>
      <c r="F60" s="5" t="s">
        <v>13</v>
      </c>
      <c r="G60" s="5" t="s">
        <v>14</v>
      </c>
    </row>
    <row r="61" spans="1:7" x14ac:dyDescent="0.25">
      <c r="A61" s="5">
        <f>54</f>
      </c>
      <c r="B61" s="5" t="s">
        <v>67</v>
      </c>
      <c r="C61" s="5">
        <v>788</v>
      </c>
      <c r="D61" s="5">
        <v>0</v>
      </c>
      <c r="E61" s="5">
        <v>0</v>
      </c>
      <c r="F61" s="5" t="s">
        <v>13</v>
      </c>
      <c r="G61" s="5" t="s">
        <v>14</v>
      </c>
    </row>
    <row r="62" spans="1:7" x14ac:dyDescent="0.25">
      <c r="A62" s="5">
        <f>55</f>
      </c>
      <c r="B62" s="5" t="s">
        <v>68</v>
      </c>
      <c r="C62" s="5">
        <v>788</v>
      </c>
      <c r="D62" s="5">
        <v>0</v>
      </c>
      <c r="E62" s="5">
        <v>0</v>
      </c>
      <c r="F62" s="5" t="s">
        <v>13</v>
      </c>
      <c r="G62" s="5" t="s">
        <v>14</v>
      </c>
    </row>
    <row r="63" spans="1:7" x14ac:dyDescent="0.25">
      <c r="A63" s="6" t="s">
        <v>69</v>
      </c>
      <c r="B63" s="7" t="s">
        <v>70</v>
      </c>
      <c r="C63" s="7" t="s">
        <v>70</v>
      </c>
      <c r="D63" s="7">
        <f>=sum(D8:D62)</f>
      </c>
      <c r="E63" s="7">
        <f>=sum(E8:E62)</f>
      </c>
      <c r="F63" s="7">
        <f>=sum(F8:F62)</f>
      </c>
      <c r="G63" s="7"/>
    </row>
    <row r="64" spans="8:8" x14ac:dyDescent="0.25">
      <c r="H64" s="8" t="s">
        <v>71</v>
      </c>
    </row>
    <row r="65" spans="1:8" x14ac:dyDescent="0.25">
      <c r="A65" s="9" t="s">
        <v>72</v>
      </c>
      <c r="E65" s="9" t="s">
        <v>73</v>
      </c>
      <c r="H65" s="9" t="s">
        <v>74</v>
      </c>
    </row>
    <row r="66" spans="1:8" x14ac:dyDescent="0.25">
      <c r="A66" s="10" t="s">
        <v>75</v>
      </c>
      <c r="E66" s="10" t="s">
        <v>75</v>
      </c>
      <c r="H66" s="10" t="s">
        <v>75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2022-10-11T07:38:05Z</dcterms:created>
  <dcterms:modified xsi:type="dcterms:W3CDTF">2022-10-11T07:38:05Z</dcterms:modified>
</cp:coreProperties>
</file>