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<sst xmlns="http://schemas.openxmlformats.org/spreadsheetml/2006/main" count="63554" uniqueCount="15345">
  <si>
    <t>Công ty tổ hợp cơ khí</t>
  </si>
  <si>
    <t>Địa chỉ:  Thaco Chu Lai</t>
  </si>
  <si>
    <t>Hotline: + 090 180 64 11</t>
  </si>
  <si>
    <t>BÁO CÁO SẢN XUẤT</t>
  </si>
  <si>
    <t>Ngày in biểu: Thứ bảy,12/11/2022 14:50:5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</si>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</sst>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072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>
        <f>16003</f>
      </c>
      <c r="B16011" s="5" t="s">
        <v>15282</v>
      </c>
      <c r="C16011" s="5" t="s">
        <v>11</v>
      </c>
      <c r="D16011" s="5" t="s">
        <v>12</v>
      </c>
      <c r="E16011" s="5" t="s">
        <v>1002</v>
      </c>
    </row>
    <row r="16012" spans="1:5" x14ac:dyDescent="0.25">
      <c r="A16012" s="5">
        <f>16004</f>
      </c>
      <c r="B16012" s="5" t="s">
        <v>15283</v>
      </c>
      <c r="C16012" s="5" t="s">
        <v>11</v>
      </c>
      <c r="D16012" s="5" t="s">
        <v>12</v>
      </c>
      <c r="E16012" s="5" t="s">
        <v>1002</v>
      </c>
    </row>
    <row r="16013" spans="1:5" x14ac:dyDescent="0.25">
      <c r="A16013" s="5">
        <f>16005</f>
      </c>
      <c r="B16013" s="5" t="s">
        <v>15284</v>
      </c>
      <c r="C16013" s="5" t="s">
        <v>11</v>
      </c>
      <c r="D16013" s="5" t="s">
        <v>12</v>
      </c>
      <c r="E16013" s="5" t="s">
        <v>3520</v>
      </c>
    </row>
    <row r="16014" spans="1:5" x14ac:dyDescent="0.25">
      <c r="A16014" s="5">
        <f>16006</f>
      </c>
      <c r="B16014" s="5" t="s">
        <v>15285</v>
      </c>
      <c r="C16014" s="5" t="s">
        <v>11</v>
      </c>
      <c r="D16014" s="5" t="s">
        <v>12</v>
      </c>
      <c r="E16014" s="5" t="s">
        <v>3520</v>
      </c>
    </row>
    <row r="16015" spans="1:5" x14ac:dyDescent="0.25">
      <c r="A16015" s="5">
        <f>16007</f>
      </c>
      <c r="B16015" s="5" t="s">
        <v>15286</v>
      </c>
      <c r="C16015" s="5" t="s">
        <v>11</v>
      </c>
      <c r="D16015" s="5" t="s">
        <v>12</v>
      </c>
      <c r="E16015" s="5" t="s">
        <v>3520</v>
      </c>
    </row>
    <row r="16016" spans="1:5" x14ac:dyDescent="0.25">
      <c r="A16016" s="5">
        <f>16008</f>
      </c>
      <c r="B16016" s="5" t="s">
        <v>15287</v>
      </c>
      <c r="C16016" s="5" t="s">
        <v>11</v>
      </c>
      <c r="D16016" s="5" t="s">
        <v>12</v>
      </c>
      <c r="E16016" s="5" t="s">
        <v>3520</v>
      </c>
    </row>
    <row r="16017" spans="1:5" x14ac:dyDescent="0.25">
      <c r="A16017" s="5">
        <f>16009</f>
      </c>
      <c r="B16017" s="5" t="s">
        <v>15288</v>
      </c>
      <c r="C16017" s="5" t="s">
        <v>11</v>
      </c>
      <c r="D16017" s="5" t="s">
        <v>12</v>
      </c>
      <c r="E16017" s="5" t="s">
        <v>3626</v>
      </c>
    </row>
    <row r="16018" spans="1:5" x14ac:dyDescent="0.25">
      <c r="A16018" s="5">
        <f>16010</f>
      </c>
      <c r="B16018" s="5" t="s">
        <v>15289</v>
      </c>
      <c r="C16018" s="5" t="s">
        <v>11</v>
      </c>
      <c r="D16018" s="5" t="s">
        <v>12</v>
      </c>
      <c r="E16018" s="5" t="s">
        <v>3626</v>
      </c>
    </row>
    <row r="16019" spans="1:5" x14ac:dyDescent="0.25">
      <c r="A16019" s="5">
        <f>16011</f>
      </c>
      <c r="B16019" s="5" t="s">
        <v>15290</v>
      </c>
      <c r="C16019" s="5" t="s">
        <v>11</v>
      </c>
      <c r="D16019" s="5" t="s">
        <v>12</v>
      </c>
      <c r="E16019" s="5" t="s">
        <v>2325</v>
      </c>
    </row>
    <row r="16020" spans="1:5" x14ac:dyDescent="0.25">
      <c r="A16020" s="5">
        <f>16012</f>
      </c>
      <c r="B16020" s="5" t="s">
        <v>15291</v>
      </c>
      <c r="C16020" s="5" t="s">
        <v>11</v>
      </c>
      <c r="D16020" s="5" t="s">
        <v>12</v>
      </c>
      <c r="E16020" s="5" t="s">
        <v>3922</v>
      </c>
    </row>
    <row r="16021" spans="1:5" x14ac:dyDescent="0.25">
      <c r="A16021" s="5">
        <f>16013</f>
      </c>
      <c r="B16021" s="5" t="s">
        <v>15292</v>
      </c>
      <c r="C16021" s="5" t="s">
        <v>11</v>
      </c>
      <c r="D16021" s="5" t="s">
        <v>12</v>
      </c>
      <c r="E16021" s="5" t="s">
        <v>996</v>
      </c>
    </row>
    <row r="16022" spans="1:5" x14ac:dyDescent="0.25">
      <c r="A16022" s="5">
        <f>16014</f>
      </c>
      <c r="B16022" s="5" t="s">
        <v>15293</v>
      </c>
      <c r="C16022" s="5" t="s">
        <v>11</v>
      </c>
      <c r="D16022" s="5" t="s">
        <v>12</v>
      </c>
      <c r="E16022" s="5" t="s">
        <v>945</v>
      </c>
    </row>
    <row r="16023" spans="1:5" x14ac:dyDescent="0.25">
      <c r="A16023" s="5">
        <f>16015</f>
      </c>
      <c r="B16023" s="5" t="s">
        <v>15294</v>
      </c>
      <c r="C16023" s="5" t="s">
        <v>11</v>
      </c>
      <c r="D16023" s="5" t="s">
        <v>12</v>
      </c>
      <c r="E16023" s="5" t="s">
        <v>4072</v>
      </c>
    </row>
    <row r="16024" spans="1:5" x14ac:dyDescent="0.25">
      <c r="A16024" s="5">
        <f>16016</f>
      </c>
      <c r="B16024" s="5" t="s">
        <v>15295</v>
      </c>
      <c r="C16024" s="5" t="s">
        <v>11</v>
      </c>
      <c r="D16024" s="5" t="s">
        <v>12</v>
      </c>
      <c r="E16024" s="5" t="s">
        <v>2404</v>
      </c>
    </row>
    <row r="16025" spans="1:5" x14ac:dyDescent="0.25">
      <c r="A16025" s="5">
        <f>16017</f>
      </c>
      <c r="B16025" s="5" t="s">
        <v>15296</v>
      </c>
      <c r="C16025" s="5" t="s">
        <v>11</v>
      </c>
      <c r="D16025" s="5" t="s">
        <v>12</v>
      </c>
      <c r="E16025" s="5" t="s">
        <v>10843</v>
      </c>
    </row>
    <row r="16026" spans="1:5" x14ac:dyDescent="0.25">
      <c r="A16026" s="5">
        <f>16018</f>
      </c>
      <c r="B16026" s="5" t="s">
        <v>15297</v>
      </c>
      <c r="C16026" s="5" t="s">
        <v>11</v>
      </c>
      <c r="D16026" s="5" t="s">
        <v>12</v>
      </c>
      <c r="E16026" s="5" t="s">
        <v>2400</v>
      </c>
    </row>
    <row r="16027" spans="1:5" x14ac:dyDescent="0.25">
      <c r="A16027" s="5">
        <f>16019</f>
      </c>
      <c r="B16027" s="5" t="s">
        <v>15298</v>
      </c>
      <c r="C16027" s="5" t="s">
        <v>11</v>
      </c>
      <c r="D16027" s="5" t="s">
        <v>12</v>
      </c>
      <c r="E16027" s="5" t="s">
        <v>2400</v>
      </c>
    </row>
    <row r="16028" spans="1:5" x14ac:dyDescent="0.25">
      <c r="A16028" s="5">
        <f>16020</f>
      </c>
      <c r="B16028" s="5" t="s">
        <v>15299</v>
      </c>
      <c r="C16028" s="5" t="s">
        <v>11</v>
      </c>
      <c r="D16028" s="5" t="s">
        <v>12</v>
      </c>
      <c r="E16028" s="5" t="s">
        <v>1045</v>
      </c>
    </row>
    <row r="16029" spans="1:5" x14ac:dyDescent="0.25">
      <c r="A16029" s="5">
        <f>16021</f>
      </c>
      <c r="B16029" s="5" t="s">
        <v>15300</v>
      </c>
      <c r="C16029" s="5" t="s">
        <v>11</v>
      </c>
      <c r="D16029" s="5" t="s">
        <v>12</v>
      </c>
      <c r="E16029" s="5" t="s">
        <v>1045</v>
      </c>
    </row>
    <row r="16030" spans="1:5" x14ac:dyDescent="0.25">
      <c r="A16030" s="5">
        <f>16022</f>
      </c>
      <c r="B16030" s="5" t="s">
        <v>15301</v>
      </c>
      <c r="C16030" s="5" t="s">
        <v>11</v>
      </c>
      <c r="D16030" s="5" t="s">
        <v>12</v>
      </c>
      <c r="E16030" s="5" t="s">
        <v>2265</v>
      </c>
    </row>
    <row r="16031" spans="1:5" x14ac:dyDescent="0.25">
      <c r="A16031" s="5">
        <f>16023</f>
      </c>
      <c r="B16031" s="5" t="s">
        <v>15302</v>
      </c>
      <c r="C16031" s="5" t="s">
        <v>11</v>
      </c>
      <c r="D16031" s="5" t="s">
        <v>12</v>
      </c>
      <c r="E16031" s="5" t="s">
        <v>3962</v>
      </c>
    </row>
    <row r="16032" spans="1:5" x14ac:dyDescent="0.25">
      <c r="A16032" s="5">
        <f>16024</f>
      </c>
      <c r="B16032" s="5" t="s">
        <v>15303</v>
      </c>
      <c r="C16032" s="5" t="s">
        <v>11</v>
      </c>
      <c r="D16032" s="5" t="s">
        <v>12</v>
      </c>
      <c r="E16032" s="5" t="s">
        <v>3962</v>
      </c>
    </row>
    <row r="16033" spans="1:5" x14ac:dyDescent="0.25">
      <c r="A16033" s="5">
        <f>16025</f>
      </c>
      <c r="B16033" s="5" t="s">
        <v>15304</v>
      </c>
      <c r="C16033" s="5" t="s">
        <v>11</v>
      </c>
      <c r="D16033" s="5" t="s">
        <v>12</v>
      </c>
      <c r="E16033" s="5" t="s">
        <v>2241</v>
      </c>
    </row>
    <row r="16034" spans="1:5" x14ac:dyDescent="0.25">
      <c r="A16034" s="5">
        <f>16026</f>
      </c>
      <c r="B16034" s="5" t="s">
        <v>15305</v>
      </c>
      <c r="C16034" s="5" t="s">
        <v>11</v>
      </c>
      <c r="D16034" s="5" t="s">
        <v>12</v>
      </c>
      <c r="E16034" s="5" t="s">
        <v>2241</v>
      </c>
    </row>
    <row r="16035" spans="1:5" x14ac:dyDescent="0.25">
      <c r="A16035" s="5">
        <f>16027</f>
      </c>
      <c r="B16035" s="5" t="s">
        <v>15306</v>
      </c>
      <c r="C16035" s="5" t="s">
        <v>11</v>
      </c>
      <c r="D16035" s="5" t="s">
        <v>12</v>
      </c>
      <c r="E16035" s="5" t="s">
        <v>917</v>
      </c>
    </row>
    <row r="16036" spans="1:5" x14ac:dyDescent="0.25">
      <c r="A16036" s="5">
        <f>16028</f>
      </c>
      <c r="B16036" s="5" t="s">
        <v>15307</v>
      </c>
      <c r="C16036" s="5" t="s">
        <v>11</v>
      </c>
      <c r="D16036" s="5" t="s">
        <v>12</v>
      </c>
      <c r="E16036" s="5" t="s">
        <v>2304</v>
      </c>
    </row>
    <row r="16037" spans="1:5" x14ac:dyDescent="0.25">
      <c r="A16037" s="5">
        <f>16029</f>
      </c>
      <c r="B16037" s="5" t="s">
        <v>15308</v>
      </c>
      <c r="C16037" s="5" t="s">
        <v>11</v>
      </c>
      <c r="D16037" s="5" t="s">
        <v>12</v>
      </c>
      <c r="E16037" s="5" t="s">
        <v>2409</v>
      </c>
    </row>
    <row r="16038" spans="1:5" x14ac:dyDescent="0.25">
      <c r="A16038" s="5">
        <f>16030</f>
      </c>
      <c r="B16038" s="5" t="s">
        <v>15309</v>
      </c>
      <c r="C16038" s="5" t="s">
        <v>11</v>
      </c>
      <c r="D16038" s="5" t="s">
        <v>12</v>
      </c>
      <c r="E16038" s="5" t="s">
        <v>2409</v>
      </c>
    </row>
    <row r="16039" spans="1:5" x14ac:dyDescent="0.25">
      <c r="A16039" s="5">
        <f>16031</f>
      </c>
      <c r="B16039" s="5" t="s">
        <v>15310</v>
      </c>
      <c r="C16039" s="5" t="s">
        <v>11</v>
      </c>
      <c r="D16039" s="5" t="s">
        <v>12</v>
      </c>
      <c r="E16039" s="5" t="s">
        <v>873</v>
      </c>
    </row>
    <row r="16040" spans="1:5" x14ac:dyDescent="0.25">
      <c r="A16040" s="5">
        <f>16032</f>
      </c>
      <c r="B16040" s="5" t="s">
        <v>15311</v>
      </c>
      <c r="C16040" s="5" t="s">
        <v>11</v>
      </c>
      <c r="D16040" s="5" t="s">
        <v>12</v>
      </c>
      <c r="E16040" s="5" t="s">
        <v>2588</v>
      </c>
    </row>
    <row r="16041" spans="1:5" x14ac:dyDescent="0.25">
      <c r="A16041" s="5">
        <f>16033</f>
      </c>
      <c r="B16041" s="5" t="s">
        <v>15312</v>
      </c>
      <c r="C16041" s="5" t="s">
        <v>11</v>
      </c>
      <c r="D16041" s="5" t="s">
        <v>12</v>
      </c>
      <c r="E16041" s="5" t="s">
        <v>2826</v>
      </c>
    </row>
    <row r="16042" spans="1:5" x14ac:dyDescent="0.25">
      <c r="A16042" s="5">
        <f>16034</f>
      </c>
      <c r="B16042" s="5" t="s">
        <v>15313</v>
      </c>
      <c r="C16042" s="5" t="s">
        <v>11</v>
      </c>
      <c r="D16042" s="5" t="s">
        <v>12</v>
      </c>
      <c r="E16042" s="5" t="s">
        <v>2318</v>
      </c>
    </row>
    <row r="16043" spans="1:5" x14ac:dyDescent="0.25">
      <c r="A16043" s="5">
        <f>16035</f>
      </c>
      <c r="B16043" s="5" t="s">
        <v>15314</v>
      </c>
      <c r="C16043" s="5" t="s">
        <v>11</v>
      </c>
      <c r="D16043" s="5" t="s">
        <v>12</v>
      </c>
      <c r="E16043" s="5" t="s">
        <v>2251</v>
      </c>
    </row>
    <row r="16044" spans="1:5" x14ac:dyDescent="0.25">
      <c r="A16044" s="5">
        <f>16036</f>
      </c>
      <c r="B16044" s="5" t="s">
        <v>15315</v>
      </c>
      <c r="C16044" s="5" t="s">
        <v>11</v>
      </c>
      <c r="D16044" s="5" t="s">
        <v>12</v>
      </c>
      <c r="E16044" s="5" t="s">
        <v>1036</v>
      </c>
    </row>
    <row r="16045" spans="1:5" x14ac:dyDescent="0.25">
      <c r="A16045" s="5">
        <f>16037</f>
      </c>
      <c r="B16045" s="5" t="s">
        <v>15316</v>
      </c>
      <c r="C16045" s="5" t="s">
        <v>11</v>
      </c>
      <c r="D16045" s="5" t="s">
        <v>12</v>
      </c>
      <c r="E16045" s="5" t="s">
        <v>2588</v>
      </c>
    </row>
    <row r="16046" spans="1:5" x14ac:dyDescent="0.25">
      <c r="A16046" s="5">
        <f>16038</f>
      </c>
      <c r="B16046" s="5" t="s">
        <v>15317</v>
      </c>
      <c r="C16046" s="5" t="s">
        <v>11</v>
      </c>
      <c r="D16046" s="5" t="s">
        <v>12</v>
      </c>
      <c r="E16046" s="5" t="s">
        <v>2588</v>
      </c>
    </row>
    <row r="16047" spans="1:5" x14ac:dyDescent="0.25">
      <c r="A16047" s="5">
        <f>16039</f>
      </c>
      <c r="B16047" s="5" t="s">
        <v>15318</v>
      </c>
      <c r="C16047" s="5" t="s">
        <v>11</v>
      </c>
      <c r="D16047" s="5" t="s">
        <v>12</v>
      </c>
      <c r="E16047" s="5" t="s">
        <v>2304</v>
      </c>
    </row>
    <row r="16048" spans="1:5" x14ac:dyDescent="0.25">
      <c r="A16048" s="5">
        <f>16040</f>
      </c>
      <c r="B16048" s="5" t="s">
        <v>15319</v>
      </c>
      <c r="C16048" s="5" t="s">
        <v>11</v>
      </c>
      <c r="D16048" s="5" t="s">
        <v>12</v>
      </c>
      <c r="E16048" s="5" t="s">
        <v>2304</v>
      </c>
    </row>
    <row r="16049" spans="1:5" x14ac:dyDescent="0.25">
      <c r="A16049" s="5">
        <f>16041</f>
      </c>
      <c r="B16049" s="5" t="s">
        <v>15320</v>
      </c>
      <c r="C16049" s="5" t="s">
        <v>11</v>
      </c>
      <c r="D16049" s="5" t="s">
        <v>12</v>
      </c>
      <c r="E16049" s="5" t="s">
        <v>2304</v>
      </c>
    </row>
    <row r="16050" spans="1:5" x14ac:dyDescent="0.25">
      <c r="A16050" s="5">
        <f>16042</f>
      </c>
      <c r="B16050" s="5" t="s">
        <v>15321</v>
      </c>
      <c r="C16050" s="5" t="s">
        <v>11</v>
      </c>
      <c r="D16050" s="5" t="s">
        <v>12</v>
      </c>
      <c r="E16050" s="5" t="s">
        <v>10739</v>
      </c>
    </row>
    <row r="16051" spans="1:5" x14ac:dyDescent="0.25">
      <c r="A16051" s="5">
        <f>16043</f>
      </c>
      <c r="B16051" s="5" t="s">
        <v>15322</v>
      </c>
      <c r="C16051" s="5" t="s">
        <v>11</v>
      </c>
      <c r="D16051" s="5" t="s">
        <v>12</v>
      </c>
      <c r="E16051" s="5" t="s">
        <v>999</v>
      </c>
    </row>
    <row r="16052" spans="1:5" x14ac:dyDescent="0.25">
      <c r="A16052" s="5">
        <f>16044</f>
      </c>
      <c r="B16052" s="5" t="s">
        <v>15323</v>
      </c>
      <c r="C16052" s="5" t="s">
        <v>11</v>
      </c>
      <c r="D16052" s="5" t="s">
        <v>12</v>
      </c>
      <c r="E16052" s="5" t="s">
        <v>3716</v>
      </c>
    </row>
    <row r="16053" spans="1:5" x14ac:dyDescent="0.25">
      <c r="A16053" s="5">
        <f>16045</f>
      </c>
      <c r="B16053" s="5" t="s">
        <v>15324</v>
      </c>
      <c r="C16053" s="5" t="s">
        <v>11</v>
      </c>
      <c r="D16053" s="5" t="s">
        <v>12</v>
      </c>
      <c r="E16053" s="5" t="s">
        <v>1051</v>
      </c>
    </row>
    <row r="16054" spans="1:5" x14ac:dyDescent="0.25">
      <c r="A16054" s="5">
        <f>16046</f>
      </c>
      <c r="B16054" s="5" t="s">
        <v>15325</v>
      </c>
      <c r="C16054" s="5" t="s">
        <v>11</v>
      </c>
      <c r="D16054" s="5" t="s">
        <v>12</v>
      </c>
      <c r="E16054" s="5" t="s">
        <v>2639</v>
      </c>
    </row>
    <row r="16055" spans="1:5" x14ac:dyDescent="0.25">
      <c r="A16055" s="5">
        <f>16047</f>
      </c>
      <c r="B16055" s="5" t="s">
        <v>15326</v>
      </c>
      <c r="C16055" s="5" t="s">
        <v>11</v>
      </c>
      <c r="D16055" s="5" t="s">
        <v>12</v>
      </c>
      <c r="E16055" s="5" t="s">
        <v>3690</v>
      </c>
    </row>
    <row r="16056" spans="1:5" x14ac:dyDescent="0.25">
      <c r="A16056" s="5">
        <f>16048</f>
      </c>
      <c r="B16056" s="5" t="s">
        <v>15327</v>
      </c>
      <c r="C16056" s="5" t="s">
        <v>11</v>
      </c>
      <c r="D16056" s="5" t="s">
        <v>12</v>
      </c>
      <c r="E16056" s="5" t="s">
        <v>3771</v>
      </c>
    </row>
    <row r="16057" spans="1:5" x14ac:dyDescent="0.25">
      <c r="A16057" s="5">
        <f>16049</f>
      </c>
      <c r="B16057" s="5" t="s">
        <v>15328</v>
      </c>
      <c r="C16057" s="5" t="s">
        <v>11</v>
      </c>
      <c r="D16057" s="5" t="s">
        <v>12</v>
      </c>
      <c r="E16057" s="5" t="s">
        <v>2398</v>
      </c>
    </row>
    <row r="16058" spans="1:5" x14ac:dyDescent="0.25">
      <c r="A16058" s="5">
        <f>16050</f>
      </c>
      <c r="B16058" s="5" t="s">
        <v>15329</v>
      </c>
      <c r="C16058" s="5" t="s">
        <v>11</v>
      </c>
      <c r="D16058" s="5" t="s">
        <v>12</v>
      </c>
      <c r="E16058" s="5" t="s">
        <v>3527</v>
      </c>
    </row>
    <row r="16059" spans="1:5" x14ac:dyDescent="0.25">
      <c r="A16059" s="5">
        <f>16051</f>
      </c>
      <c r="B16059" s="5" t="s">
        <v>15330</v>
      </c>
      <c r="C16059" s="5" t="s">
        <v>11</v>
      </c>
      <c r="D16059" s="5" t="s">
        <v>12</v>
      </c>
      <c r="E16059" s="5" t="s">
        <v>1053</v>
      </c>
    </row>
    <row r="16060" spans="1:5" x14ac:dyDescent="0.25">
      <c r="A16060" s="5">
        <f>16052</f>
      </c>
      <c r="B16060" s="5" t="s">
        <v>15331</v>
      </c>
      <c r="C16060" s="5" t="s">
        <v>11</v>
      </c>
      <c r="D16060" s="5" t="s">
        <v>12</v>
      </c>
      <c r="E16060" s="5" t="s">
        <v>959</v>
      </c>
    </row>
    <row r="16061" spans="1:5" x14ac:dyDescent="0.25">
      <c r="A16061" s="5">
        <f>16053</f>
      </c>
      <c r="B16061" s="5" t="s">
        <v>15332</v>
      </c>
      <c r="C16061" s="5" t="s">
        <v>11</v>
      </c>
      <c r="D16061" s="5" t="s">
        <v>12</v>
      </c>
      <c r="E16061" s="5" t="s">
        <v>1053</v>
      </c>
    </row>
    <row r="16062" spans="1:5" x14ac:dyDescent="0.25">
      <c r="A16062" s="5">
        <f>16054</f>
      </c>
      <c r="B16062" s="5" t="s">
        <v>15333</v>
      </c>
      <c r="C16062" s="5" t="s">
        <v>11</v>
      </c>
      <c r="D16062" s="5" t="s">
        <v>12</v>
      </c>
      <c r="E16062" s="5" t="s">
        <v>2671</v>
      </c>
    </row>
    <row r="16063" spans="1:5" x14ac:dyDescent="0.25">
      <c r="A16063" s="5">
        <f>16055</f>
      </c>
      <c r="B16063" s="5" t="s">
        <v>15334</v>
      </c>
      <c r="C16063" s="5" t="s">
        <v>11</v>
      </c>
      <c r="D16063" s="5" t="s">
        <v>12</v>
      </c>
      <c r="E16063" s="5" t="s">
        <v>2671</v>
      </c>
    </row>
    <row r="16064" spans="1:5" x14ac:dyDescent="0.25">
      <c r="A16064" s="5">
        <f>16056</f>
      </c>
      <c r="B16064" s="5" t="s">
        <v>15335</v>
      </c>
      <c r="C16064" s="5" t="s">
        <v>11</v>
      </c>
      <c r="D16064" s="5" t="s">
        <v>12</v>
      </c>
      <c r="E16064" s="5" t="s">
        <v>966</v>
      </c>
    </row>
    <row r="16065" spans="1:5" x14ac:dyDescent="0.25">
      <c r="A16065" s="5">
        <f>16057</f>
      </c>
      <c r="B16065" s="5" t="s">
        <v>15336</v>
      </c>
      <c r="C16065" s="5" t="s">
        <v>11</v>
      </c>
      <c r="D16065" s="5" t="s">
        <v>12</v>
      </c>
      <c r="E16065" s="5" t="s">
        <v>849</v>
      </c>
    </row>
    <row r="16066" spans="1:5" x14ac:dyDescent="0.25">
      <c r="A16066" s="5">
        <f>16058</f>
      </c>
      <c r="B16066" s="5" t="s">
        <v>15337</v>
      </c>
      <c r="C16066" s="5" t="s">
        <v>11</v>
      </c>
      <c r="D16066" s="5" t="s">
        <v>12</v>
      </c>
      <c r="E16066" s="5" t="s">
        <v>3524</v>
      </c>
    </row>
    <row r="16067" spans="1:5" x14ac:dyDescent="0.25">
      <c r="A16067" s="5">
        <f>16059</f>
      </c>
      <c r="B16067" s="5" t="s">
        <v>15338</v>
      </c>
      <c r="C16067" s="5" t="s">
        <v>11</v>
      </c>
      <c r="D16067" s="5" t="s">
        <v>12</v>
      </c>
      <c r="E16067" s="5" t="s">
        <v>3524</v>
      </c>
    </row>
    <row r="16068" spans="1:5" x14ac:dyDescent="0.25">
      <c r="A16068" s="5">
        <f>16060</f>
      </c>
      <c r="B16068" s="5" t="s">
        <v>15339</v>
      </c>
      <c r="C16068" s="5" t="s">
        <v>11</v>
      </c>
      <c r="D16068" s="5" t="s">
        <v>12</v>
      </c>
      <c r="E16068" s="5" t="s">
        <v>975</v>
      </c>
    </row>
    <row r="16069" spans="1:5" x14ac:dyDescent="0.25">
      <c r="A16069" s="5"/>
      <c r="B16069" s="5"/>
      <c r="C16069" s="5"/>
      <c r="D16069" s="5"/>
      <c r="E16069" s="5"/>
    </row>
    <row r="16070" spans="8:8" x14ac:dyDescent="0.25">
      <c r="H16070" s="6" t="s">
        <v>15340</v>
      </c>
    </row>
    <row r="16071" spans="1:8" x14ac:dyDescent="0.25">
      <c r="A16071" s="7" t="s">
        <v>15341</v>
      </c>
      <c r="E16071" s="7" t="s">
        <v>15342</v>
      </c>
      <c r="H16071" s="7" t="s">
        <v>15343</v>
      </c>
    </row>
    <row r="16072" spans="1:8" x14ac:dyDescent="0.25">
      <c r="A16072" s="8" t="s">
        <v>15344</v>
      </c>
      <c r="E16072" s="8" t="s">
        <v>15344</v>
      </c>
      <c r="H16072" s="8" t="s">
        <v>15344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2022-11-12T07:50:05Z</dcterms:created>
  <dcterms:modified xsi:type="dcterms:W3CDTF">2022-11-12T07:50:05Z</dcterms:modified>
</cp:coreProperties>
</file>