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<sst xmlns="http://schemas.openxmlformats.org/spreadsheetml/2006/main" count="869" uniqueCount="129">
  <si>
    <t>Công ty tổ hợp cơ khí</t>
  </si>
  <si>
    <t>Địa chỉ:  Thaco Chu Lai</t>
  </si>
  <si>
    <t>Hotline: + 090 180 64 11</t>
  </si>
  <si>
    <t>BÁO CÁO SẢN XUẤT</t>
  </si>
  <si>
    <t>Ngày in biểu: Thứ ba,10/01/2023 8:21:31</t>
  </si>
  <si>
    <t>STT</t>
  </si>
  <si>
    <t>Thời gian</t>
  </si>
  <si>
    <t>Khu vực</t>
  </si>
  <si>
    <t>Tên thiết bị</t>
  </si>
  <si>
    <t>Loại lỗi</t>
  </si>
  <si>
    <t>2022-12-13 14:40:39</t>
  </si>
  <si>
    <t>khu vực 1</t>
  </si>
  <si>
    <t>QU05</t>
  </si>
  <si>
    <t>Lỗi thứ nhất</t>
  </si>
  <si>
    <t>Lỗi thứ ba</t>
  </si>
  <si>
    <t>2022-12-13 14:40:40</t>
  </si>
  <si>
    <t>2022-12-13 14:40:41</t>
  </si>
  <si>
    <t>2022-12-13 14:40:42</t>
  </si>
  <si>
    <t>2022-12-13 14:40:43</t>
  </si>
  <si>
    <t>2022-12-13 14:40:44</t>
  </si>
  <si>
    <t>2022-12-13 14:40:45</t>
  </si>
  <si>
    <t>2022-12-13 14:40:46</t>
  </si>
  <si>
    <t>2022-12-13 14:40:47</t>
  </si>
  <si>
    <t>2022-12-13 14:40:48</t>
  </si>
  <si>
    <t>2022-12-13 14:40:49</t>
  </si>
  <si>
    <t>2022-12-13 14:40:50</t>
  </si>
  <si>
    <t>2022-12-13 14:40:51</t>
  </si>
  <si>
    <t>2022-12-13 14:40:52</t>
  </si>
  <si>
    <t>2022-12-13 14:40:53</t>
  </si>
  <si>
    <t>2022-12-13 14:40:54</t>
  </si>
  <si>
    <t>2022-12-13 14:40:55</t>
  </si>
  <si>
    <t>2022-12-13 14:40:56</t>
  </si>
  <si>
    <t>2022-12-13 14:40:57</t>
  </si>
  <si>
    <t>2022-12-13 14:40:58</t>
  </si>
  <si>
    <t>2022-12-13 14:40:59</t>
  </si>
  <si>
    <t>2022-12-13 14:41:00</t>
  </si>
  <si>
    <t>2022-12-13 14:41:01</t>
  </si>
  <si>
    <t>2022-12-13 14:41:02</t>
  </si>
  <si>
    <t>2022-12-13 14:41:03</t>
  </si>
  <si>
    <t>2022-12-13 14:41:04</t>
  </si>
  <si>
    <t>2022-12-13 14:41:05</t>
  </si>
  <si>
    <t>2022-12-13 14:41:06</t>
  </si>
  <si>
    <t>2022-12-13 14:41:07</t>
  </si>
  <si>
    <t>2022-12-13 14:41:08</t>
  </si>
  <si>
    <t>2022-12-13 14:41:09</t>
  </si>
  <si>
    <t>2022-12-13 14:41:10</t>
  </si>
  <si>
    <t>2022-12-13 14:41:11</t>
  </si>
  <si>
    <t>2022-12-13 14:41:12</t>
  </si>
  <si>
    <t>2022-12-13 14:41:13</t>
  </si>
  <si>
    <t>2022-12-13 14:41:14</t>
  </si>
  <si>
    <t>2022-12-13 14:41:15</t>
  </si>
  <si>
    <t>2022-12-13 14:41:16</t>
  </si>
  <si>
    <t>2022-12-13 14:41:17</t>
  </si>
  <si>
    <t>2022-12-13 14:41:18</t>
  </si>
  <si>
    <t>2022-12-13 14:41:19</t>
  </si>
  <si>
    <t>2022-12-13 14:41:20</t>
  </si>
  <si>
    <t>2022-12-13 14:41:21</t>
  </si>
  <si>
    <t>2022-12-13 14:41:22</t>
  </si>
  <si>
    <t>2022-12-13 14:41:23</t>
  </si>
  <si>
    <t>2022-12-13 14:41:24</t>
  </si>
  <si>
    <t>2022-12-13 14:41:25</t>
  </si>
  <si>
    <t>2022-12-13 14:41:26</t>
  </si>
  <si>
    <t>2022-12-13 14:41:27</t>
  </si>
  <si>
    <t>2022-12-13 14:41:28</t>
  </si>
  <si>
    <t>2022-12-13 14:41:29</t>
  </si>
  <si>
    <t>2022-12-13 14:41:30</t>
  </si>
  <si>
    <t>2022-12-13 14:41:31</t>
  </si>
  <si>
    <t>2022-12-13 14:41:33</t>
  </si>
  <si>
    <t>2022-12-13 14:41:34</t>
  </si>
  <si>
    <t>2022-12-13 14:41:35</t>
  </si>
  <si>
    <t>2022-12-13 14:41:36</t>
  </si>
  <si>
    <t>2022-12-13 14:41:37</t>
  </si>
  <si>
    <t>2022-12-13 14:41:38</t>
  </si>
  <si>
    <t>2022-12-13 14:41:39</t>
  </si>
  <si>
    <t>2022-12-13 14:41:40</t>
  </si>
  <si>
    <t>2022-12-13 14:41:41</t>
  </si>
  <si>
    <t>2022-12-13 14:41:42</t>
  </si>
  <si>
    <t>2022-12-13 14:41:43</t>
  </si>
  <si>
    <t>2022-12-13 14:41:44</t>
  </si>
  <si>
    <t>2022-12-13 14:41:45</t>
  </si>
  <si>
    <t>2022-12-13 14:41:46</t>
  </si>
  <si>
    <t>2022-12-13 14:41:47</t>
  </si>
  <si>
    <t>2022-12-13 14:41:48</t>
  </si>
  <si>
    <t>2022-12-13 14:41:49</t>
  </si>
  <si>
    <t>2022-12-13 14:41:50</t>
  </si>
  <si>
    <t>2022-12-13 14:41:51</t>
  </si>
  <si>
    <t>2022-12-13 14:41:52</t>
  </si>
  <si>
    <t>2022-12-13 14:41:53</t>
  </si>
  <si>
    <t>2022-12-13 14:41:54</t>
  </si>
  <si>
    <t>2022-12-13 14:41:55</t>
  </si>
  <si>
    <t>2022-12-13 14:41:56</t>
  </si>
  <si>
    <t>2022-12-13 14:41:57</t>
  </si>
  <si>
    <t>2022-12-13 14:41:58</t>
  </si>
  <si>
    <t>2022-12-13 14:41:59</t>
  </si>
  <si>
    <t>2022-12-13 14:42:00</t>
  </si>
  <si>
    <t>2022-12-13 14:42:01</t>
  </si>
  <si>
    <t>2022-12-13 14:42:02</t>
  </si>
  <si>
    <t>2022-12-13 14:42:03</t>
  </si>
  <si>
    <t>2022-12-13 14:42:04</t>
  </si>
  <si>
    <t>2022-12-13 14:42:05</t>
  </si>
  <si>
    <t>2022-12-13 14:42:06</t>
  </si>
  <si>
    <t>2022-12-13 14:42:07</t>
  </si>
  <si>
    <t>2022-12-13 14:42:08</t>
  </si>
  <si>
    <t>2022-12-13 14:42:09</t>
  </si>
  <si>
    <t>2022-12-13 14:42:10</t>
  </si>
  <si>
    <t>2022-12-13 14:42:11</t>
  </si>
  <si>
    <t>2022-12-13 14:42:12</t>
  </si>
  <si>
    <t>2022-12-13 14:42:13</t>
  </si>
  <si>
    <t>2022-12-13 14:42:14</t>
  </si>
  <si>
    <t>2022-12-13 14:42:15</t>
  </si>
  <si>
    <t>2022-12-13 14:42:16</t>
  </si>
  <si>
    <t>2022-12-13 14:42:17</t>
  </si>
  <si>
    <t>2022-12-13 14:42:18</t>
  </si>
  <si>
    <t>2022-12-13 14:42:19</t>
  </si>
  <si>
    <t>2022-12-13 14:42:20</t>
  </si>
  <si>
    <t>2022-12-13 14:42:21</t>
  </si>
  <si>
    <t>2022-12-13 14:42:22</t>
  </si>
  <si>
    <t>2022-12-13 14:42:23</t>
  </si>
  <si>
    <t>2022-12-13 14:42:24</t>
  </si>
  <si>
    <t>2022-12-13 14:42:25</t>
  </si>
  <si>
    <t>2022-12-13 14:42:26</t>
  </si>
  <si>
    <t>2022-12-13 14:42:27</t>
  </si>
  <si>
    <t>2022-12-13 14:42:28</t>
  </si>
  <si>
    <t>2022-12-13 14:42:29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</si>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</sst>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10</v>
      </c>
      <c r="C10" s="5" t="s">
        <v>11</v>
      </c>
      <c r="D10" s="5" t="s">
        <v>12</v>
      </c>
      <c r="E10" s="5" t="s">
        <v>14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 t="s">
        <v>14</v>
      </c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16</v>
      </c>
      <c r="C14" s="5" t="s">
        <v>11</v>
      </c>
      <c r="D14" s="5" t="s">
        <v>12</v>
      </c>
      <c r="E14" s="5" t="s">
        <v>14</v>
      </c>
    </row>
    <row r="15" spans="1:5" x14ac:dyDescent="0.25">
      <c r="A15" s="5">
        <f>7</f>
      </c>
      <c r="B15" s="5" t="s">
        <v>17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17</v>
      </c>
      <c r="C16" s="5" t="s">
        <v>11</v>
      </c>
      <c r="D16" s="5" t="s">
        <v>12</v>
      </c>
      <c r="E16" s="5" t="s">
        <v>14</v>
      </c>
    </row>
    <row r="17" spans="1:5" x14ac:dyDescent="0.25">
      <c r="A17" s="5">
        <f>9</f>
      </c>
      <c r="B17" s="5" t="s">
        <v>18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18</v>
      </c>
      <c r="C18" s="5" t="s">
        <v>11</v>
      </c>
      <c r="D18" s="5" t="s">
        <v>12</v>
      </c>
      <c r="E18" s="5" t="s">
        <v>14</v>
      </c>
    </row>
    <row r="19" spans="1:5" x14ac:dyDescent="0.25">
      <c r="A19" s="5">
        <f>11</f>
      </c>
      <c r="B19" s="5" t="s">
        <v>19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19</v>
      </c>
      <c r="C20" s="5" t="s">
        <v>11</v>
      </c>
      <c r="D20" s="5" t="s">
        <v>12</v>
      </c>
      <c r="E20" s="5" t="s">
        <v>14</v>
      </c>
    </row>
    <row r="21" spans="1:5" x14ac:dyDescent="0.25">
      <c r="A21" s="5">
        <f>13</f>
      </c>
      <c r="B21" s="5" t="s">
        <v>20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20</v>
      </c>
      <c r="C22" s="5" t="s">
        <v>11</v>
      </c>
      <c r="D22" s="5" t="s">
        <v>12</v>
      </c>
      <c r="E22" s="5" t="s">
        <v>14</v>
      </c>
    </row>
    <row r="23" spans="1:5" x14ac:dyDescent="0.25">
      <c r="A23" s="5">
        <f>15</f>
      </c>
      <c r="B23" s="5" t="s">
        <v>21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21</v>
      </c>
      <c r="C24" s="5" t="s">
        <v>11</v>
      </c>
      <c r="D24" s="5" t="s">
        <v>12</v>
      </c>
      <c r="E24" s="5" t="s">
        <v>14</v>
      </c>
    </row>
    <row r="25" spans="1:5" x14ac:dyDescent="0.25">
      <c r="A25" s="5">
        <f>17</f>
      </c>
      <c r="B25" s="5" t="s">
        <v>22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22</v>
      </c>
      <c r="C26" s="5" t="s">
        <v>11</v>
      </c>
      <c r="D26" s="5" t="s">
        <v>12</v>
      </c>
      <c r="E26" s="5" t="s">
        <v>14</v>
      </c>
    </row>
    <row r="27" spans="1:5" x14ac:dyDescent="0.25">
      <c r="A27" s="5">
        <f>19</f>
      </c>
      <c r="B27" s="5" t="s">
        <v>23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23</v>
      </c>
      <c r="C28" s="5" t="s">
        <v>11</v>
      </c>
      <c r="D28" s="5" t="s">
        <v>12</v>
      </c>
      <c r="E28" s="5" t="s">
        <v>14</v>
      </c>
    </row>
    <row r="29" spans="1:5" x14ac:dyDescent="0.25">
      <c r="A29" s="5">
        <f>21</f>
      </c>
      <c r="B29" s="5" t="s">
        <v>24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24</v>
      </c>
      <c r="C30" s="5" t="s">
        <v>11</v>
      </c>
      <c r="D30" s="5" t="s">
        <v>12</v>
      </c>
      <c r="E30" s="5" t="s">
        <v>14</v>
      </c>
    </row>
    <row r="31" spans="1:5" x14ac:dyDescent="0.25">
      <c r="A31" s="5">
        <f>23</f>
      </c>
      <c r="B31" s="5" t="s">
        <v>25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25</v>
      </c>
      <c r="C32" s="5" t="s">
        <v>11</v>
      </c>
      <c r="D32" s="5" t="s">
        <v>12</v>
      </c>
      <c r="E32" s="5" t="s">
        <v>14</v>
      </c>
    </row>
    <row r="33" spans="1:5" x14ac:dyDescent="0.25">
      <c r="A33" s="5">
        <f>25</f>
      </c>
      <c r="B33" s="5" t="s">
        <v>26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26</v>
      </c>
      <c r="C34" s="5" t="s">
        <v>11</v>
      </c>
      <c r="D34" s="5" t="s">
        <v>12</v>
      </c>
      <c r="E34" s="5" t="s">
        <v>14</v>
      </c>
    </row>
    <row r="35" spans="1:5" x14ac:dyDescent="0.25">
      <c r="A35" s="5">
        <f>27</f>
      </c>
      <c r="B35" s="5" t="s">
        <v>27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27</v>
      </c>
      <c r="C36" s="5" t="s">
        <v>11</v>
      </c>
      <c r="D36" s="5" t="s">
        <v>12</v>
      </c>
      <c r="E36" s="5" t="s">
        <v>14</v>
      </c>
    </row>
    <row r="37" spans="1:5" x14ac:dyDescent="0.25">
      <c r="A37" s="5">
        <f>29</f>
      </c>
      <c r="B37" s="5" t="s">
        <v>28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28</v>
      </c>
      <c r="C38" s="5" t="s">
        <v>11</v>
      </c>
      <c r="D38" s="5" t="s">
        <v>12</v>
      </c>
      <c r="E38" s="5" t="s">
        <v>14</v>
      </c>
    </row>
    <row r="39" spans="1:5" x14ac:dyDescent="0.25">
      <c r="A39" s="5">
        <f>31</f>
      </c>
      <c r="B39" s="5" t="s">
        <v>29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29</v>
      </c>
      <c r="C40" s="5" t="s">
        <v>11</v>
      </c>
      <c r="D40" s="5" t="s">
        <v>12</v>
      </c>
      <c r="E40" s="5" t="s">
        <v>14</v>
      </c>
    </row>
    <row r="41" spans="1:5" x14ac:dyDescent="0.25">
      <c r="A41" s="5">
        <f>33</f>
      </c>
      <c r="B41" s="5" t="s">
        <v>30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30</v>
      </c>
      <c r="C42" s="5" t="s">
        <v>11</v>
      </c>
      <c r="D42" s="5" t="s">
        <v>12</v>
      </c>
      <c r="E42" s="5" t="s">
        <v>14</v>
      </c>
    </row>
    <row r="43" spans="1:5" x14ac:dyDescent="0.25">
      <c r="A43" s="5">
        <f>35</f>
      </c>
      <c r="B43" s="5" t="s">
        <v>31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31</v>
      </c>
      <c r="C44" s="5" t="s">
        <v>11</v>
      </c>
      <c r="D44" s="5" t="s">
        <v>12</v>
      </c>
      <c r="E44" s="5" t="s">
        <v>14</v>
      </c>
    </row>
    <row r="45" spans="1:5" x14ac:dyDescent="0.25">
      <c r="A45" s="5">
        <f>37</f>
      </c>
      <c r="B45" s="5" t="s">
        <v>32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32</v>
      </c>
      <c r="C46" s="5" t="s">
        <v>11</v>
      </c>
      <c r="D46" s="5" t="s">
        <v>12</v>
      </c>
      <c r="E46" s="5" t="s">
        <v>14</v>
      </c>
    </row>
    <row r="47" spans="1:5" x14ac:dyDescent="0.25">
      <c r="A47" s="5">
        <f>39</f>
      </c>
      <c r="B47" s="5" t="s">
        <v>33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33</v>
      </c>
      <c r="C48" s="5" t="s">
        <v>11</v>
      </c>
      <c r="D48" s="5" t="s">
        <v>12</v>
      </c>
      <c r="E48" s="5" t="s">
        <v>14</v>
      </c>
    </row>
    <row r="49" spans="1:5" x14ac:dyDescent="0.25">
      <c r="A49" s="5">
        <f>41</f>
      </c>
      <c r="B49" s="5" t="s">
        <v>34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34</v>
      </c>
      <c r="C50" s="5" t="s">
        <v>11</v>
      </c>
      <c r="D50" s="5" t="s">
        <v>12</v>
      </c>
      <c r="E50" s="5" t="s">
        <v>14</v>
      </c>
    </row>
    <row r="51" spans="1:5" x14ac:dyDescent="0.25">
      <c r="A51" s="5">
        <f>43</f>
      </c>
      <c r="B51" s="5" t="s">
        <v>35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35</v>
      </c>
      <c r="C52" s="5" t="s">
        <v>11</v>
      </c>
      <c r="D52" s="5" t="s">
        <v>12</v>
      </c>
      <c r="E52" s="5" t="s">
        <v>14</v>
      </c>
    </row>
    <row r="53" spans="1:5" x14ac:dyDescent="0.25">
      <c r="A53" s="5">
        <f>45</f>
      </c>
      <c r="B53" s="5" t="s">
        <v>36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36</v>
      </c>
      <c r="C54" s="5" t="s">
        <v>11</v>
      </c>
      <c r="D54" s="5" t="s">
        <v>12</v>
      </c>
      <c r="E54" s="5" t="s">
        <v>14</v>
      </c>
    </row>
    <row r="55" spans="1:5" x14ac:dyDescent="0.25">
      <c r="A55" s="5">
        <f>47</f>
      </c>
      <c r="B55" s="5" t="s">
        <v>37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37</v>
      </c>
      <c r="C56" s="5" t="s">
        <v>11</v>
      </c>
      <c r="D56" s="5" t="s">
        <v>12</v>
      </c>
      <c r="E56" s="5" t="s">
        <v>14</v>
      </c>
    </row>
    <row r="57" spans="1:5" x14ac:dyDescent="0.25">
      <c r="A57" s="5">
        <f>49</f>
      </c>
      <c r="B57" s="5" t="s">
        <v>38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38</v>
      </c>
      <c r="C58" s="5" t="s">
        <v>11</v>
      </c>
      <c r="D58" s="5" t="s">
        <v>12</v>
      </c>
      <c r="E58" s="5" t="s">
        <v>14</v>
      </c>
    </row>
    <row r="59" spans="1:5" x14ac:dyDescent="0.25">
      <c r="A59" s="5">
        <f>51</f>
      </c>
      <c r="B59" s="5" t="s">
        <v>39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39</v>
      </c>
      <c r="C60" s="5" t="s">
        <v>11</v>
      </c>
      <c r="D60" s="5" t="s">
        <v>12</v>
      </c>
      <c r="E60" s="5" t="s">
        <v>14</v>
      </c>
    </row>
    <row r="61" spans="1:5" x14ac:dyDescent="0.25">
      <c r="A61" s="5">
        <f>53</f>
      </c>
      <c r="B61" s="5" t="s">
        <v>40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40</v>
      </c>
      <c r="C62" s="5" t="s">
        <v>11</v>
      </c>
      <c r="D62" s="5" t="s">
        <v>12</v>
      </c>
      <c r="E62" s="5" t="s">
        <v>14</v>
      </c>
    </row>
    <row r="63" spans="1:5" x14ac:dyDescent="0.25">
      <c r="A63" s="5">
        <f>55</f>
      </c>
      <c r="B63" s="5" t="s">
        <v>41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41</v>
      </c>
      <c r="C64" s="5" t="s">
        <v>11</v>
      </c>
      <c r="D64" s="5" t="s">
        <v>12</v>
      </c>
      <c r="E64" s="5" t="s">
        <v>14</v>
      </c>
    </row>
    <row r="65" spans="1:5" x14ac:dyDescent="0.25">
      <c r="A65" s="5">
        <f>57</f>
      </c>
      <c r="B65" s="5" t="s">
        <v>42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42</v>
      </c>
      <c r="C66" s="5" t="s">
        <v>11</v>
      </c>
      <c r="D66" s="5" t="s">
        <v>12</v>
      </c>
      <c r="E66" s="5" t="s">
        <v>14</v>
      </c>
    </row>
    <row r="67" spans="1:5" x14ac:dyDescent="0.25">
      <c r="A67" s="5">
        <f>59</f>
      </c>
      <c r="B67" s="5" t="s">
        <v>43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43</v>
      </c>
      <c r="C68" s="5" t="s">
        <v>11</v>
      </c>
      <c r="D68" s="5" t="s">
        <v>12</v>
      </c>
      <c r="E68" s="5" t="s">
        <v>14</v>
      </c>
    </row>
    <row r="69" spans="1:5" x14ac:dyDescent="0.25">
      <c r="A69" s="5">
        <f>61</f>
      </c>
      <c r="B69" s="5" t="s">
        <v>44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44</v>
      </c>
      <c r="C70" s="5" t="s">
        <v>11</v>
      </c>
      <c r="D70" s="5" t="s">
        <v>12</v>
      </c>
      <c r="E70" s="5" t="s">
        <v>14</v>
      </c>
    </row>
    <row r="71" spans="1:5" x14ac:dyDescent="0.25">
      <c r="A71" s="5">
        <f>63</f>
      </c>
      <c r="B71" s="5" t="s">
        <v>45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45</v>
      </c>
      <c r="C72" s="5" t="s">
        <v>11</v>
      </c>
      <c r="D72" s="5" t="s">
        <v>12</v>
      </c>
      <c r="E72" s="5" t="s">
        <v>14</v>
      </c>
    </row>
    <row r="73" spans="1:5" x14ac:dyDescent="0.25">
      <c r="A73" s="5">
        <f>65</f>
      </c>
      <c r="B73" s="5" t="s">
        <v>46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46</v>
      </c>
      <c r="C74" s="5" t="s">
        <v>11</v>
      </c>
      <c r="D74" s="5" t="s">
        <v>12</v>
      </c>
      <c r="E74" s="5" t="s">
        <v>14</v>
      </c>
    </row>
    <row r="75" spans="1:5" x14ac:dyDescent="0.25">
      <c r="A75" s="5">
        <f>67</f>
      </c>
      <c r="B75" s="5" t="s">
        <v>47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47</v>
      </c>
      <c r="C76" s="5" t="s">
        <v>11</v>
      </c>
      <c r="D76" s="5" t="s">
        <v>12</v>
      </c>
      <c r="E76" s="5" t="s">
        <v>14</v>
      </c>
    </row>
    <row r="77" spans="1:5" x14ac:dyDescent="0.25">
      <c r="A77" s="5">
        <f>69</f>
      </c>
      <c r="B77" s="5" t="s">
        <v>48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48</v>
      </c>
      <c r="C78" s="5" t="s">
        <v>11</v>
      </c>
      <c r="D78" s="5" t="s">
        <v>12</v>
      </c>
      <c r="E78" s="5" t="s">
        <v>14</v>
      </c>
    </row>
    <row r="79" spans="1:5" x14ac:dyDescent="0.25">
      <c r="A79" s="5">
        <f>71</f>
      </c>
      <c r="B79" s="5" t="s">
        <v>49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49</v>
      </c>
      <c r="C80" s="5" t="s">
        <v>11</v>
      </c>
      <c r="D80" s="5" t="s">
        <v>12</v>
      </c>
      <c r="E80" s="5" t="s">
        <v>14</v>
      </c>
    </row>
    <row r="81" spans="1:5" x14ac:dyDescent="0.25">
      <c r="A81" s="5">
        <f>73</f>
      </c>
      <c r="B81" s="5" t="s">
        <v>50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50</v>
      </c>
      <c r="C82" s="5" t="s">
        <v>11</v>
      </c>
      <c r="D82" s="5" t="s">
        <v>12</v>
      </c>
      <c r="E82" s="5" t="s">
        <v>14</v>
      </c>
    </row>
    <row r="83" spans="1:5" x14ac:dyDescent="0.25">
      <c r="A83" s="5">
        <f>75</f>
      </c>
      <c r="B83" s="5" t="s">
        <v>51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51</v>
      </c>
      <c r="C84" s="5" t="s">
        <v>11</v>
      </c>
      <c r="D84" s="5" t="s">
        <v>12</v>
      </c>
      <c r="E84" s="5" t="s">
        <v>14</v>
      </c>
    </row>
    <row r="85" spans="1:5" x14ac:dyDescent="0.25">
      <c r="A85" s="5">
        <f>77</f>
      </c>
      <c r="B85" s="5" t="s">
        <v>52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52</v>
      </c>
      <c r="C86" s="5" t="s">
        <v>11</v>
      </c>
      <c r="D86" s="5" t="s">
        <v>12</v>
      </c>
      <c r="E86" s="5" t="s">
        <v>14</v>
      </c>
    </row>
    <row r="87" spans="1:5" x14ac:dyDescent="0.25">
      <c r="A87" s="5">
        <f>79</f>
      </c>
      <c r="B87" s="5" t="s">
        <v>53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53</v>
      </c>
      <c r="C88" s="5" t="s">
        <v>11</v>
      </c>
      <c r="D88" s="5" t="s">
        <v>12</v>
      </c>
      <c r="E88" s="5" t="s">
        <v>14</v>
      </c>
    </row>
    <row r="89" spans="1:5" x14ac:dyDescent="0.25">
      <c r="A89" s="5">
        <f>81</f>
      </c>
      <c r="B89" s="5" t="s">
        <v>54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54</v>
      </c>
      <c r="C90" s="5" t="s">
        <v>11</v>
      </c>
      <c r="D90" s="5" t="s">
        <v>12</v>
      </c>
      <c r="E90" s="5" t="s">
        <v>14</v>
      </c>
    </row>
    <row r="91" spans="1:5" x14ac:dyDescent="0.25">
      <c r="A91" s="5">
        <f>83</f>
      </c>
      <c r="B91" s="5" t="s">
        <v>55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55</v>
      </c>
      <c r="C92" s="5" t="s">
        <v>11</v>
      </c>
      <c r="D92" s="5" t="s">
        <v>12</v>
      </c>
      <c r="E92" s="5" t="s">
        <v>14</v>
      </c>
    </row>
    <row r="93" spans="1:5" x14ac:dyDescent="0.25">
      <c r="A93" s="5">
        <f>85</f>
      </c>
      <c r="B93" s="5" t="s">
        <v>56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56</v>
      </c>
      <c r="C94" s="5" t="s">
        <v>11</v>
      </c>
      <c r="D94" s="5" t="s">
        <v>12</v>
      </c>
      <c r="E94" s="5" t="s">
        <v>14</v>
      </c>
    </row>
    <row r="95" spans="1:5" x14ac:dyDescent="0.25">
      <c r="A95" s="5">
        <f>87</f>
      </c>
      <c r="B95" s="5" t="s">
        <v>57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57</v>
      </c>
      <c r="C96" s="5" t="s">
        <v>11</v>
      </c>
      <c r="D96" s="5" t="s">
        <v>12</v>
      </c>
      <c r="E96" s="5" t="s">
        <v>14</v>
      </c>
    </row>
    <row r="97" spans="1:5" x14ac:dyDescent="0.25">
      <c r="A97" s="5">
        <f>89</f>
      </c>
      <c r="B97" s="5" t="s">
        <v>58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58</v>
      </c>
      <c r="C98" s="5" t="s">
        <v>11</v>
      </c>
      <c r="D98" s="5" t="s">
        <v>12</v>
      </c>
      <c r="E98" s="5" t="s">
        <v>14</v>
      </c>
    </row>
    <row r="99" spans="1:5" x14ac:dyDescent="0.25">
      <c r="A99" s="5">
        <f>91</f>
      </c>
      <c r="B99" s="5" t="s">
        <v>59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59</v>
      </c>
      <c r="C100" s="5" t="s">
        <v>11</v>
      </c>
      <c r="D100" s="5" t="s">
        <v>12</v>
      </c>
      <c r="E100" s="5" t="s">
        <v>14</v>
      </c>
    </row>
    <row r="101" spans="1:5" x14ac:dyDescent="0.25">
      <c r="A101" s="5">
        <f>93</f>
      </c>
      <c r="B101" s="5" t="s">
        <v>60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60</v>
      </c>
      <c r="C102" s="5" t="s">
        <v>11</v>
      </c>
      <c r="D102" s="5" t="s">
        <v>12</v>
      </c>
      <c r="E102" s="5" t="s">
        <v>14</v>
      </c>
    </row>
    <row r="103" spans="1:5" x14ac:dyDescent="0.25">
      <c r="A103" s="5">
        <f>95</f>
      </c>
      <c r="B103" s="5" t="s">
        <v>61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61</v>
      </c>
      <c r="C104" s="5" t="s">
        <v>11</v>
      </c>
      <c r="D104" s="5" t="s">
        <v>12</v>
      </c>
      <c r="E104" s="5" t="s">
        <v>14</v>
      </c>
    </row>
    <row r="105" spans="1:5" x14ac:dyDescent="0.25">
      <c r="A105" s="5">
        <f>97</f>
      </c>
      <c r="B105" s="5" t="s">
        <v>62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62</v>
      </c>
      <c r="C106" s="5" t="s">
        <v>11</v>
      </c>
      <c r="D106" s="5" t="s">
        <v>12</v>
      </c>
      <c r="E106" s="5" t="s">
        <v>14</v>
      </c>
    </row>
    <row r="107" spans="1:5" x14ac:dyDescent="0.25">
      <c r="A107" s="5">
        <f>99</f>
      </c>
      <c r="B107" s="5" t="s">
        <v>63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63</v>
      </c>
      <c r="C108" s="5" t="s">
        <v>11</v>
      </c>
      <c r="D108" s="5" t="s">
        <v>12</v>
      </c>
      <c r="E108" s="5" t="s">
        <v>14</v>
      </c>
    </row>
    <row r="109" spans="1:5" x14ac:dyDescent="0.25">
      <c r="A109" s="5">
        <f>101</f>
      </c>
      <c r="B109" s="5" t="s">
        <v>64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64</v>
      </c>
      <c r="C110" s="5" t="s">
        <v>11</v>
      </c>
      <c r="D110" s="5" t="s">
        <v>12</v>
      </c>
      <c r="E110" s="5" t="s">
        <v>14</v>
      </c>
    </row>
    <row r="111" spans="1:5" x14ac:dyDescent="0.25">
      <c r="A111" s="5">
        <f>103</f>
      </c>
      <c r="B111" s="5" t="s">
        <v>65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65</v>
      </c>
      <c r="C112" s="5" t="s">
        <v>11</v>
      </c>
      <c r="D112" s="5" t="s">
        <v>12</v>
      </c>
      <c r="E112" s="5" t="s">
        <v>14</v>
      </c>
    </row>
    <row r="113" spans="1:5" x14ac:dyDescent="0.25">
      <c r="A113" s="5">
        <f>105</f>
      </c>
      <c r="B113" s="5" t="s">
        <v>66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66</v>
      </c>
      <c r="C114" s="5" t="s">
        <v>11</v>
      </c>
      <c r="D114" s="5" t="s">
        <v>12</v>
      </c>
      <c r="E114" s="5" t="s">
        <v>14</v>
      </c>
    </row>
    <row r="115" spans="1:5" x14ac:dyDescent="0.25">
      <c r="A115" s="5">
        <f>107</f>
      </c>
      <c r="B115" s="5" t="s">
        <v>67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67</v>
      </c>
      <c r="C116" s="5" t="s">
        <v>11</v>
      </c>
      <c r="D116" s="5" t="s">
        <v>12</v>
      </c>
      <c r="E116" s="5" t="s">
        <v>14</v>
      </c>
    </row>
    <row r="117" spans="1:5" x14ac:dyDescent="0.25">
      <c r="A117" s="5">
        <f>109</f>
      </c>
      <c r="B117" s="5" t="s">
        <v>68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68</v>
      </c>
      <c r="C118" s="5" t="s">
        <v>11</v>
      </c>
      <c r="D118" s="5" t="s">
        <v>12</v>
      </c>
      <c r="E118" s="5" t="s">
        <v>14</v>
      </c>
    </row>
    <row r="119" spans="1:5" x14ac:dyDescent="0.25">
      <c r="A119" s="5">
        <f>111</f>
      </c>
      <c r="B119" s="5" t="s">
        <v>69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69</v>
      </c>
      <c r="C120" s="5" t="s">
        <v>11</v>
      </c>
      <c r="D120" s="5" t="s">
        <v>12</v>
      </c>
      <c r="E120" s="5" t="s">
        <v>14</v>
      </c>
    </row>
    <row r="121" spans="1:5" x14ac:dyDescent="0.25">
      <c r="A121" s="5">
        <f>113</f>
      </c>
      <c r="B121" s="5" t="s">
        <v>70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70</v>
      </c>
      <c r="C122" s="5" t="s">
        <v>11</v>
      </c>
      <c r="D122" s="5" t="s">
        <v>12</v>
      </c>
      <c r="E122" s="5" t="s">
        <v>14</v>
      </c>
    </row>
    <row r="123" spans="1:5" x14ac:dyDescent="0.25">
      <c r="A123" s="5">
        <f>115</f>
      </c>
      <c r="B123" s="5" t="s">
        <v>71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71</v>
      </c>
      <c r="C124" s="5" t="s">
        <v>11</v>
      </c>
      <c r="D124" s="5" t="s">
        <v>12</v>
      </c>
      <c r="E124" s="5" t="s">
        <v>14</v>
      </c>
    </row>
    <row r="125" spans="1:5" x14ac:dyDescent="0.25">
      <c r="A125" s="5">
        <f>117</f>
      </c>
      <c r="B125" s="5" t="s">
        <v>72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72</v>
      </c>
      <c r="C126" s="5" t="s">
        <v>11</v>
      </c>
      <c r="D126" s="5" t="s">
        <v>12</v>
      </c>
      <c r="E126" s="5" t="s">
        <v>14</v>
      </c>
    </row>
    <row r="127" spans="1:5" x14ac:dyDescent="0.25">
      <c r="A127" s="5">
        <f>119</f>
      </c>
      <c r="B127" s="5" t="s">
        <v>73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73</v>
      </c>
      <c r="C128" s="5" t="s">
        <v>11</v>
      </c>
      <c r="D128" s="5" t="s">
        <v>12</v>
      </c>
      <c r="E128" s="5" t="s">
        <v>14</v>
      </c>
    </row>
    <row r="129" spans="1:5" x14ac:dyDescent="0.25">
      <c r="A129" s="5">
        <f>121</f>
      </c>
      <c r="B129" s="5" t="s">
        <v>74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74</v>
      </c>
      <c r="C130" s="5" t="s">
        <v>11</v>
      </c>
      <c r="D130" s="5" t="s">
        <v>12</v>
      </c>
      <c r="E130" s="5" t="s">
        <v>14</v>
      </c>
    </row>
    <row r="131" spans="1:5" x14ac:dyDescent="0.25">
      <c r="A131" s="5">
        <f>123</f>
      </c>
      <c r="B131" s="5" t="s">
        <v>75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75</v>
      </c>
      <c r="C132" s="5" t="s">
        <v>11</v>
      </c>
      <c r="D132" s="5" t="s">
        <v>12</v>
      </c>
      <c r="E132" s="5" t="s">
        <v>14</v>
      </c>
    </row>
    <row r="133" spans="1:5" x14ac:dyDescent="0.25">
      <c r="A133" s="5">
        <f>125</f>
      </c>
      <c r="B133" s="5" t="s">
        <v>76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76</v>
      </c>
      <c r="C134" s="5" t="s">
        <v>11</v>
      </c>
      <c r="D134" s="5" t="s">
        <v>12</v>
      </c>
      <c r="E134" s="5" t="s">
        <v>14</v>
      </c>
    </row>
    <row r="135" spans="1:5" x14ac:dyDescent="0.25">
      <c r="A135" s="5">
        <f>127</f>
      </c>
      <c r="B135" s="5" t="s">
        <v>77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77</v>
      </c>
      <c r="C136" s="5" t="s">
        <v>11</v>
      </c>
      <c r="D136" s="5" t="s">
        <v>12</v>
      </c>
      <c r="E136" s="5" t="s">
        <v>14</v>
      </c>
    </row>
    <row r="137" spans="1:5" x14ac:dyDescent="0.25">
      <c r="A137" s="5">
        <f>129</f>
      </c>
      <c r="B137" s="5" t="s">
        <v>78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78</v>
      </c>
      <c r="C138" s="5" t="s">
        <v>11</v>
      </c>
      <c r="D138" s="5" t="s">
        <v>12</v>
      </c>
      <c r="E138" s="5" t="s">
        <v>14</v>
      </c>
    </row>
    <row r="139" spans="1:5" x14ac:dyDescent="0.25">
      <c r="A139" s="5">
        <f>131</f>
      </c>
      <c r="B139" s="5" t="s">
        <v>79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79</v>
      </c>
      <c r="C140" s="5" t="s">
        <v>11</v>
      </c>
      <c r="D140" s="5" t="s">
        <v>12</v>
      </c>
      <c r="E140" s="5" t="s">
        <v>14</v>
      </c>
    </row>
    <row r="141" spans="1:5" x14ac:dyDescent="0.25">
      <c r="A141" s="5">
        <f>133</f>
      </c>
      <c r="B141" s="5" t="s">
        <v>80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80</v>
      </c>
      <c r="C142" s="5" t="s">
        <v>11</v>
      </c>
      <c r="D142" s="5" t="s">
        <v>12</v>
      </c>
      <c r="E142" s="5" t="s">
        <v>14</v>
      </c>
    </row>
    <row r="143" spans="1:5" x14ac:dyDescent="0.25">
      <c r="A143" s="5">
        <f>135</f>
      </c>
      <c r="B143" s="5" t="s">
        <v>81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81</v>
      </c>
      <c r="C144" s="5" t="s">
        <v>11</v>
      </c>
      <c r="D144" s="5" t="s">
        <v>12</v>
      </c>
      <c r="E144" s="5" t="s">
        <v>14</v>
      </c>
    </row>
    <row r="145" spans="1:5" x14ac:dyDescent="0.25">
      <c r="A145" s="5">
        <f>137</f>
      </c>
      <c r="B145" s="5" t="s">
        <v>82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82</v>
      </c>
      <c r="C146" s="5" t="s">
        <v>11</v>
      </c>
      <c r="D146" s="5" t="s">
        <v>12</v>
      </c>
      <c r="E146" s="5" t="s">
        <v>14</v>
      </c>
    </row>
    <row r="147" spans="1:5" x14ac:dyDescent="0.25">
      <c r="A147" s="5">
        <f>139</f>
      </c>
      <c r="B147" s="5" t="s">
        <v>83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83</v>
      </c>
      <c r="C148" s="5" t="s">
        <v>11</v>
      </c>
      <c r="D148" s="5" t="s">
        <v>12</v>
      </c>
      <c r="E148" s="5" t="s">
        <v>14</v>
      </c>
    </row>
    <row r="149" spans="1:5" x14ac:dyDescent="0.25">
      <c r="A149" s="5">
        <f>141</f>
      </c>
      <c r="B149" s="5" t="s">
        <v>84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84</v>
      </c>
      <c r="C150" s="5" t="s">
        <v>11</v>
      </c>
      <c r="D150" s="5" t="s">
        <v>12</v>
      </c>
      <c r="E150" s="5" t="s">
        <v>14</v>
      </c>
    </row>
    <row r="151" spans="1:5" x14ac:dyDescent="0.25">
      <c r="A151" s="5">
        <f>143</f>
      </c>
      <c r="B151" s="5" t="s">
        <v>85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85</v>
      </c>
      <c r="C152" s="5" t="s">
        <v>11</v>
      </c>
      <c r="D152" s="5" t="s">
        <v>12</v>
      </c>
      <c r="E152" s="5" t="s">
        <v>14</v>
      </c>
    </row>
    <row r="153" spans="1:5" x14ac:dyDescent="0.25">
      <c r="A153" s="5">
        <f>145</f>
      </c>
      <c r="B153" s="5" t="s">
        <v>86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86</v>
      </c>
      <c r="C154" s="5" t="s">
        <v>11</v>
      </c>
      <c r="D154" s="5" t="s">
        <v>12</v>
      </c>
      <c r="E154" s="5" t="s">
        <v>14</v>
      </c>
    </row>
    <row r="155" spans="1:5" x14ac:dyDescent="0.25">
      <c r="A155" s="5">
        <f>147</f>
      </c>
      <c r="B155" s="5" t="s">
        <v>87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87</v>
      </c>
      <c r="C156" s="5" t="s">
        <v>11</v>
      </c>
      <c r="D156" s="5" t="s">
        <v>12</v>
      </c>
      <c r="E156" s="5" t="s">
        <v>14</v>
      </c>
    </row>
    <row r="157" spans="1:5" x14ac:dyDescent="0.25">
      <c r="A157" s="5">
        <f>149</f>
      </c>
      <c r="B157" s="5" t="s">
        <v>88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88</v>
      </c>
      <c r="C158" s="5" t="s">
        <v>11</v>
      </c>
      <c r="D158" s="5" t="s">
        <v>12</v>
      </c>
      <c r="E158" s="5" t="s">
        <v>14</v>
      </c>
    </row>
    <row r="159" spans="1:5" x14ac:dyDescent="0.25">
      <c r="A159" s="5">
        <f>151</f>
      </c>
      <c r="B159" s="5" t="s">
        <v>89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89</v>
      </c>
      <c r="C160" s="5" t="s">
        <v>11</v>
      </c>
      <c r="D160" s="5" t="s">
        <v>12</v>
      </c>
      <c r="E160" s="5" t="s">
        <v>14</v>
      </c>
    </row>
    <row r="161" spans="1:5" x14ac:dyDescent="0.25">
      <c r="A161" s="5">
        <f>153</f>
      </c>
      <c r="B161" s="5" t="s">
        <v>90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90</v>
      </c>
      <c r="C162" s="5" t="s">
        <v>11</v>
      </c>
      <c r="D162" s="5" t="s">
        <v>12</v>
      </c>
      <c r="E162" s="5" t="s">
        <v>14</v>
      </c>
    </row>
    <row r="163" spans="1:5" x14ac:dyDescent="0.25">
      <c r="A163" s="5">
        <f>155</f>
      </c>
      <c r="B163" s="5" t="s">
        <v>91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91</v>
      </c>
      <c r="C164" s="5" t="s">
        <v>11</v>
      </c>
      <c r="D164" s="5" t="s">
        <v>12</v>
      </c>
      <c r="E164" s="5" t="s">
        <v>14</v>
      </c>
    </row>
    <row r="165" spans="1:5" x14ac:dyDescent="0.25">
      <c r="A165" s="5">
        <f>157</f>
      </c>
      <c r="B165" s="5" t="s">
        <v>92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92</v>
      </c>
      <c r="C166" s="5" t="s">
        <v>11</v>
      </c>
      <c r="D166" s="5" t="s">
        <v>12</v>
      </c>
      <c r="E166" s="5" t="s">
        <v>14</v>
      </c>
    </row>
    <row r="167" spans="1:5" x14ac:dyDescent="0.25">
      <c r="A167" s="5">
        <f>159</f>
      </c>
      <c r="B167" s="5" t="s">
        <v>93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93</v>
      </c>
      <c r="C168" s="5" t="s">
        <v>11</v>
      </c>
      <c r="D168" s="5" t="s">
        <v>12</v>
      </c>
      <c r="E168" s="5" t="s">
        <v>14</v>
      </c>
    </row>
    <row r="169" spans="1:5" x14ac:dyDescent="0.25">
      <c r="A169" s="5">
        <f>161</f>
      </c>
      <c r="B169" s="5" t="s">
        <v>94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94</v>
      </c>
      <c r="C170" s="5" t="s">
        <v>11</v>
      </c>
      <c r="D170" s="5" t="s">
        <v>12</v>
      </c>
      <c r="E170" s="5" t="s">
        <v>14</v>
      </c>
    </row>
    <row r="171" spans="1:5" x14ac:dyDescent="0.25">
      <c r="A171" s="5">
        <f>163</f>
      </c>
      <c r="B171" s="5" t="s">
        <v>95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95</v>
      </c>
      <c r="C172" s="5" t="s">
        <v>11</v>
      </c>
      <c r="D172" s="5" t="s">
        <v>12</v>
      </c>
      <c r="E172" s="5" t="s">
        <v>14</v>
      </c>
    </row>
    <row r="173" spans="1:5" x14ac:dyDescent="0.25">
      <c r="A173" s="5">
        <f>165</f>
      </c>
      <c r="B173" s="5" t="s">
        <v>96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96</v>
      </c>
      <c r="C174" s="5" t="s">
        <v>11</v>
      </c>
      <c r="D174" s="5" t="s">
        <v>12</v>
      </c>
      <c r="E174" s="5" t="s">
        <v>14</v>
      </c>
    </row>
    <row r="175" spans="1:5" x14ac:dyDescent="0.25">
      <c r="A175" s="5">
        <f>167</f>
      </c>
      <c r="B175" s="5" t="s">
        <v>97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97</v>
      </c>
      <c r="C176" s="5" t="s">
        <v>11</v>
      </c>
      <c r="D176" s="5" t="s">
        <v>12</v>
      </c>
      <c r="E176" s="5" t="s">
        <v>14</v>
      </c>
    </row>
    <row r="177" spans="1:5" x14ac:dyDescent="0.25">
      <c r="A177" s="5">
        <f>169</f>
      </c>
      <c r="B177" s="5" t="s">
        <v>98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98</v>
      </c>
      <c r="C178" s="5" t="s">
        <v>11</v>
      </c>
      <c r="D178" s="5" t="s">
        <v>12</v>
      </c>
      <c r="E178" s="5" t="s">
        <v>14</v>
      </c>
    </row>
    <row r="179" spans="1:5" x14ac:dyDescent="0.25">
      <c r="A179" s="5">
        <f>171</f>
      </c>
      <c r="B179" s="5" t="s">
        <v>99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99</v>
      </c>
      <c r="C180" s="5" t="s">
        <v>11</v>
      </c>
      <c r="D180" s="5" t="s">
        <v>12</v>
      </c>
      <c r="E180" s="5" t="s">
        <v>14</v>
      </c>
    </row>
    <row r="181" spans="1:5" x14ac:dyDescent="0.25">
      <c r="A181" s="5">
        <f>173</f>
      </c>
      <c r="B181" s="5" t="s">
        <v>100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100</v>
      </c>
      <c r="C182" s="5" t="s">
        <v>11</v>
      </c>
      <c r="D182" s="5" t="s">
        <v>12</v>
      </c>
      <c r="E182" s="5" t="s">
        <v>14</v>
      </c>
    </row>
    <row r="183" spans="1:5" x14ac:dyDescent="0.25">
      <c r="A183" s="5">
        <f>175</f>
      </c>
      <c r="B183" s="5" t="s">
        <v>101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101</v>
      </c>
      <c r="C184" s="5" t="s">
        <v>11</v>
      </c>
      <c r="D184" s="5" t="s">
        <v>12</v>
      </c>
      <c r="E184" s="5" t="s">
        <v>14</v>
      </c>
    </row>
    <row r="185" spans="1:5" x14ac:dyDescent="0.25">
      <c r="A185" s="5">
        <f>177</f>
      </c>
      <c r="B185" s="5" t="s">
        <v>102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102</v>
      </c>
      <c r="C186" s="5" t="s">
        <v>11</v>
      </c>
      <c r="D186" s="5" t="s">
        <v>12</v>
      </c>
      <c r="E186" s="5" t="s">
        <v>14</v>
      </c>
    </row>
    <row r="187" spans="1:5" x14ac:dyDescent="0.25">
      <c r="A187" s="5">
        <f>179</f>
      </c>
      <c r="B187" s="5" t="s">
        <v>103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103</v>
      </c>
      <c r="C188" s="5" t="s">
        <v>11</v>
      </c>
      <c r="D188" s="5" t="s">
        <v>12</v>
      </c>
      <c r="E188" s="5" t="s">
        <v>14</v>
      </c>
    </row>
    <row r="189" spans="1:5" x14ac:dyDescent="0.25">
      <c r="A189" s="5">
        <f>181</f>
      </c>
      <c r="B189" s="5" t="s">
        <v>104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104</v>
      </c>
      <c r="C190" s="5" t="s">
        <v>11</v>
      </c>
      <c r="D190" s="5" t="s">
        <v>12</v>
      </c>
      <c r="E190" s="5" t="s">
        <v>14</v>
      </c>
    </row>
    <row r="191" spans="1:5" x14ac:dyDescent="0.25">
      <c r="A191" s="5">
        <f>183</f>
      </c>
      <c r="B191" s="5" t="s">
        <v>105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105</v>
      </c>
      <c r="C192" s="5" t="s">
        <v>11</v>
      </c>
      <c r="D192" s="5" t="s">
        <v>12</v>
      </c>
      <c r="E192" s="5" t="s">
        <v>14</v>
      </c>
    </row>
    <row r="193" spans="1:5" x14ac:dyDescent="0.25">
      <c r="A193" s="5">
        <f>185</f>
      </c>
      <c r="B193" s="5" t="s">
        <v>106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106</v>
      </c>
      <c r="C194" s="5" t="s">
        <v>11</v>
      </c>
      <c r="D194" s="5" t="s">
        <v>12</v>
      </c>
      <c r="E194" s="5" t="s">
        <v>14</v>
      </c>
    </row>
    <row r="195" spans="1:5" x14ac:dyDescent="0.25">
      <c r="A195" s="5">
        <f>187</f>
      </c>
      <c r="B195" s="5" t="s">
        <v>107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107</v>
      </c>
      <c r="C196" s="5" t="s">
        <v>11</v>
      </c>
      <c r="D196" s="5" t="s">
        <v>12</v>
      </c>
      <c r="E196" s="5" t="s">
        <v>14</v>
      </c>
    </row>
    <row r="197" spans="1:5" x14ac:dyDescent="0.25">
      <c r="A197" s="5">
        <f>189</f>
      </c>
      <c r="B197" s="5" t="s">
        <v>108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108</v>
      </c>
      <c r="C198" s="5" t="s">
        <v>11</v>
      </c>
      <c r="D198" s="5" t="s">
        <v>12</v>
      </c>
      <c r="E198" s="5" t="s">
        <v>14</v>
      </c>
    </row>
    <row r="199" spans="1:5" x14ac:dyDescent="0.25">
      <c r="A199" s="5">
        <f>191</f>
      </c>
      <c r="B199" s="5" t="s">
        <v>109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109</v>
      </c>
      <c r="C200" s="5" t="s">
        <v>11</v>
      </c>
      <c r="D200" s="5" t="s">
        <v>12</v>
      </c>
      <c r="E200" s="5" t="s">
        <v>14</v>
      </c>
    </row>
    <row r="201" spans="1:5" x14ac:dyDescent="0.25">
      <c r="A201" s="5">
        <f>193</f>
      </c>
      <c r="B201" s="5" t="s">
        <v>110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110</v>
      </c>
      <c r="C202" s="5" t="s">
        <v>11</v>
      </c>
      <c r="D202" s="5" t="s">
        <v>12</v>
      </c>
      <c r="E202" s="5" t="s">
        <v>14</v>
      </c>
    </row>
    <row r="203" spans="1:5" x14ac:dyDescent="0.25">
      <c r="A203" s="5">
        <f>195</f>
      </c>
      <c r="B203" s="5" t="s">
        <v>111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111</v>
      </c>
      <c r="C204" s="5" t="s">
        <v>11</v>
      </c>
      <c r="D204" s="5" t="s">
        <v>12</v>
      </c>
      <c r="E204" s="5" t="s">
        <v>14</v>
      </c>
    </row>
    <row r="205" spans="1:5" x14ac:dyDescent="0.25">
      <c r="A205" s="5">
        <f>197</f>
      </c>
      <c r="B205" s="5" t="s">
        <v>112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112</v>
      </c>
      <c r="C206" s="5" t="s">
        <v>11</v>
      </c>
      <c r="D206" s="5" t="s">
        <v>12</v>
      </c>
      <c r="E206" s="5" t="s">
        <v>14</v>
      </c>
    </row>
    <row r="207" spans="1:5" x14ac:dyDescent="0.25">
      <c r="A207" s="5">
        <f>199</f>
      </c>
      <c r="B207" s="5" t="s">
        <v>113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113</v>
      </c>
      <c r="C208" s="5" t="s">
        <v>11</v>
      </c>
      <c r="D208" s="5" t="s">
        <v>12</v>
      </c>
      <c r="E208" s="5" t="s">
        <v>14</v>
      </c>
    </row>
    <row r="209" spans="1:5" x14ac:dyDescent="0.25">
      <c r="A209" s="5">
        <f>201</f>
      </c>
      <c r="B209" s="5" t="s">
        <v>114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114</v>
      </c>
      <c r="C210" s="5" t="s">
        <v>11</v>
      </c>
      <c r="D210" s="5" t="s">
        <v>12</v>
      </c>
      <c r="E210" s="5" t="s">
        <v>14</v>
      </c>
    </row>
    <row r="211" spans="1:5" x14ac:dyDescent="0.25">
      <c r="A211" s="5">
        <f>203</f>
      </c>
      <c r="B211" s="5" t="s">
        <v>115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115</v>
      </c>
      <c r="C212" s="5" t="s">
        <v>11</v>
      </c>
      <c r="D212" s="5" t="s">
        <v>12</v>
      </c>
      <c r="E212" s="5" t="s">
        <v>14</v>
      </c>
    </row>
    <row r="213" spans="1:5" x14ac:dyDescent="0.25">
      <c r="A213" s="5">
        <f>205</f>
      </c>
      <c r="B213" s="5" t="s">
        <v>116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116</v>
      </c>
      <c r="C214" s="5" t="s">
        <v>11</v>
      </c>
      <c r="D214" s="5" t="s">
        <v>12</v>
      </c>
      <c r="E214" s="5" t="s">
        <v>14</v>
      </c>
    </row>
    <row r="215" spans="1:5" x14ac:dyDescent="0.25">
      <c r="A215" s="5">
        <f>207</f>
      </c>
      <c r="B215" s="5" t="s">
        <v>117</v>
      </c>
      <c r="C215" s="5" t="s">
        <v>11</v>
      </c>
      <c r="D215" s="5" t="s">
        <v>12</v>
      </c>
      <c r="E215" s="5" t="s">
        <v>14</v>
      </c>
    </row>
    <row r="216" spans="1:5" x14ac:dyDescent="0.25">
      <c r="A216" s="5">
        <f>208</f>
      </c>
      <c r="B216" s="5" t="s">
        <v>118</v>
      </c>
      <c r="C216" s="5" t="s">
        <v>11</v>
      </c>
      <c r="D216" s="5" t="s">
        <v>12</v>
      </c>
      <c r="E216" s="5" t="s">
        <v>14</v>
      </c>
    </row>
    <row r="217" spans="1:5" x14ac:dyDescent="0.25">
      <c r="A217" s="5">
        <f>209</f>
      </c>
      <c r="B217" s="5" t="s">
        <v>119</v>
      </c>
      <c r="C217" s="5" t="s">
        <v>11</v>
      </c>
      <c r="D217" s="5" t="s">
        <v>12</v>
      </c>
      <c r="E217" s="5" t="s">
        <v>14</v>
      </c>
    </row>
    <row r="218" spans="1:5" x14ac:dyDescent="0.25">
      <c r="A218" s="5">
        <f>210</f>
      </c>
      <c r="B218" s="5" t="s">
        <v>120</v>
      </c>
      <c r="C218" s="5" t="s">
        <v>11</v>
      </c>
      <c r="D218" s="5" t="s">
        <v>12</v>
      </c>
      <c r="E218" s="5" t="s">
        <v>14</v>
      </c>
    </row>
    <row r="219" spans="1:5" x14ac:dyDescent="0.25">
      <c r="A219" s="5">
        <f>211</f>
      </c>
      <c r="B219" s="5" t="s">
        <v>121</v>
      </c>
      <c r="C219" s="5" t="s">
        <v>11</v>
      </c>
      <c r="D219" s="5" t="s">
        <v>12</v>
      </c>
      <c r="E219" s="5" t="s">
        <v>14</v>
      </c>
    </row>
    <row r="220" spans="1:5" x14ac:dyDescent="0.25">
      <c r="A220" s="5">
        <f>212</f>
      </c>
      <c r="B220" s="5" t="s">
        <v>122</v>
      </c>
      <c r="C220" s="5" t="s">
        <v>11</v>
      </c>
      <c r="D220" s="5" t="s">
        <v>12</v>
      </c>
      <c r="E220" s="5" t="s">
        <v>14</v>
      </c>
    </row>
    <row r="221" spans="1:5" x14ac:dyDescent="0.25">
      <c r="A221" s="5">
        <f>213</f>
      </c>
      <c r="B221" s="5" t="s">
        <v>123</v>
      </c>
      <c r="C221" s="5" t="s">
        <v>11</v>
      </c>
      <c r="D221" s="5" t="s">
        <v>12</v>
      </c>
      <c r="E221" s="5" t="s">
        <v>14</v>
      </c>
    </row>
    <row r="222" spans="1:5" x14ac:dyDescent="0.25">
      <c r="A222" s="5"/>
      <c r="B222" s="5"/>
      <c r="C222" s="5"/>
      <c r="D222" s="5"/>
      <c r="E222" s="5"/>
    </row>
    <row r="223" spans="8:8" x14ac:dyDescent="0.25">
      <c r="H223" s="6" t="s">
        <v>124</v>
      </c>
    </row>
    <row r="224" spans="1:8" x14ac:dyDescent="0.25">
      <c r="A224" s="7" t="s">
        <v>125</v>
      </c>
      <c r="E224" s="7" t="s">
        <v>126</v>
      </c>
      <c r="H224" s="7" t="s">
        <v>127</v>
      </c>
    </row>
    <row r="225" spans="1:8" x14ac:dyDescent="0.25">
      <c r="A225" s="8" t="s">
        <v>128</v>
      </c>
      <c r="E225" s="8" t="s">
        <v>128</v>
      </c>
      <c r="H225" s="8" t="s">
        <v>128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2023-01-10T01:21:31Z</dcterms:created>
  <dcterms:modified xsi:type="dcterms:W3CDTF">2023-01-10T01:21:31Z</dcterms:modified>
</cp:coreProperties>
</file>