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điện phòng RD" state="visible" r:id="rId4"/>
  </sheets>
  <calcPr calcId="171027"/>
</workbook>
</file>

<file path=xl/sharedStrings.xml><?xml version="1.0" encoding="utf-8"?>
<sst xmlns="http://schemas.openxmlformats.org/spreadsheetml/2006/main" count="54" uniqueCount="52">
  <si>
    <t>Công ty tổ hợp cơ khí THACO Chu Lai</t>
  </si>
  <si>
    <t>Địa chỉ: Tam Hiệp, Tam Kì, Núi Thành, Quảng Nam</t>
  </si>
  <si>
    <t>Hotline:  0348 620 063</t>
  </si>
  <si>
    <t>BÁO CÁO SẢN XUẤT</t>
  </si>
  <si>
    <t>Ngày in biểu: Thứ bảy,17/06/2023 8:8:35</t>
  </si>
  <si>
    <t>STT</t>
  </si>
  <si>
    <t>Thời gian</t>
  </si>
  <si>
    <t>L1-L2</t>
  </si>
  <si>
    <t>L2-L3</t>
  </si>
  <si>
    <t>L3-L1</t>
  </si>
  <si>
    <t>Phase L1-N</t>
  </si>
  <si>
    <t>Phase L2-N</t>
  </si>
  <si>
    <t>Phase L3-N</t>
  </si>
  <si>
    <t>Current L1</t>
  </si>
  <si>
    <t>Current L2</t>
  </si>
  <si>
    <t>Current L3</t>
  </si>
  <si>
    <t>6/17/2023, 8:08:00 AM</t>
  </si>
  <si>
    <t>6/17/2023, 8:08:01 AM</t>
  </si>
  <si>
    <t>6/17/2023, 8:08:02 AM</t>
  </si>
  <si>
    <t>6/17/2023, 8:08:03 AM</t>
  </si>
  <si>
    <t>6/17/2023, 8:08:04 AM</t>
  </si>
  <si>
    <t>6/17/2023, 8:08:05 AM</t>
  </si>
  <si>
    <t>6/17/2023, 8:08:06 AM</t>
  </si>
  <si>
    <t>6/17/2023, 8:08:07 AM</t>
  </si>
  <si>
    <t>6/17/2023, 8:08:08 AM</t>
  </si>
  <si>
    <t>6/17/2023, 8:08:09 AM</t>
  </si>
  <si>
    <t>6/17/2023, 8:08:10 AM</t>
  </si>
  <si>
    <t>6/17/2023, 8:08:11 AM</t>
  </si>
  <si>
    <t>6/17/2023, 8:08:12 AM</t>
  </si>
  <si>
    <t>6/17/2023, 8:08:13 AM</t>
  </si>
  <si>
    <t>6/17/2023, 8:08:14 AM</t>
  </si>
  <si>
    <t>6/17/2023, 8:08:15 AM</t>
  </si>
  <si>
    <t>6/17/2023, 8:08:16 AM</t>
  </si>
  <si>
    <t>6/17/2023, 8:08:17 AM</t>
  </si>
  <si>
    <t>6/17/2023, 8:08:18 AM</t>
  </si>
  <si>
    <t>6/17/2023, 8:08:19 AM</t>
  </si>
  <si>
    <t>6/17/2023, 8:08:20 AM</t>
  </si>
  <si>
    <t>6/17/2023, 8:08:21 AM</t>
  </si>
  <si>
    <t>6/17/2023, 8:08:22 AM</t>
  </si>
  <si>
    <t>6/17/2023, 8:08:23 AM</t>
  </si>
  <si>
    <t>6/17/2023, 8:08:24 AM</t>
  </si>
  <si>
    <t>6/17/2023, 8:08:25 AM</t>
  </si>
  <si>
    <t>6/17/2023, 8:08:26 AM</t>
  </si>
  <si>
    <t>6/17/2023, 8:08:27 AM</t>
  </si>
  <si>
    <t>6/17/2023, 8:08:28 AM</t>
  </si>
  <si>
    <t>6/17/2023, 8:08:29 AM</t>
  </si>
  <si>
    <t>6/17/2023, 8:08:30 AM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</si>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</sst>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42"/>
  <sheetFormatPr defaultRowHeight="20" outlineLevelRow="0" outlineLevelCol="0" x14ac:dyDescent="55" customHeight="1"/>
  <cols>
    <col min="1" max="1" width="12" customWidth="1"/>
    <col min="2" max="2" width="30" customWidth="1"/>
    <col min="3" max="11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11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</row>
    <row r="8" spans="1:11" x14ac:dyDescent="0.25">
      <c r="A8" s="5">
        <f>1</f>
      </c>
      <c r="B8" s="5" t="s">
        <v>16</v>
      </c>
      <c r="C8" s="5">
        <v>371.4</v>
      </c>
      <c r="D8" s="5">
        <v>371.4</v>
      </c>
      <c r="E8" s="5">
        <v>372</v>
      </c>
      <c r="F8" s="5">
        <v>210.7</v>
      </c>
      <c r="G8" s="5">
        <v>213.8</v>
      </c>
      <c r="H8" s="5">
        <v>222.6</v>
      </c>
      <c r="I8" s="5">
        <v>48.556</v>
      </c>
      <c r="J8" s="5">
        <v>44.167</v>
      </c>
      <c r="K8" s="5">
        <v>42.411</v>
      </c>
    </row>
    <row r="9" spans="1:11" x14ac:dyDescent="0.25">
      <c r="A9" s="5">
        <f>2</f>
      </c>
      <c r="B9" s="5" t="s">
        <v>17</v>
      </c>
      <c r="C9" s="5">
        <v>371.4</v>
      </c>
      <c r="D9" s="5">
        <v>371.4</v>
      </c>
      <c r="E9" s="5">
        <v>372</v>
      </c>
      <c r="F9" s="5">
        <v>210.7</v>
      </c>
      <c r="G9" s="5">
        <v>213.8</v>
      </c>
      <c r="H9" s="5">
        <v>222.6</v>
      </c>
      <c r="I9" s="5">
        <v>48.556</v>
      </c>
      <c r="J9" s="5">
        <v>44.167</v>
      </c>
      <c r="K9" s="5">
        <v>42.411</v>
      </c>
    </row>
    <row r="10" spans="1:11" x14ac:dyDescent="0.25">
      <c r="A10" s="5">
        <f>3</f>
      </c>
      <c r="B10" s="5" t="s">
        <v>18</v>
      </c>
      <c r="C10" s="5">
        <v>372.9</v>
      </c>
      <c r="D10" s="5">
        <v>372.3</v>
      </c>
      <c r="E10" s="5">
        <v>372.3</v>
      </c>
      <c r="F10" s="5">
        <v>216.8</v>
      </c>
      <c r="G10" s="5">
        <v>214.7</v>
      </c>
      <c r="H10" s="5">
        <v>215.1</v>
      </c>
      <c r="I10" s="5">
        <v>47.623</v>
      </c>
      <c r="J10" s="5">
        <v>43.417</v>
      </c>
      <c r="K10" s="5">
        <v>51.738</v>
      </c>
    </row>
    <row r="11" spans="1:11" x14ac:dyDescent="0.25">
      <c r="A11" s="5">
        <f>4</f>
      </c>
      <c r="B11" s="5" t="s">
        <v>19</v>
      </c>
      <c r="C11" s="5">
        <v>372.9</v>
      </c>
      <c r="D11" s="5">
        <v>372.3</v>
      </c>
      <c r="E11" s="5">
        <v>372.3</v>
      </c>
      <c r="F11" s="5">
        <v>216.8</v>
      </c>
      <c r="G11" s="5">
        <v>214.7</v>
      </c>
      <c r="H11" s="5">
        <v>215.1</v>
      </c>
      <c r="I11" s="5">
        <v>47.623</v>
      </c>
      <c r="J11" s="5">
        <v>43.417</v>
      </c>
      <c r="K11" s="5">
        <v>51.738</v>
      </c>
    </row>
    <row r="12" spans="1:11" x14ac:dyDescent="0.25">
      <c r="A12" s="5">
        <f>5</f>
      </c>
      <c r="B12" s="5" t="s">
        <v>20</v>
      </c>
      <c r="C12" s="5">
        <v>371.9</v>
      </c>
      <c r="D12" s="5">
        <v>370.2</v>
      </c>
      <c r="E12" s="5">
        <v>369.3</v>
      </c>
      <c r="F12" s="5">
        <v>213.5</v>
      </c>
      <c r="G12" s="5">
        <v>215</v>
      </c>
      <c r="H12" s="5">
        <v>214.9</v>
      </c>
      <c r="I12" s="5">
        <v>47.498</v>
      </c>
      <c r="J12" s="5">
        <v>43.705</v>
      </c>
      <c r="K12" s="5">
        <v>52.938</v>
      </c>
    </row>
    <row r="13" spans="1:11" x14ac:dyDescent="0.25">
      <c r="A13" s="5">
        <f>6</f>
      </c>
      <c r="B13" s="5" t="s">
        <v>21</v>
      </c>
      <c r="C13" s="5">
        <v>371.9</v>
      </c>
      <c r="D13" s="5">
        <v>370.2</v>
      </c>
      <c r="E13" s="5">
        <v>369.3</v>
      </c>
      <c r="F13" s="5">
        <v>213.5</v>
      </c>
      <c r="G13" s="5">
        <v>215</v>
      </c>
      <c r="H13" s="5">
        <v>214.9</v>
      </c>
      <c r="I13" s="5">
        <v>47.498</v>
      </c>
      <c r="J13" s="5">
        <v>43.705</v>
      </c>
      <c r="K13" s="5">
        <v>52.938</v>
      </c>
    </row>
    <row r="14" spans="1:11" x14ac:dyDescent="0.25">
      <c r="A14" s="5">
        <f>7</f>
      </c>
      <c r="B14" s="5" t="s">
        <v>22</v>
      </c>
      <c r="C14" s="5">
        <v>371.9</v>
      </c>
      <c r="D14" s="5">
        <v>370.2</v>
      </c>
      <c r="E14" s="5">
        <v>369.3</v>
      </c>
      <c r="F14" s="5">
        <v>213.5</v>
      </c>
      <c r="G14" s="5">
        <v>215</v>
      </c>
      <c r="H14" s="5">
        <v>214.9</v>
      </c>
      <c r="I14" s="5">
        <v>47.498</v>
      </c>
      <c r="J14" s="5">
        <v>43.705</v>
      </c>
      <c r="K14" s="5">
        <v>52.938</v>
      </c>
    </row>
    <row r="15" spans="1:11" x14ac:dyDescent="0.25">
      <c r="A15" s="5">
        <f>8</f>
      </c>
      <c r="B15" s="5" t="s">
        <v>23</v>
      </c>
      <c r="C15" s="5">
        <v>371.7</v>
      </c>
      <c r="D15" s="5">
        <v>369.9</v>
      </c>
      <c r="E15" s="5">
        <v>370.7</v>
      </c>
      <c r="F15" s="5">
        <v>208.7</v>
      </c>
      <c r="G15" s="5">
        <v>216.5</v>
      </c>
      <c r="H15" s="5">
        <v>214</v>
      </c>
      <c r="I15" s="5">
        <v>49.92</v>
      </c>
      <c r="J15" s="5">
        <v>43.511</v>
      </c>
      <c r="K15" s="5">
        <v>55.711</v>
      </c>
    </row>
    <row r="16" spans="1:11" x14ac:dyDescent="0.25">
      <c r="A16" s="5">
        <f>9</f>
      </c>
      <c r="B16" s="5" t="s">
        <v>24</v>
      </c>
      <c r="C16" s="5">
        <v>371.7</v>
      </c>
      <c r="D16" s="5">
        <v>369.9</v>
      </c>
      <c r="E16" s="5">
        <v>370.7</v>
      </c>
      <c r="F16" s="5">
        <v>208.7</v>
      </c>
      <c r="G16" s="5">
        <v>216.5</v>
      </c>
      <c r="H16" s="5">
        <v>214</v>
      </c>
      <c r="I16" s="5">
        <v>49.92</v>
      </c>
      <c r="J16" s="5">
        <v>43.511</v>
      </c>
      <c r="K16" s="5">
        <v>55.711</v>
      </c>
    </row>
    <row r="17" spans="1:11" x14ac:dyDescent="0.25">
      <c r="A17" s="5">
        <f>10</f>
      </c>
      <c r="B17" s="5" t="s">
        <v>25</v>
      </c>
      <c r="C17" s="5">
        <v>373.2</v>
      </c>
      <c r="D17" s="5">
        <v>372.1</v>
      </c>
      <c r="E17" s="5">
        <v>371.6</v>
      </c>
      <c r="F17" s="5">
        <v>212</v>
      </c>
      <c r="G17" s="5">
        <v>218.8</v>
      </c>
      <c r="H17" s="5">
        <v>215.8</v>
      </c>
      <c r="I17" s="5">
        <v>48.769</v>
      </c>
      <c r="J17" s="5">
        <v>43.552</v>
      </c>
      <c r="K17" s="5">
        <v>54.943</v>
      </c>
    </row>
    <row r="18" spans="1:11" x14ac:dyDescent="0.25">
      <c r="A18" s="5">
        <f>11</f>
      </c>
      <c r="B18" s="5" t="s">
        <v>26</v>
      </c>
      <c r="C18" s="5">
        <v>373.2</v>
      </c>
      <c r="D18" s="5">
        <v>372.1</v>
      </c>
      <c r="E18" s="5">
        <v>371.6</v>
      </c>
      <c r="F18" s="5">
        <v>212</v>
      </c>
      <c r="G18" s="5">
        <v>218.8</v>
      </c>
      <c r="H18" s="5">
        <v>215.8</v>
      </c>
      <c r="I18" s="5">
        <v>48.769</v>
      </c>
      <c r="J18" s="5">
        <v>43.552</v>
      </c>
      <c r="K18" s="5">
        <v>54.943</v>
      </c>
    </row>
    <row r="19" spans="1:11" x14ac:dyDescent="0.25">
      <c r="A19" s="5">
        <f>12</f>
      </c>
      <c r="B19" s="5" t="s">
        <v>27</v>
      </c>
      <c r="C19" s="5">
        <v>373.7</v>
      </c>
      <c r="D19" s="5">
        <v>373.2</v>
      </c>
      <c r="E19" s="5">
        <v>372.2</v>
      </c>
      <c r="F19" s="5">
        <v>212.6</v>
      </c>
      <c r="G19" s="5">
        <v>218.3</v>
      </c>
      <c r="H19" s="5">
        <v>215.9</v>
      </c>
      <c r="I19" s="5">
        <v>48.702</v>
      </c>
      <c r="J19" s="5">
        <v>44.294</v>
      </c>
      <c r="K19" s="5">
        <v>55.111</v>
      </c>
    </row>
    <row r="20" spans="1:11" x14ac:dyDescent="0.25">
      <c r="A20" s="5">
        <f>13</f>
      </c>
      <c r="B20" s="5" t="s">
        <v>28</v>
      </c>
      <c r="C20" s="5">
        <v>373.7</v>
      </c>
      <c r="D20" s="5">
        <v>373.2</v>
      </c>
      <c r="E20" s="5">
        <v>372.2</v>
      </c>
      <c r="F20" s="5">
        <v>212.6</v>
      </c>
      <c r="G20" s="5">
        <v>218.3</v>
      </c>
      <c r="H20" s="5">
        <v>215.9</v>
      </c>
      <c r="I20" s="5">
        <v>48.702</v>
      </c>
      <c r="J20" s="5">
        <v>44.294</v>
      </c>
      <c r="K20" s="5">
        <v>55.111</v>
      </c>
    </row>
    <row r="21" spans="1:11" x14ac:dyDescent="0.25">
      <c r="A21" s="5">
        <f>14</f>
      </c>
      <c r="B21" s="5" t="s">
        <v>29</v>
      </c>
      <c r="C21" s="5">
        <v>372</v>
      </c>
      <c r="D21" s="5">
        <v>371.3</v>
      </c>
      <c r="E21" s="5">
        <v>369.7</v>
      </c>
      <c r="F21" s="5">
        <v>211</v>
      </c>
      <c r="G21" s="5">
        <v>218.1</v>
      </c>
      <c r="H21" s="5">
        <v>214.4</v>
      </c>
      <c r="I21" s="5">
        <v>48.632</v>
      </c>
      <c r="J21" s="5">
        <v>44.071</v>
      </c>
      <c r="K21" s="5">
        <v>55.827</v>
      </c>
    </row>
    <row r="22" spans="1:11" x14ac:dyDescent="0.25">
      <c r="A22" s="5">
        <f>15</f>
      </c>
      <c r="B22" s="5" t="s">
        <v>30</v>
      </c>
      <c r="C22" s="5">
        <v>372</v>
      </c>
      <c r="D22" s="5">
        <v>371.3</v>
      </c>
      <c r="E22" s="5">
        <v>369.7</v>
      </c>
      <c r="F22" s="5">
        <v>211</v>
      </c>
      <c r="G22" s="5">
        <v>218.1</v>
      </c>
      <c r="H22" s="5">
        <v>214.4</v>
      </c>
      <c r="I22" s="5">
        <v>48.632</v>
      </c>
      <c r="J22" s="5">
        <v>44.071</v>
      </c>
      <c r="K22" s="5">
        <v>55.827</v>
      </c>
    </row>
    <row r="23" spans="1:11" x14ac:dyDescent="0.25">
      <c r="A23" s="5">
        <f>16</f>
      </c>
      <c r="B23" s="5" t="s">
        <v>31</v>
      </c>
      <c r="C23" s="5">
        <v>372</v>
      </c>
      <c r="D23" s="5">
        <v>371.3</v>
      </c>
      <c r="E23" s="5">
        <v>369.7</v>
      </c>
      <c r="F23" s="5">
        <v>211</v>
      </c>
      <c r="G23" s="5">
        <v>218.1</v>
      </c>
      <c r="H23" s="5">
        <v>214.4</v>
      </c>
      <c r="I23" s="5">
        <v>48.632</v>
      </c>
      <c r="J23" s="5">
        <v>44.071</v>
      </c>
      <c r="K23" s="5">
        <v>55.827</v>
      </c>
    </row>
    <row r="24" spans="1:11" x14ac:dyDescent="0.25">
      <c r="A24" s="5">
        <f>17</f>
      </c>
      <c r="B24" s="5" t="s">
        <v>32</v>
      </c>
      <c r="C24" s="5">
        <v>372</v>
      </c>
      <c r="D24" s="5">
        <v>371.3</v>
      </c>
      <c r="E24" s="5">
        <v>369.7</v>
      </c>
      <c r="F24" s="5">
        <v>211</v>
      </c>
      <c r="G24" s="5">
        <v>218.1</v>
      </c>
      <c r="H24" s="5">
        <v>214.4</v>
      </c>
      <c r="I24" s="5">
        <v>48.632</v>
      </c>
      <c r="J24" s="5">
        <v>44.071</v>
      </c>
      <c r="K24" s="5">
        <v>55.827</v>
      </c>
    </row>
    <row r="25" spans="1:11" x14ac:dyDescent="0.25">
      <c r="A25" s="5">
        <f>18</f>
      </c>
      <c r="B25" s="5" t="s">
        <v>33</v>
      </c>
      <c r="C25" s="5">
        <v>374.5</v>
      </c>
      <c r="D25" s="5">
        <v>372.2</v>
      </c>
      <c r="E25" s="5">
        <v>372.5</v>
      </c>
      <c r="F25" s="5">
        <v>212.3</v>
      </c>
      <c r="G25" s="5">
        <v>218.5</v>
      </c>
      <c r="H25" s="5">
        <v>216.6</v>
      </c>
      <c r="I25" s="5">
        <v>48.029</v>
      </c>
      <c r="J25" s="5">
        <v>44.15</v>
      </c>
      <c r="K25" s="5">
        <v>54.524</v>
      </c>
    </row>
    <row r="26" spans="1:11" x14ac:dyDescent="0.25">
      <c r="A26" s="5">
        <f>19</f>
      </c>
      <c r="B26" s="5" t="s">
        <v>34</v>
      </c>
      <c r="C26" s="5">
        <v>374.5</v>
      </c>
      <c r="D26" s="5">
        <v>372.2</v>
      </c>
      <c r="E26" s="5">
        <v>372.5</v>
      </c>
      <c r="F26" s="5">
        <v>212.3</v>
      </c>
      <c r="G26" s="5">
        <v>218.5</v>
      </c>
      <c r="H26" s="5">
        <v>216.6</v>
      </c>
      <c r="I26" s="5">
        <v>48.029</v>
      </c>
      <c r="J26" s="5">
        <v>44.15</v>
      </c>
      <c r="K26" s="5">
        <v>54.524</v>
      </c>
    </row>
    <row r="27" spans="1:11" x14ac:dyDescent="0.25">
      <c r="A27" s="5">
        <f>20</f>
      </c>
      <c r="B27" s="5" t="s">
        <v>35</v>
      </c>
      <c r="C27" s="5">
        <v>372.3</v>
      </c>
      <c r="D27" s="5">
        <v>369.5</v>
      </c>
      <c r="E27" s="5">
        <v>370.3</v>
      </c>
      <c r="F27" s="5">
        <v>209.2</v>
      </c>
      <c r="G27" s="5">
        <v>215.3</v>
      </c>
      <c r="H27" s="5">
        <v>212.7</v>
      </c>
      <c r="I27" s="5">
        <v>48.699</v>
      </c>
      <c r="J27" s="5">
        <v>44.434</v>
      </c>
      <c r="K27" s="5">
        <v>56.094</v>
      </c>
    </row>
    <row r="28" spans="1:11" x14ac:dyDescent="0.25">
      <c r="A28" s="5">
        <f>21</f>
      </c>
      <c r="B28" s="5" t="s">
        <v>36</v>
      </c>
      <c r="C28" s="5">
        <v>372.3</v>
      </c>
      <c r="D28" s="5">
        <v>369.5</v>
      </c>
      <c r="E28" s="5">
        <v>370.3</v>
      </c>
      <c r="F28" s="5">
        <v>209.2</v>
      </c>
      <c r="G28" s="5">
        <v>215.3</v>
      </c>
      <c r="H28" s="5">
        <v>212.7</v>
      </c>
      <c r="I28" s="5">
        <v>48.699</v>
      </c>
      <c r="J28" s="5">
        <v>44.434</v>
      </c>
      <c r="K28" s="5">
        <v>56.094</v>
      </c>
    </row>
    <row r="29" spans="1:11" x14ac:dyDescent="0.25">
      <c r="A29" s="5">
        <f>22</f>
      </c>
      <c r="B29" s="5" t="s">
        <v>37</v>
      </c>
      <c r="C29" s="5">
        <v>374.5</v>
      </c>
      <c r="D29" s="5">
        <v>371.8</v>
      </c>
      <c r="E29" s="5">
        <v>372.4</v>
      </c>
      <c r="F29" s="5">
        <v>213</v>
      </c>
      <c r="G29" s="5">
        <v>218.3</v>
      </c>
      <c r="H29" s="5">
        <v>215.4</v>
      </c>
      <c r="I29" s="5">
        <v>47.305</v>
      </c>
      <c r="J29" s="5">
        <v>43.13</v>
      </c>
      <c r="K29" s="5">
        <v>54.797</v>
      </c>
    </row>
    <row r="30" spans="1:11" x14ac:dyDescent="0.25">
      <c r="A30" s="5">
        <f>23</f>
      </c>
      <c r="B30" s="5" t="s">
        <v>38</v>
      </c>
      <c r="C30" s="5">
        <v>374.5</v>
      </c>
      <c r="D30" s="5">
        <v>371.8</v>
      </c>
      <c r="E30" s="5">
        <v>372.4</v>
      </c>
      <c r="F30" s="5">
        <v>213</v>
      </c>
      <c r="G30" s="5">
        <v>218.3</v>
      </c>
      <c r="H30" s="5">
        <v>215.4</v>
      </c>
      <c r="I30" s="5">
        <v>47.305</v>
      </c>
      <c r="J30" s="5">
        <v>43.13</v>
      </c>
      <c r="K30" s="5">
        <v>54.797</v>
      </c>
    </row>
    <row r="31" spans="1:11" x14ac:dyDescent="0.25">
      <c r="A31" s="5">
        <f>24</f>
      </c>
      <c r="B31" s="5" t="s">
        <v>39</v>
      </c>
      <c r="C31" s="5">
        <v>370.6</v>
      </c>
      <c r="D31" s="5">
        <v>368.1</v>
      </c>
      <c r="E31" s="5">
        <v>368.4</v>
      </c>
      <c r="F31" s="5">
        <v>211</v>
      </c>
      <c r="G31" s="5">
        <v>216.1</v>
      </c>
      <c r="H31" s="5">
        <v>214.3</v>
      </c>
      <c r="I31" s="5">
        <v>48.266</v>
      </c>
      <c r="J31" s="5">
        <v>43.954</v>
      </c>
      <c r="K31" s="5">
        <v>54.783</v>
      </c>
    </row>
    <row r="32" spans="1:11" x14ac:dyDescent="0.25">
      <c r="A32" s="5">
        <f>25</f>
      </c>
      <c r="B32" s="5" t="s">
        <v>40</v>
      </c>
      <c r="C32" s="5">
        <v>370.6</v>
      </c>
      <c r="D32" s="5">
        <v>368.1</v>
      </c>
      <c r="E32" s="5">
        <v>368.4</v>
      </c>
      <c r="F32" s="5">
        <v>211</v>
      </c>
      <c r="G32" s="5">
        <v>216.1</v>
      </c>
      <c r="H32" s="5">
        <v>214.3</v>
      </c>
      <c r="I32" s="5">
        <v>48.266</v>
      </c>
      <c r="J32" s="5">
        <v>43.954</v>
      </c>
      <c r="K32" s="5">
        <v>54.783</v>
      </c>
    </row>
    <row r="33" spans="1:11" x14ac:dyDescent="0.25">
      <c r="A33" s="5">
        <f>26</f>
      </c>
      <c r="B33" s="5" t="s">
        <v>41</v>
      </c>
      <c r="C33" s="5">
        <v>370.6</v>
      </c>
      <c r="D33" s="5">
        <v>368.1</v>
      </c>
      <c r="E33" s="5">
        <v>368.4</v>
      </c>
      <c r="F33" s="5">
        <v>211</v>
      </c>
      <c r="G33" s="5">
        <v>216.1</v>
      </c>
      <c r="H33" s="5">
        <v>214.3</v>
      </c>
      <c r="I33" s="5">
        <v>48.266</v>
      </c>
      <c r="J33" s="5">
        <v>43.954</v>
      </c>
      <c r="K33" s="5">
        <v>54.783</v>
      </c>
    </row>
    <row r="34" spans="1:11" x14ac:dyDescent="0.25">
      <c r="A34" s="5">
        <f>27</f>
      </c>
      <c r="B34" s="5" t="s">
        <v>42</v>
      </c>
      <c r="C34" s="5">
        <v>370.6</v>
      </c>
      <c r="D34" s="5">
        <v>368.1</v>
      </c>
      <c r="E34" s="5">
        <v>368.4</v>
      </c>
      <c r="F34" s="5">
        <v>211</v>
      </c>
      <c r="G34" s="5">
        <v>216.1</v>
      </c>
      <c r="H34" s="5">
        <v>214.3</v>
      </c>
      <c r="I34" s="5">
        <v>48.266</v>
      </c>
      <c r="J34" s="5">
        <v>43.954</v>
      </c>
      <c r="K34" s="5">
        <v>54.783</v>
      </c>
    </row>
    <row r="35" spans="1:11" x14ac:dyDescent="0.25">
      <c r="A35" s="5">
        <f>28</f>
      </c>
      <c r="B35" s="5" t="s">
        <v>43</v>
      </c>
      <c r="C35" s="5">
        <v>374.2</v>
      </c>
      <c r="D35" s="5">
        <v>372.1</v>
      </c>
      <c r="E35" s="5">
        <v>367.5</v>
      </c>
      <c r="F35" s="5">
        <v>205.6</v>
      </c>
      <c r="G35" s="5">
        <v>224.8</v>
      </c>
      <c r="H35" s="5">
        <v>213.7</v>
      </c>
      <c r="I35" s="5">
        <v>48.208</v>
      </c>
      <c r="J35" s="5">
        <v>30.947</v>
      </c>
      <c r="K35" s="5">
        <v>54.358</v>
      </c>
    </row>
    <row r="36" spans="1:11" x14ac:dyDescent="0.25">
      <c r="A36" s="5">
        <f>29</f>
      </c>
      <c r="B36" s="5" t="s">
        <v>44</v>
      </c>
      <c r="C36" s="5">
        <v>374.2</v>
      </c>
      <c r="D36" s="5">
        <v>372.1</v>
      </c>
      <c r="E36" s="5">
        <v>367.5</v>
      </c>
      <c r="F36" s="5">
        <v>205.6</v>
      </c>
      <c r="G36" s="5">
        <v>224.8</v>
      </c>
      <c r="H36" s="5">
        <v>213.7</v>
      </c>
      <c r="I36" s="5">
        <v>48.208</v>
      </c>
      <c r="J36" s="5">
        <v>30.947</v>
      </c>
      <c r="K36" s="5">
        <v>54.358</v>
      </c>
    </row>
    <row r="37" spans="1:11" x14ac:dyDescent="0.25">
      <c r="A37" s="5">
        <f>30</f>
      </c>
      <c r="B37" s="5" t="s">
        <v>45</v>
      </c>
      <c r="C37" s="5">
        <v>375.4</v>
      </c>
      <c r="D37" s="5">
        <v>373.8</v>
      </c>
      <c r="E37" s="5">
        <v>369.8</v>
      </c>
      <c r="F37" s="5">
        <v>206.9</v>
      </c>
      <c r="G37" s="5">
        <v>225.7</v>
      </c>
      <c r="H37" s="5">
        <v>214.7</v>
      </c>
      <c r="I37" s="5">
        <v>48.39</v>
      </c>
      <c r="J37" s="5">
        <v>31.159</v>
      </c>
      <c r="K37" s="5">
        <v>54.218</v>
      </c>
    </row>
    <row r="38" spans="1:11" x14ac:dyDescent="0.25">
      <c r="A38" s="5">
        <f>31</f>
      </c>
      <c r="B38" s="5" t="s">
        <v>46</v>
      </c>
      <c r="C38" s="5">
        <v>375.4</v>
      </c>
      <c r="D38" s="5">
        <v>373.8</v>
      </c>
      <c r="E38" s="5">
        <v>369.8</v>
      </c>
      <c r="F38" s="5">
        <v>206.9</v>
      </c>
      <c r="G38" s="5">
        <v>225.7</v>
      </c>
      <c r="H38" s="5">
        <v>214.7</v>
      </c>
      <c r="I38" s="5">
        <v>48.39</v>
      </c>
      <c r="J38" s="5">
        <v>31.159</v>
      </c>
      <c r="K38" s="5">
        <v>54.218</v>
      </c>
    </row>
    <row r="39" spans="1:1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8:8" x14ac:dyDescent="0.25">
      <c r="H40" s="6" t="s">
        <v>47</v>
      </c>
    </row>
    <row r="41" spans="1:8" x14ac:dyDescent="0.25">
      <c r="A41" s="7" t="s">
        <v>48</v>
      </c>
      <c r="E41" s="7" t="s">
        <v>49</v>
      </c>
      <c r="H41" s="7" t="s">
        <v>50</v>
      </c>
    </row>
    <row r="42" spans="1:8" x14ac:dyDescent="0.25">
      <c r="A42" s="8" t="s">
        <v>51</v>
      </c>
      <c r="E42" s="8" t="s">
        <v>51</v>
      </c>
      <c r="H42" s="8" t="s">
        <v>51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điện phòng RD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2023-06-17T01:08:35Z</dcterms:created>
  <dcterms:modified xsi:type="dcterms:W3CDTF">2023-06-17T01:08:35Z</dcterms:modified>
</cp:coreProperties>
</file>