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tables/table1.xml" ContentType="application/vnd.openxmlformats-officedocument.spreadsheetml.table+xml"/>
  <Override PartName="/xl/pivotTables/pivotTable1.xml" ContentType="application/vnd.openxmlformats-officedocument.spreadsheetml.pivot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https://pegatroncorp.sharepoint.com/sites/PMXFPMEVP028EVP035/Shared Documents/Kick Off/EVP035/2130937-29-A/"/>
    </mc:Choice>
  </mc:AlternateContent>
  <xr:revisionPtr revIDLastSave="2019" documentId="8_{37277A70-0939-4A23-9798-F76A4EFA9EA5}" xr6:coauthVersionLast="47" xr6:coauthVersionMax="47" xr10:uidLastSave="{963C956F-0EEF-4816-86B7-D941452A2B99}"/>
  <bookViews>
    <workbookView xWindow="-120" yWindow="-120" windowWidth="19440" windowHeight="11640" tabRatio="852" xr2:uid="{00000000-000D-0000-FFFF-FFFF00000000}"/>
  </bookViews>
  <sheets>
    <sheet name="Program Card" sheetId="5" r:id="rId1"/>
    <sheet name="Build 3" sheetId="44" r:id="rId2"/>
    <sheet name="Build 4" sheetId="60" r:id="rId3"/>
    <sheet name="Build 5" sheetId="62" r:id="rId4"/>
    <sheet name="Bug List" sheetId="57" r:id="rId5"/>
    <sheet name="25377255" sheetId="58" r:id="rId6"/>
    <sheet name="Resume Build 3" sheetId="59" r:id="rId7"/>
    <sheet name="Layout" sheetId="42" state="hidden" r:id="rId8"/>
    <sheet name="OVD" sheetId="28" state="hidden" r:id="rId9"/>
    <sheet name="BOM" sheetId="43" state="hidden" r:id="rId10"/>
    <sheet name="BOM Comparisson" sheetId="12" state="hidden" r:id="rId11"/>
    <sheet name="IT Route" sheetId="20" state="hidden" r:id="rId12"/>
    <sheet name="Packing Validation" sheetId="32" state="hidden" r:id="rId13"/>
    <sheet name="MSD List" sheetId="39" state="hidden" r:id="rId14"/>
    <sheet name="Serialization Rules" sheetId="40" state="hidden" r:id="rId15"/>
    <sheet name="DFMS BOM" sheetId="41" state="hidden" r:id="rId16"/>
  </sheets>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s>
  <definedNames>
    <definedName name="\0">[1]SCH!$DO$8:$DO$10</definedName>
    <definedName name="\a" localSheetId="1">#REF!</definedName>
    <definedName name="\a" localSheetId="2">#REF!</definedName>
    <definedName name="\a" localSheetId="3">#REF!</definedName>
    <definedName name="\a">#REF!</definedName>
    <definedName name="\b" localSheetId="1">#REF!</definedName>
    <definedName name="\b" localSheetId="2">#REF!</definedName>
    <definedName name="\b" localSheetId="3">#REF!</definedName>
    <definedName name="\b">#REF!</definedName>
    <definedName name="\c" localSheetId="1">#REF!</definedName>
    <definedName name="\c" localSheetId="2">#REF!</definedName>
    <definedName name="\c" localSheetId="3">#REF!</definedName>
    <definedName name="\c">#REF!</definedName>
    <definedName name="\d">#REF!</definedName>
    <definedName name="\e">#REF!</definedName>
    <definedName name="\f">#REF!</definedName>
    <definedName name="\l">#REF!</definedName>
    <definedName name="\m">[1]SCH!$EU$5:$IV$16384</definedName>
    <definedName name="\p" localSheetId="1">#REF!</definedName>
    <definedName name="\p" localSheetId="2">#REF!</definedName>
    <definedName name="\p" localSheetId="3">#REF!</definedName>
    <definedName name="\p">#REF!</definedName>
    <definedName name="\q" localSheetId="1">[1]SCH!#REF!</definedName>
    <definedName name="\q" localSheetId="2">[1]SCH!#REF!</definedName>
    <definedName name="\q" localSheetId="3">[1]SCH!#REF!</definedName>
    <definedName name="\q">[1]SCH!#REF!</definedName>
    <definedName name="__________dtl2" localSheetId="1">'Build 3'!__________dtl2</definedName>
    <definedName name="__________dtl2" localSheetId="2">'Build 4'!__________dtl2</definedName>
    <definedName name="__________dtl2" localSheetId="3">'Build 5'!__________dtl2</definedName>
    <definedName name="__________dtl2" localSheetId="0">'Program Card'!__________dtl2</definedName>
    <definedName name="__________dtl2">[0]!__________dtl2</definedName>
    <definedName name="_________dtl2" localSheetId="1">'Build 3'!_________dtl2</definedName>
    <definedName name="_________dtl2" localSheetId="2">'Build 4'!_________dtl2</definedName>
    <definedName name="_________dtl2" localSheetId="3">'Build 5'!_________dtl2</definedName>
    <definedName name="_________dtl2" localSheetId="0">'Program Card'!_________dtl2</definedName>
    <definedName name="_________dtl2">[0]!_________dtl2</definedName>
    <definedName name="________A20000" localSheetId="1">[3]MM??·?????????1</definedName>
    <definedName name="________A20000" localSheetId="2">[3]MM??·?????????1</definedName>
    <definedName name="________A20000" localSheetId="3">[3]MM??·?????????1</definedName>
    <definedName name="________A20000" localSheetId="0">[3]MM??·?????????1</definedName>
    <definedName name="________A20000">[3]MM??·?????????1</definedName>
    <definedName name="________AF1" localSheetId="1">#REF!</definedName>
    <definedName name="________AF1" localSheetId="2">#REF!</definedName>
    <definedName name="________AF1" localSheetId="3">#REF!</definedName>
    <definedName name="________AF1">#REF!</definedName>
    <definedName name="________CFB153" localSheetId="1">#REF!</definedName>
    <definedName name="________CFB153" localSheetId="2">#REF!</definedName>
    <definedName name="________CFB153" localSheetId="3">#REF!</definedName>
    <definedName name="________CFB153">#REF!</definedName>
    <definedName name="________CFC214" localSheetId="1">#REF!</definedName>
    <definedName name="________CFC214" localSheetId="2">#REF!</definedName>
    <definedName name="________CFC214" localSheetId="3">#REF!</definedName>
    <definedName name="________CFC214">#REF!</definedName>
    <definedName name="________CFD258">#REF!</definedName>
    <definedName name="________CFE169">#REF!</definedName>
    <definedName name="________CFE53">#REF!</definedName>
    <definedName name="________CFP105">#REF!</definedName>
    <definedName name="________CFU204">#REF!</definedName>
    <definedName name="________CFU377">#REF!</definedName>
    <definedName name="________CFU93">#REF!</definedName>
    <definedName name="________CFV102">#REF!</definedName>
    <definedName name="________CFW126">#REF!</definedName>
    <definedName name="________CGC6">#REF!</definedName>
    <definedName name="________CGH2">#REF!</definedName>
    <definedName name="________CGJ2">#REF!</definedName>
    <definedName name="________CGJ3">#REF!</definedName>
    <definedName name="________CGJ32">#REF!</definedName>
    <definedName name="________CGP90">#REF!</definedName>
    <definedName name="________CGT315">#REF!</definedName>
    <definedName name="________CGT360">#REF!</definedName>
    <definedName name="________CGT800">#REF!</definedName>
    <definedName name="________CGT810">#REF!</definedName>
    <definedName name="________CGW2">#REF!</definedName>
    <definedName name="________CGY2">#REF!</definedName>
    <definedName name="________CGZ2">#REF!</definedName>
    <definedName name="________dtl2" localSheetId="1">'Build 3'!________dtl2</definedName>
    <definedName name="________dtl2" localSheetId="2">'Build 4'!________dtl2</definedName>
    <definedName name="________dtl2" localSheetId="3">'Build 5'!________dtl2</definedName>
    <definedName name="________dtl2" localSheetId="0">'Program Card'!________dtl2</definedName>
    <definedName name="________dtl2">[0]!________dtl2</definedName>
    <definedName name="________SMY01" localSheetId="1">#REF!</definedName>
    <definedName name="________SMY01" localSheetId="2">#REF!</definedName>
    <definedName name="________SMY01" localSheetId="3">#REF!</definedName>
    <definedName name="________SMY01">#REF!</definedName>
    <definedName name="________SMY02" localSheetId="1">#REF!</definedName>
    <definedName name="________SMY02" localSheetId="2">#REF!</definedName>
    <definedName name="________SMY02" localSheetId="3">#REF!</definedName>
    <definedName name="________SMY02">#REF!</definedName>
    <definedName name="________SMY03" localSheetId="1">#REF!</definedName>
    <definedName name="________SMY03" localSheetId="2">#REF!</definedName>
    <definedName name="________SMY03" localSheetId="3">#REF!</definedName>
    <definedName name="________SMY03">#REF!</definedName>
    <definedName name="________SMY04">#REF!</definedName>
    <definedName name="________SMY05">#REF!</definedName>
    <definedName name="________SMY06">#REF!</definedName>
    <definedName name="________SMY07">#REF!</definedName>
    <definedName name="________SMY08">#REF!</definedName>
    <definedName name="_______A20000" localSheetId="1">[41]MM??·?????????1</definedName>
    <definedName name="_______A20000" localSheetId="2">[41]MM??·?????????1</definedName>
    <definedName name="_______A20000" localSheetId="3">[41]MM??·?????????1</definedName>
    <definedName name="_______A20000" localSheetId="0">[41]MM??·?????????1</definedName>
    <definedName name="_______A20000">[41]MM??·?????????1</definedName>
    <definedName name="_______AF1" localSheetId="1">#REF!</definedName>
    <definedName name="_______AF1" localSheetId="2">#REF!</definedName>
    <definedName name="_______AF1" localSheetId="3">#REF!</definedName>
    <definedName name="_______AF1">#REF!</definedName>
    <definedName name="_______CFB153" localSheetId="1">#REF!</definedName>
    <definedName name="_______CFB153" localSheetId="2">#REF!</definedName>
    <definedName name="_______CFB153" localSheetId="3">#REF!</definedName>
    <definedName name="_______CFB153">#REF!</definedName>
    <definedName name="_______CFC214" localSheetId="1">#REF!</definedName>
    <definedName name="_______CFC214" localSheetId="2">#REF!</definedName>
    <definedName name="_______CFC214" localSheetId="3">#REF!</definedName>
    <definedName name="_______CFC214">#REF!</definedName>
    <definedName name="_______CFD258">#REF!</definedName>
    <definedName name="_______CFE169">#REF!</definedName>
    <definedName name="_______CFE53">#REF!</definedName>
    <definedName name="_______CFP105">#REF!</definedName>
    <definedName name="_______CFU204">#REF!</definedName>
    <definedName name="_______CFU377">#REF!</definedName>
    <definedName name="_______CFU93">#REF!</definedName>
    <definedName name="_______CFV102">#REF!</definedName>
    <definedName name="_______CFW126">#REF!</definedName>
    <definedName name="_______CGC6">#REF!</definedName>
    <definedName name="_______CGH2">#REF!</definedName>
    <definedName name="_______CGJ2">#REF!</definedName>
    <definedName name="_______CGJ3">#REF!</definedName>
    <definedName name="_______CGJ32">#REF!</definedName>
    <definedName name="_______CGP90">#REF!</definedName>
    <definedName name="_______CGT315">#REF!</definedName>
    <definedName name="_______CGT360">#REF!</definedName>
    <definedName name="_______CGT800">#REF!</definedName>
    <definedName name="_______CGT810">#REF!</definedName>
    <definedName name="_______CGW2">#REF!</definedName>
    <definedName name="_______CGY2">#REF!</definedName>
    <definedName name="_______CGZ2">#REF!</definedName>
    <definedName name="_______dtl2" localSheetId="1">'Build 3'!_______dtl2</definedName>
    <definedName name="_______dtl2" localSheetId="2">'Build 4'!_______dtl2</definedName>
    <definedName name="_______dtl2" localSheetId="3">'Build 5'!_______dtl2</definedName>
    <definedName name="_______dtl2" localSheetId="0">'Program Card'!_______dtl2</definedName>
    <definedName name="_______dtl2">[0]!_______dtl2</definedName>
    <definedName name="_______SMY01" localSheetId="1">#REF!</definedName>
    <definedName name="_______SMY01" localSheetId="2">#REF!</definedName>
    <definedName name="_______SMY01" localSheetId="3">#REF!</definedName>
    <definedName name="_______SMY01">#REF!</definedName>
    <definedName name="_______SMY02" localSheetId="1">#REF!</definedName>
    <definedName name="_______SMY02" localSheetId="2">#REF!</definedName>
    <definedName name="_______SMY02" localSheetId="3">#REF!</definedName>
    <definedName name="_______SMY02">#REF!</definedName>
    <definedName name="_______SMY03" localSheetId="1">#REF!</definedName>
    <definedName name="_______SMY03" localSheetId="2">#REF!</definedName>
    <definedName name="_______SMY03" localSheetId="3">#REF!</definedName>
    <definedName name="_______SMY03">#REF!</definedName>
    <definedName name="_______SMY04">#REF!</definedName>
    <definedName name="_______SMY05">#REF!</definedName>
    <definedName name="_______SMY06">#REF!</definedName>
    <definedName name="_______SMY07">#REF!</definedName>
    <definedName name="_______SMY08">#REF!</definedName>
    <definedName name="______A20000" localSheetId="1">[38]MM??·?????????1</definedName>
    <definedName name="______A20000" localSheetId="2">[38]MM??·?????????1</definedName>
    <definedName name="______A20000" localSheetId="3">[38]MM??·?????????1</definedName>
    <definedName name="______A20000" localSheetId="0">[38]MM??·?????????1</definedName>
    <definedName name="______A20000">[38]MM??·?????????1</definedName>
    <definedName name="______AF1" localSheetId="1">#REF!</definedName>
    <definedName name="______AF1" localSheetId="2">#REF!</definedName>
    <definedName name="______AF1" localSheetId="3">#REF!</definedName>
    <definedName name="______AF1">#REF!</definedName>
    <definedName name="______CFB153" localSheetId="1">#REF!</definedName>
    <definedName name="______CFB153" localSheetId="2">#REF!</definedName>
    <definedName name="______CFB153" localSheetId="3">#REF!</definedName>
    <definedName name="______CFB153">#REF!</definedName>
    <definedName name="______CFC214" localSheetId="1">#REF!</definedName>
    <definedName name="______CFC214" localSheetId="2">#REF!</definedName>
    <definedName name="______CFC214" localSheetId="3">#REF!</definedName>
    <definedName name="______CFC214">#REF!</definedName>
    <definedName name="______CFD258">#REF!</definedName>
    <definedName name="______CFE169">#REF!</definedName>
    <definedName name="______CFE53">#REF!</definedName>
    <definedName name="______CFP105">#REF!</definedName>
    <definedName name="______CFU204">#REF!</definedName>
    <definedName name="______CFU377">#REF!</definedName>
    <definedName name="______CFU93">#REF!</definedName>
    <definedName name="______CFV102">#REF!</definedName>
    <definedName name="______CFW126">#REF!</definedName>
    <definedName name="______CGC6">#REF!</definedName>
    <definedName name="______CGH2">#REF!</definedName>
    <definedName name="______CGJ2">#REF!</definedName>
    <definedName name="______CGJ3">#REF!</definedName>
    <definedName name="______CGJ32">#REF!</definedName>
    <definedName name="______CGP90">#REF!</definedName>
    <definedName name="______CGT315">#REF!</definedName>
    <definedName name="______CGT360">#REF!</definedName>
    <definedName name="______CGT800">#REF!</definedName>
    <definedName name="______CGT810">#REF!</definedName>
    <definedName name="______CGW2">#REF!</definedName>
    <definedName name="______CGY2">#REF!</definedName>
    <definedName name="______CGZ2">#REF!</definedName>
    <definedName name="______dtl2" localSheetId="1">'Build 3'!______dtl2</definedName>
    <definedName name="______dtl2" localSheetId="2">'Build 4'!______dtl2</definedName>
    <definedName name="______dtl2" localSheetId="3">'Build 5'!______dtl2</definedName>
    <definedName name="______dtl2" localSheetId="0">'Program Card'!______dtl2</definedName>
    <definedName name="______dtl2">[0]!______dtl2</definedName>
    <definedName name="______SMY01" localSheetId="1">#REF!</definedName>
    <definedName name="______SMY01" localSheetId="2">#REF!</definedName>
    <definedName name="______SMY01" localSheetId="3">#REF!</definedName>
    <definedName name="______SMY01">#REF!</definedName>
    <definedName name="______SMY02" localSheetId="1">#REF!</definedName>
    <definedName name="______SMY02" localSheetId="2">#REF!</definedName>
    <definedName name="______SMY02" localSheetId="3">#REF!</definedName>
    <definedName name="______SMY02">#REF!</definedName>
    <definedName name="______SMY03" localSheetId="1">#REF!</definedName>
    <definedName name="______SMY03" localSheetId="2">#REF!</definedName>
    <definedName name="______SMY03" localSheetId="3">#REF!</definedName>
    <definedName name="______SMY03">#REF!</definedName>
    <definedName name="______SMY04">#REF!</definedName>
    <definedName name="______SMY05">#REF!</definedName>
    <definedName name="______SMY06">#REF!</definedName>
    <definedName name="______SMY07">#REF!</definedName>
    <definedName name="______SMY08">#REF!</definedName>
    <definedName name="_____A20000" localSheetId="1">[38]MM??·?????????1</definedName>
    <definedName name="_____A20000" localSheetId="2">[38]MM??·?????????1</definedName>
    <definedName name="_____A20000" localSheetId="3">[38]MM??·?????????1</definedName>
    <definedName name="_____A20000" localSheetId="0">[38]MM??·?????????1</definedName>
    <definedName name="_____A20000">[38]MM??·?????????1</definedName>
    <definedName name="_____AF1" localSheetId="1">#REF!</definedName>
    <definedName name="_____AF1" localSheetId="2">#REF!</definedName>
    <definedName name="_____AF1" localSheetId="3">#REF!</definedName>
    <definedName name="_____AF1">#REF!</definedName>
    <definedName name="_____CFB153" localSheetId="1">#REF!</definedName>
    <definedName name="_____CFB153" localSheetId="2">#REF!</definedName>
    <definedName name="_____CFB153" localSheetId="3">#REF!</definedName>
    <definedName name="_____CFB153">#REF!</definedName>
    <definedName name="_____CFC214" localSheetId="1">#REF!</definedName>
    <definedName name="_____CFC214" localSheetId="2">#REF!</definedName>
    <definedName name="_____CFC214" localSheetId="3">#REF!</definedName>
    <definedName name="_____CFC214">#REF!</definedName>
    <definedName name="_____CFD258">#REF!</definedName>
    <definedName name="_____CFE169">#REF!</definedName>
    <definedName name="_____CFE53">#REF!</definedName>
    <definedName name="_____CFP105">#REF!</definedName>
    <definedName name="_____CFU204">#REF!</definedName>
    <definedName name="_____CFU377">#REF!</definedName>
    <definedName name="_____CFU93">#REF!</definedName>
    <definedName name="_____CFV102">#REF!</definedName>
    <definedName name="_____CFW126">#REF!</definedName>
    <definedName name="_____CGC6">#REF!</definedName>
    <definedName name="_____CGH2">#REF!</definedName>
    <definedName name="_____CGJ2">#REF!</definedName>
    <definedName name="_____CGJ3">#REF!</definedName>
    <definedName name="_____CGJ32">#REF!</definedName>
    <definedName name="_____CGP90">#REF!</definedName>
    <definedName name="_____CGT315">#REF!</definedName>
    <definedName name="_____CGT360">#REF!</definedName>
    <definedName name="_____CGT800">#REF!</definedName>
    <definedName name="_____CGT810">#REF!</definedName>
    <definedName name="_____CGW2">#REF!</definedName>
    <definedName name="_____CGY2">#REF!</definedName>
    <definedName name="_____CGZ2">#REF!</definedName>
    <definedName name="_____dtl2" localSheetId="1">'Build 3'!_____dtl2</definedName>
    <definedName name="_____dtl2" localSheetId="2">'Build 4'!_____dtl2</definedName>
    <definedName name="_____dtl2" localSheetId="3">'Build 5'!_____dtl2</definedName>
    <definedName name="_____dtl2" localSheetId="0">'Program Card'!_____dtl2</definedName>
    <definedName name="_____dtl2">[0]!_____dtl2</definedName>
    <definedName name="_____SMY01" localSheetId="1">#REF!</definedName>
    <definedName name="_____SMY01" localSheetId="2">#REF!</definedName>
    <definedName name="_____SMY01" localSheetId="3">#REF!</definedName>
    <definedName name="_____SMY01">#REF!</definedName>
    <definedName name="_____SMY02" localSheetId="1">#REF!</definedName>
    <definedName name="_____SMY02" localSheetId="2">#REF!</definedName>
    <definedName name="_____SMY02" localSheetId="3">#REF!</definedName>
    <definedName name="_____SMY02">#REF!</definedName>
    <definedName name="_____SMY03" localSheetId="1">#REF!</definedName>
    <definedName name="_____SMY03" localSheetId="2">#REF!</definedName>
    <definedName name="_____SMY03" localSheetId="3">#REF!</definedName>
    <definedName name="_____SMY03">#REF!</definedName>
    <definedName name="_____SMY04">#REF!</definedName>
    <definedName name="_____SMY05">#REF!</definedName>
    <definedName name="_____SMY06">#REF!</definedName>
    <definedName name="_____SMY07">#REF!</definedName>
    <definedName name="_____SMY08">#REF!</definedName>
    <definedName name="____A20000" localSheetId="1">[3]MM??·?????????1</definedName>
    <definedName name="____A20000" localSheetId="2">[3]MM??·?????????1</definedName>
    <definedName name="____A20000" localSheetId="3">[3]MM??·?????????1</definedName>
    <definedName name="____A20000" localSheetId="0">[3]MM??·?????????1</definedName>
    <definedName name="____A20000">[3]MM??·?????????1</definedName>
    <definedName name="____AF1" localSheetId="1">#REF!</definedName>
    <definedName name="____AF1" localSheetId="2">#REF!</definedName>
    <definedName name="____AF1" localSheetId="3">#REF!</definedName>
    <definedName name="____AF1">#REF!</definedName>
    <definedName name="____CFB153" localSheetId="1">#REF!</definedName>
    <definedName name="____CFB153" localSheetId="2">#REF!</definedName>
    <definedName name="____CFB153" localSheetId="3">#REF!</definedName>
    <definedName name="____CFB153">#REF!</definedName>
    <definedName name="____CFC214" localSheetId="1">#REF!</definedName>
    <definedName name="____CFC214" localSheetId="2">#REF!</definedName>
    <definedName name="____CFC214" localSheetId="3">#REF!</definedName>
    <definedName name="____CFC214">#REF!</definedName>
    <definedName name="____CFD258">#REF!</definedName>
    <definedName name="____CFE169">#REF!</definedName>
    <definedName name="____CFE53">#REF!</definedName>
    <definedName name="____CFP105">#REF!</definedName>
    <definedName name="____CFU204">#REF!</definedName>
    <definedName name="____CFU377">#REF!</definedName>
    <definedName name="____CFU93">#REF!</definedName>
    <definedName name="____CFV102">#REF!</definedName>
    <definedName name="____CFW126">#REF!</definedName>
    <definedName name="____CGC6">#REF!</definedName>
    <definedName name="____CGH2">#REF!</definedName>
    <definedName name="____CGJ2">#REF!</definedName>
    <definedName name="____CGJ3">#REF!</definedName>
    <definedName name="____CGJ32">#REF!</definedName>
    <definedName name="____CGP90">#REF!</definedName>
    <definedName name="____CGT315">#REF!</definedName>
    <definedName name="____CGT360">#REF!</definedName>
    <definedName name="____CGT800">#REF!</definedName>
    <definedName name="____CGT810">#REF!</definedName>
    <definedName name="____CGW2">#REF!</definedName>
    <definedName name="____CGY2">#REF!</definedName>
    <definedName name="____CGZ2">#REF!</definedName>
    <definedName name="____dtl2" localSheetId="1">'Build 3'!____dtl2</definedName>
    <definedName name="____dtl2" localSheetId="2">'Build 4'!____dtl2</definedName>
    <definedName name="____dtl2" localSheetId="3">'Build 5'!____dtl2</definedName>
    <definedName name="____dtl2" localSheetId="0">'Program Card'!____dtl2</definedName>
    <definedName name="____dtl2">[0]!____dtl2</definedName>
    <definedName name="____SMY01" localSheetId="1">#REF!</definedName>
    <definedName name="____SMY01" localSheetId="2">#REF!</definedName>
    <definedName name="____SMY01" localSheetId="3">#REF!</definedName>
    <definedName name="____SMY01">#REF!</definedName>
    <definedName name="____SMY02" localSheetId="1">#REF!</definedName>
    <definedName name="____SMY02" localSheetId="2">#REF!</definedName>
    <definedName name="____SMY02" localSheetId="3">#REF!</definedName>
    <definedName name="____SMY02">#REF!</definedName>
    <definedName name="____SMY03" localSheetId="1">#REF!</definedName>
    <definedName name="____SMY03" localSheetId="2">#REF!</definedName>
    <definedName name="____SMY03" localSheetId="3">#REF!</definedName>
    <definedName name="____SMY03">#REF!</definedName>
    <definedName name="____SMY04">#REF!</definedName>
    <definedName name="____SMY05">#REF!</definedName>
    <definedName name="____SMY06">#REF!</definedName>
    <definedName name="____SMY07">#REF!</definedName>
    <definedName name="____SMY08">#REF!</definedName>
    <definedName name="___A20000" localSheetId="1">[38]MM??·?????????1</definedName>
    <definedName name="___A20000" localSheetId="2">[38]MM??·?????????1</definedName>
    <definedName name="___A20000" localSheetId="3">[38]MM??·?????????1</definedName>
    <definedName name="___A20000" localSheetId="0">[38]MM??·?????????1</definedName>
    <definedName name="___A20000">[38]MM??·?????????1</definedName>
    <definedName name="___AF1" localSheetId="1">#REF!</definedName>
    <definedName name="___AF1" localSheetId="2">#REF!</definedName>
    <definedName name="___AF1" localSheetId="3">#REF!</definedName>
    <definedName name="___AF1">#REF!</definedName>
    <definedName name="___CFB153" localSheetId="1">#REF!</definedName>
    <definedName name="___CFB153" localSheetId="2">#REF!</definedName>
    <definedName name="___CFB153" localSheetId="3">#REF!</definedName>
    <definedName name="___CFB153">#REF!</definedName>
    <definedName name="___CFC214" localSheetId="1">#REF!</definedName>
    <definedName name="___CFC214" localSheetId="2">#REF!</definedName>
    <definedName name="___CFC214" localSheetId="3">#REF!</definedName>
    <definedName name="___CFC214">#REF!</definedName>
    <definedName name="___CFD258">#REF!</definedName>
    <definedName name="___CFE169">#REF!</definedName>
    <definedName name="___CFE53">#REF!</definedName>
    <definedName name="___CFP105">#REF!</definedName>
    <definedName name="___CFU204">#REF!</definedName>
    <definedName name="___CFU377">#REF!</definedName>
    <definedName name="___CFU93">#REF!</definedName>
    <definedName name="___CFV102">#REF!</definedName>
    <definedName name="___CFW126">#REF!</definedName>
    <definedName name="___CGC6">#REF!</definedName>
    <definedName name="___CGH2">#REF!</definedName>
    <definedName name="___CGJ2">#REF!</definedName>
    <definedName name="___CGJ3">#REF!</definedName>
    <definedName name="___CGJ32">#REF!</definedName>
    <definedName name="___CGP90">#REF!</definedName>
    <definedName name="___CGT315">#REF!</definedName>
    <definedName name="___CGT360">#REF!</definedName>
    <definedName name="___CGT800">#REF!</definedName>
    <definedName name="___CGT810">#REF!</definedName>
    <definedName name="___CGW2">#REF!</definedName>
    <definedName name="___CGY2">#REF!</definedName>
    <definedName name="___CGZ2">#REF!</definedName>
    <definedName name="___dtl2" localSheetId="1">'Build 3'!___dtl2</definedName>
    <definedName name="___dtl2" localSheetId="2">'Build 4'!___dtl2</definedName>
    <definedName name="___dtl2" localSheetId="3">'Build 5'!___dtl2</definedName>
    <definedName name="___dtl2" localSheetId="0">'Program Card'!___dtl2</definedName>
    <definedName name="___dtl2">[0]!___dtl2</definedName>
    <definedName name="___SMY01" localSheetId="1">#REF!</definedName>
    <definedName name="___SMY01" localSheetId="2">#REF!</definedName>
    <definedName name="___SMY01" localSheetId="3">#REF!</definedName>
    <definedName name="___SMY01">#REF!</definedName>
    <definedName name="___SMY02" localSheetId="1">#REF!</definedName>
    <definedName name="___SMY02" localSheetId="2">#REF!</definedName>
    <definedName name="___SMY02" localSheetId="3">#REF!</definedName>
    <definedName name="___SMY02">#REF!</definedName>
    <definedName name="___SMY03" localSheetId="1">#REF!</definedName>
    <definedName name="___SMY03" localSheetId="2">#REF!</definedName>
    <definedName name="___SMY03" localSheetId="3">#REF!</definedName>
    <definedName name="___SMY03">#REF!</definedName>
    <definedName name="___SMY04">#REF!</definedName>
    <definedName name="___SMY05">#REF!</definedName>
    <definedName name="___SMY06">#REF!</definedName>
    <definedName name="___SMY07">#REF!</definedName>
    <definedName name="___SMY08">#REF!</definedName>
    <definedName name="__123Graph_A" localSheetId="1" hidden="1">[2]集計ﾘｽﾄ!#REF!</definedName>
    <definedName name="__123Graph_A" localSheetId="2" hidden="1">[2]集計ﾘｽﾄ!#REF!</definedName>
    <definedName name="__123Graph_A" localSheetId="3" hidden="1">[2]集計ﾘｽﾄ!#REF!</definedName>
    <definedName name="__123Graph_A" hidden="1">[2]集計ﾘｽﾄ!#REF!</definedName>
    <definedName name="__123Graph_ANEONﾚｰﾀﾞｰ" localSheetId="1" hidden="1">[2]集計ﾘｽﾄ!#REF!</definedName>
    <definedName name="__123Graph_ANEONﾚｰﾀﾞｰ" localSheetId="2" hidden="1">[2]集計ﾘｽﾄ!#REF!</definedName>
    <definedName name="__123Graph_ANEONﾚｰﾀﾞｰ" localSheetId="3" hidden="1">[2]集計ﾘｽﾄ!#REF!</definedName>
    <definedName name="__123Graph_ANEONﾚｰﾀﾞｰ" hidden="1">[2]集計ﾘｽﾄ!#REF!</definedName>
    <definedName name="__A20000" localSheetId="1">[38]MM??·?????????1</definedName>
    <definedName name="__A20000" localSheetId="2">[38]MM??·?????????1</definedName>
    <definedName name="__A20000" localSheetId="3">[38]MM??·?????????1</definedName>
    <definedName name="__A20000" localSheetId="0">[38]MM??·?????????1</definedName>
    <definedName name="__A20000">[38]MM??·?????????1</definedName>
    <definedName name="__AF1" localSheetId="1">#REF!</definedName>
    <definedName name="__AF1" localSheetId="2">#REF!</definedName>
    <definedName name="__AF1" localSheetId="3">#REF!</definedName>
    <definedName name="__AF1">#REF!</definedName>
    <definedName name="__CFB153" localSheetId="1">#REF!</definedName>
    <definedName name="__CFB153" localSheetId="2">#REF!</definedName>
    <definedName name="__CFB153" localSheetId="3">#REF!</definedName>
    <definedName name="__CFB153">#REF!</definedName>
    <definedName name="__CFC214" localSheetId="1">#REF!</definedName>
    <definedName name="__CFC214" localSheetId="2">#REF!</definedName>
    <definedName name="__CFC214" localSheetId="3">#REF!</definedName>
    <definedName name="__CFC214">#REF!</definedName>
    <definedName name="__CFD258">#REF!</definedName>
    <definedName name="__CFE169">#REF!</definedName>
    <definedName name="__CFE53">#REF!</definedName>
    <definedName name="__CFP105">#REF!</definedName>
    <definedName name="__CFU204">#REF!</definedName>
    <definedName name="__CFU377">#REF!</definedName>
    <definedName name="__CFU93">#REF!</definedName>
    <definedName name="__CFV102">#REF!</definedName>
    <definedName name="__CFW126">#REF!</definedName>
    <definedName name="__CGC6">#REF!</definedName>
    <definedName name="__CGH2">#REF!</definedName>
    <definedName name="__CGJ2">#REF!</definedName>
    <definedName name="__CGJ3">#REF!</definedName>
    <definedName name="__CGJ32">#REF!</definedName>
    <definedName name="__CGP90">#REF!</definedName>
    <definedName name="__CGT315">#REF!</definedName>
    <definedName name="__CGT360">#REF!</definedName>
    <definedName name="__CGT800">#REF!</definedName>
    <definedName name="__CGT810">#REF!</definedName>
    <definedName name="__CGW2">#REF!</definedName>
    <definedName name="__CGY2">#REF!</definedName>
    <definedName name="__CGZ2">#REF!</definedName>
    <definedName name="__dtl2" localSheetId="1">'Build 3'!__dtl2</definedName>
    <definedName name="__dtl2" localSheetId="2">'Build 4'!__dtl2</definedName>
    <definedName name="__dtl2" localSheetId="3">'Build 5'!__dtl2</definedName>
    <definedName name="__dtl2" localSheetId="0">'Program Card'!__dtl2</definedName>
    <definedName name="__dtl2">[0]!__dtl2</definedName>
    <definedName name="__SMY01" localSheetId="1">#REF!</definedName>
    <definedName name="__SMY01" localSheetId="2">#REF!</definedName>
    <definedName name="__SMY01" localSheetId="3">#REF!</definedName>
    <definedName name="__SMY01">#REF!</definedName>
    <definedName name="__SMY02" localSheetId="1">#REF!</definedName>
    <definedName name="__SMY02" localSheetId="2">#REF!</definedName>
    <definedName name="__SMY02" localSheetId="3">#REF!</definedName>
    <definedName name="__SMY02">#REF!</definedName>
    <definedName name="__SMY03" localSheetId="1">#REF!</definedName>
    <definedName name="__SMY03" localSheetId="2">#REF!</definedName>
    <definedName name="__SMY03" localSheetId="3">#REF!</definedName>
    <definedName name="__SMY03">#REF!</definedName>
    <definedName name="__SMY04">#REF!</definedName>
    <definedName name="__SMY05">#REF!</definedName>
    <definedName name="__SMY06">#REF!</definedName>
    <definedName name="__SMY07">#REF!</definedName>
    <definedName name="__SMY08">#REF!</definedName>
    <definedName name="_005明細事業部">#REF!</definedName>
    <definedName name="_012事業部明細">#REF!</definedName>
    <definedName name="_1_004入力一件別データ">#REF!</definedName>
    <definedName name="_101事業部明細">#REF!</definedName>
    <definedName name="_1ライン別マクロ_.SS反映">[3]!_1ライン別マクロ_.SS反映</definedName>
    <definedName name="_2ライン別マクロ_.SS反映">[3]!_2ライン別マクロ_.SS反映</definedName>
    <definedName name="_3ライン別マクロ_.SS反映">[3]!_3ライン別マクロ_.SS反映</definedName>
    <definedName name="_4ライン別マクロ_.SS反映">[3]!_4ライン別マクロ_.SS反映</definedName>
    <definedName name="_5ライン別マクロ_.SS反映">[3]!_5ライン別マクロ_.SS反映</definedName>
    <definedName name="_A20000" localSheetId="1">[10]MM??·?????????1</definedName>
    <definedName name="_A20000" localSheetId="2">[10]MM??·?????????1</definedName>
    <definedName name="_A20000" localSheetId="3">[10]MM??·?????????1</definedName>
    <definedName name="_A20000" localSheetId="0">[10]MM??·?????????1</definedName>
    <definedName name="_A20000">[10]MM??·?????????1</definedName>
    <definedName name="_AF1" localSheetId="1">#REF!</definedName>
    <definedName name="_AF1" localSheetId="2">#REF!</definedName>
    <definedName name="_AF1" localSheetId="3">#REF!</definedName>
    <definedName name="_AF1">#REF!</definedName>
    <definedName name="_CAL02" localSheetId="1">#REF!</definedName>
    <definedName name="_CAL02" localSheetId="2">#REF!</definedName>
    <definedName name="_CAL02" localSheetId="3">#REF!</definedName>
    <definedName name="_CAL02">#REF!</definedName>
    <definedName name="_CAL03" localSheetId="1">#REF!</definedName>
    <definedName name="_CAL03" localSheetId="2">#REF!</definedName>
    <definedName name="_CAL03" localSheetId="3">#REF!</definedName>
    <definedName name="_CAL03">#REF!</definedName>
    <definedName name="_CAL04">#REF!</definedName>
    <definedName name="_CAL05">#REF!</definedName>
    <definedName name="_CAL06">#REF!</definedName>
    <definedName name="_CAL07">#REF!</definedName>
    <definedName name="_CAL08">#REF!</definedName>
    <definedName name="_CAL09">#REF!</definedName>
    <definedName name="_CCV2" localSheetId="1">'[4]Oct.01 CSM'!#REF!</definedName>
    <definedName name="_CCV2" localSheetId="2">'[4]Oct.01 CSM'!#REF!</definedName>
    <definedName name="_CCV2" localSheetId="3">'[4]Oct.01 CSM'!#REF!</definedName>
    <definedName name="_CCV2">'[4]Oct.01 CSM'!#REF!</definedName>
    <definedName name="_CFB153" localSheetId="1">#REF!</definedName>
    <definedName name="_CFB153" localSheetId="2">#REF!</definedName>
    <definedName name="_CFB153" localSheetId="3">#REF!</definedName>
    <definedName name="_CFB153">#REF!</definedName>
    <definedName name="_CFC214" localSheetId="1">#REF!</definedName>
    <definedName name="_CFC214" localSheetId="2">#REF!</definedName>
    <definedName name="_CFC214" localSheetId="3">#REF!</definedName>
    <definedName name="_CFC214">#REF!</definedName>
    <definedName name="_CFD258" localSheetId="1">#REF!</definedName>
    <definedName name="_CFD258" localSheetId="2">#REF!</definedName>
    <definedName name="_CFD258" localSheetId="3">#REF!</definedName>
    <definedName name="_CFD258">#REF!</definedName>
    <definedName name="_CFE169">#REF!</definedName>
    <definedName name="_CFE53">#REF!</definedName>
    <definedName name="_CFP105">#REF!</definedName>
    <definedName name="_CFP155" localSheetId="1">'[4]Oct.01 CSM'!#REF!</definedName>
    <definedName name="_CFP155" localSheetId="2">'[4]Oct.01 CSM'!#REF!</definedName>
    <definedName name="_CFP155" localSheetId="3">'[4]Oct.01 CSM'!#REF!</definedName>
    <definedName name="_CFP155">'[4]Oct.01 CSM'!#REF!</definedName>
    <definedName name="_CFU152" localSheetId="1">#REF!</definedName>
    <definedName name="_CFU152" localSheetId="2">#REF!</definedName>
    <definedName name="_CFU152" localSheetId="3">#REF!</definedName>
    <definedName name="_CFU152">#REF!</definedName>
    <definedName name="_CFU204" localSheetId="1">#REF!</definedName>
    <definedName name="_CFU204" localSheetId="2">#REF!</definedName>
    <definedName name="_CFU204" localSheetId="3">#REF!</definedName>
    <definedName name="_CFU204">#REF!</definedName>
    <definedName name="_CFU377" localSheetId="1">#REF!</definedName>
    <definedName name="_CFU377" localSheetId="2">#REF!</definedName>
    <definedName name="_CFU377" localSheetId="3">#REF!</definedName>
    <definedName name="_CFU377">#REF!</definedName>
    <definedName name="_CFU93">#REF!</definedName>
    <definedName name="_CFV102">#REF!</definedName>
    <definedName name="_CFV8" localSheetId="1">'[4]Oct.01 CSM'!#REF!</definedName>
    <definedName name="_CFV8" localSheetId="2">'[4]Oct.01 CSM'!#REF!</definedName>
    <definedName name="_CFV8" localSheetId="3">'[4]Oct.01 CSM'!#REF!</definedName>
    <definedName name="_CFV8">'[4]Oct.01 CSM'!#REF!</definedName>
    <definedName name="_CFV85" localSheetId="1">'[4]Oct.01 CSM'!#REF!</definedName>
    <definedName name="_CFV85" localSheetId="2">'[4]Oct.01 CSM'!#REF!</definedName>
    <definedName name="_CFV85" localSheetId="3">'[4]Oct.01 CSM'!#REF!</definedName>
    <definedName name="_CFV85">'[4]Oct.01 CSM'!#REF!</definedName>
    <definedName name="_CFW126" localSheetId="1">#REF!</definedName>
    <definedName name="_CFW126" localSheetId="2">#REF!</definedName>
    <definedName name="_CFW126" localSheetId="3">#REF!</definedName>
    <definedName name="_CFW126">#REF!</definedName>
    <definedName name="_CFW88" localSheetId="1">'[4]Oct.01 CSM'!#REF!</definedName>
    <definedName name="_CFW88" localSheetId="2">'[4]Oct.01 CSM'!#REF!</definedName>
    <definedName name="_CFW88" localSheetId="3">'[4]Oct.01 CSM'!#REF!</definedName>
    <definedName name="_CFW88">'[4]Oct.01 CSM'!#REF!</definedName>
    <definedName name="_CGC6" localSheetId="1">#REF!</definedName>
    <definedName name="_CGC6" localSheetId="2">#REF!</definedName>
    <definedName name="_CGC6" localSheetId="3">#REF!</definedName>
    <definedName name="_CGC6">#REF!</definedName>
    <definedName name="_CGH2" localSheetId="1">#REF!</definedName>
    <definedName name="_CGH2" localSheetId="2">#REF!</definedName>
    <definedName name="_CGH2" localSheetId="3">#REF!</definedName>
    <definedName name="_CGH2">#REF!</definedName>
    <definedName name="_CGH88" localSheetId="1">'[4]Oct.01 CSM'!#REF!</definedName>
    <definedName name="_CGH88" localSheetId="2">'[4]Oct.01 CSM'!#REF!</definedName>
    <definedName name="_CGH88" localSheetId="3">'[4]Oct.01 CSM'!#REF!</definedName>
    <definedName name="_CGH88">'[4]Oct.01 CSM'!#REF!</definedName>
    <definedName name="_CGJ2" localSheetId="1">#REF!</definedName>
    <definedName name="_CGJ2" localSheetId="2">#REF!</definedName>
    <definedName name="_CGJ2" localSheetId="3">#REF!</definedName>
    <definedName name="_CGJ2">#REF!</definedName>
    <definedName name="_CGJ3" localSheetId="1">#REF!</definedName>
    <definedName name="_CGJ3" localSheetId="2">#REF!</definedName>
    <definedName name="_CGJ3" localSheetId="3">#REF!</definedName>
    <definedName name="_CGJ3">#REF!</definedName>
    <definedName name="_CGJ32" localSheetId="1">#REF!</definedName>
    <definedName name="_CGJ32" localSheetId="2">#REF!</definedName>
    <definedName name="_CGJ32" localSheetId="3">#REF!</definedName>
    <definedName name="_CGJ32">#REF!</definedName>
    <definedName name="_CGP90">#REF!</definedName>
    <definedName name="_CGT315">#REF!</definedName>
    <definedName name="_CGT3152">#REF!</definedName>
    <definedName name="_CGT360">#REF!</definedName>
    <definedName name="_CGT410">#REF!</definedName>
    <definedName name="_CGT800">#REF!</definedName>
    <definedName name="_CGT810">#REF!</definedName>
    <definedName name="_CGW2">#REF!</definedName>
    <definedName name="_CGY2">#REF!</definedName>
    <definedName name="_CGZ2">#REF!</definedName>
    <definedName name="_dtl2" localSheetId="1">'Build 3'!_dtl2</definedName>
    <definedName name="_dtl2" localSheetId="2">'Build 4'!_dtl2</definedName>
    <definedName name="_dtl2" localSheetId="3">'Build 5'!_dtl2</definedName>
    <definedName name="_dtl2" localSheetId="0">'Program Card'!_dtl2</definedName>
    <definedName name="_dtl2">[0]!_dtl2</definedName>
    <definedName name="_Fill" localSheetId="1" hidden="1">#REF!</definedName>
    <definedName name="_Fill" localSheetId="2" hidden="1">#REF!</definedName>
    <definedName name="_Fill" localSheetId="3" hidden="1">#REF!</definedName>
    <definedName name="_Fill" hidden="1">#REF!</definedName>
    <definedName name="_xlnm._FilterDatabase" localSheetId="4" hidden="1">'Bug List'!$E$1:$J$2</definedName>
    <definedName name="_xlnm._FilterDatabase" localSheetId="1" hidden="1">'Build 3'!$A$6:$M$126</definedName>
    <definedName name="_xlnm._FilterDatabase" localSheetId="2" hidden="1">'Build 4'!$A$6:$M$126</definedName>
    <definedName name="_xlnm._FilterDatabase" localSheetId="3" hidden="1">'Build 5'!$A$6:$M$126</definedName>
    <definedName name="_xlnm._FilterDatabase" localSheetId="11" hidden="1">'IT Route'!#REF!</definedName>
    <definedName name="_xlnm._FilterDatabase" localSheetId="7" hidden="1">Layout!$A$11:$AJ$107</definedName>
    <definedName name="_xlnm._FilterDatabase" hidden="1">'[5]MPL 技連:342E BLOCK'!$A$6:$I$6</definedName>
    <definedName name="_Key1" localSheetId="1" hidden="1">#REF!</definedName>
    <definedName name="_Key1" localSheetId="2" hidden="1">#REF!</definedName>
    <definedName name="_Key1" localSheetId="3" hidden="1">#REF!</definedName>
    <definedName name="_Key1" hidden="1">#REF!</definedName>
    <definedName name="_Key2" localSheetId="1" hidden="1">[6]DTDVD!#REF!</definedName>
    <definedName name="_Key2" localSheetId="2" hidden="1">[6]DTDVD!#REF!</definedName>
    <definedName name="_Key2" localSheetId="3" hidden="1">[6]DTDVD!#REF!</definedName>
    <definedName name="_Key2" hidden="1">[6]DTDVD!#REF!</definedName>
    <definedName name="_ONE03" localSheetId="1">#REF!</definedName>
    <definedName name="_ONE03" localSheetId="2">#REF!</definedName>
    <definedName name="_ONE03" localSheetId="3">#REF!</definedName>
    <definedName name="_ONE03">#REF!</definedName>
    <definedName name="_ONE04" localSheetId="1">#REF!</definedName>
    <definedName name="_ONE04" localSheetId="2">#REF!</definedName>
    <definedName name="_ONE04" localSheetId="3">#REF!</definedName>
    <definedName name="_ONE04">#REF!</definedName>
    <definedName name="_ONE05" localSheetId="1">#REF!</definedName>
    <definedName name="_ONE05" localSheetId="2">#REF!</definedName>
    <definedName name="_ONE05" localSheetId="3">#REF!</definedName>
    <definedName name="_ONE05">#REF!</definedName>
    <definedName name="_ONE06">#REF!</definedName>
    <definedName name="_ONE07">#REF!</definedName>
    <definedName name="_ONE08">#REF!</definedName>
    <definedName name="_ONE09">#REF!</definedName>
    <definedName name="_Order1" hidden="1">255</definedName>
    <definedName name="_Order2" hidden="1">255</definedName>
    <definedName name="_PMY02" localSheetId="1">#REF!</definedName>
    <definedName name="_PMY02" localSheetId="2">#REF!</definedName>
    <definedName name="_PMY02" localSheetId="3">#REF!</definedName>
    <definedName name="_PMY02">#REF!</definedName>
    <definedName name="_PMY03" localSheetId="1">#REF!</definedName>
    <definedName name="_PMY03" localSheetId="2">#REF!</definedName>
    <definedName name="_PMY03" localSheetId="3">#REF!</definedName>
    <definedName name="_PMY03">#REF!</definedName>
    <definedName name="_PMY04" localSheetId="1">#REF!</definedName>
    <definedName name="_PMY04" localSheetId="2">#REF!</definedName>
    <definedName name="_PMY04" localSheetId="3">#REF!</definedName>
    <definedName name="_PMY04">#REF!</definedName>
    <definedName name="_PMY05">#REF!</definedName>
    <definedName name="_PMY06">#REF!</definedName>
    <definedName name="_PMY07">#REF!</definedName>
    <definedName name="_PMY08">#REF!</definedName>
    <definedName name="_PMY09">#REF!</definedName>
    <definedName name="_Regression_Int" hidden="1">1</definedName>
    <definedName name="_SMY01">#REF!</definedName>
    <definedName name="_SMY02">#REF!</definedName>
    <definedName name="_SMY03">#REF!</definedName>
    <definedName name="_SMY04">#REF!</definedName>
    <definedName name="_SMY05">#REF!</definedName>
    <definedName name="_SMY06">#REF!</definedName>
    <definedName name="_SMY07">#REF!</definedName>
    <definedName name="_SMY08">#REF!</definedName>
    <definedName name="_SMY09">#REF!</definedName>
    <definedName name="_Sort" hidden="1">#REF!</definedName>
    <definedName name="_TWO03">#REF!</definedName>
    <definedName name="_TWO04">#REF!</definedName>
    <definedName name="_TWO05">#REF!</definedName>
    <definedName name="_TWO06">#REF!</definedName>
    <definedName name="_TWO07">#REF!</definedName>
    <definedName name="_TWO08">#REF!</definedName>
    <definedName name="_TWO09">#REF!</definedName>
    <definedName name="○と×">#REF!</definedName>
    <definedName name="A">#REF!</definedName>
    <definedName name="aa">#REF!</definedName>
    <definedName name="aaa" localSheetId="1">'[7]HD(ﾄﾞﾗｲﾌﾞ内)'!#REF!</definedName>
    <definedName name="aaa" localSheetId="2">'[7]HD(ﾄﾞﾗｲﾌﾞ内)'!#REF!</definedName>
    <definedName name="aaa" localSheetId="3">'[7]HD(ﾄﾞﾗｲﾌﾞ内)'!#REF!</definedName>
    <definedName name="aaa">'[7]HD(ﾄﾞﾗｲﾌﾞ内)'!#REF!</definedName>
    <definedName name="AB" localSheetId="1" hidden="1">#REF!</definedName>
    <definedName name="AB" localSheetId="2" hidden="1">#REF!</definedName>
    <definedName name="AB" localSheetId="3" hidden="1">#REF!</definedName>
    <definedName name="AB" hidden="1">#REF!</definedName>
    <definedName name="accord_msrp">'[8]Nissan Backup'!$E$13</definedName>
    <definedName name="accordv6_msrp">'[8]Nissan Backup'!$B$35</definedName>
    <definedName name="Acq_Fee_Average" localSheetId="1">#REF!</definedName>
    <definedName name="Acq_Fee_Average" localSheetId="2">#REF!</definedName>
    <definedName name="Acq_Fee_Average" localSheetId="3">#REF!</definedName>
    <definedName name="Acq_Fee_Average">#REF!</definedName>
    <definedName name="Action" localSheetId="1">#REF!</definedName>
    <definedName name="Action" localSheetId="2">#REF!</definedName>
    <definedName name="Action" localSheetId="3">#REF!</definedName>
    <definedName name="Action">#REF!</definedName>
    <definedName name="AD" localSheetId="2">[9]!MENU</definedName>
    <definedName name="AD" localSheetId="3">[9]!MENU</definedName>
    <definedName name="AD">[9]!MENU</definedName>
    <definedName name="Adj_CT" localSheetId="1">#REF!</definedName>
    <definedName name="Adj_CT" localSheetId="2">#REF!</definedName>
    <definedName name="Adj_CT" localSheetId="3">#REF!</definedName>
    <definedName name="Adj_CT">#REF!</definedName>
    <definedName name="AF" localSheetId="1">#REF!</definedName>
    <definedName name="AF" localSheetId="2">#REF!</definedName>
    <definedName name="AF" localSheetId="3">#REF!</definedName>
    <definedName name="AF">#REF!</definedName>
    <definedName name="AK" localSheetId="1">'Build 3'!AK</definedName>
    <definedName name="AK" localSheetId="2">'Build 4'!AK</definedName>
    <definedName name="AK" localSheetId="3">'Build 5'!AK</definedName>
    <definedName name="AK" localSheetId="0">'Program Card'!AK</definedName>
    <definedName name="AK">[0]!AK</definedName>
    <definedName name="ALG_24" localSheetId="1">#REF!</definedName>
    <definedName name="ALG_24" localSheetId="2">#REF!</definedName>
    <definedName name="ALG_24" localSheetId="3">#REF!</definedName>
    <definedName name="ALG_24">#REF!</definedName>
    <definedName name="ALG_24_low" localSheetId="1">#REF!</definedName>
    <definedName name="ALG_24_low" localSheetId="2">#REF!</definedName>
    <definedName name="ALG_24_low" localSheetId="3">#REF!</definedName>
    <definedName name="ALG_24_low">#REF!</definedName>
    <definedName name="ALG_24_Std" localSheetId="1">#REF!</definedName>
    <definedName name="ALG_24_Std" localSheetId="2">#REF!</definedName>
    <definedName name="ALG_24_Std" localSheetId="3">#REF!</definedName>
    <definedName name="ALG_24_Std">#REF!</definedName>
    <definedName name="ALG_36">#REF!</definedName>
    <definedName name="ALG_36_low">#REF!</definedName>
    <definedName name="ALG_36_Std">#REF!</definedName>
    <definedName name="alg_uplift">#REF!</definedName>
    <definedName name="altima_msrp">'[8]Nissan Backup'!$E$7</definedName>
    <definedName name="altimav6_msrp">'[8]Nissan Backup'!$B$29</definedName>
    <definedName name="amp_model_table" localSheetId="1">#REF!</definedName>
    <definedName name="amp_model_table" localSheetId="2">#REF!</definedName>
    <definedName name="amp_model_table" localSheetId="3">#REF!</definedName>
    <definedName name="amp_model_table">#REF!</definedName>
    <definedName name="amp_models" localSheetId="1">#REF!</definedName>
    <definedName name="amp_models" localSheetId="2">#REF!</definedName>
    <definedName name="amp_models" localSheetId="3">#REF!</definedName>
    <definedName name="amp_models">#REF!</definedName>
    <definedName name="ampcustno" localSheetId="1">#REF!</definedName>
    <definedName name="ampcustno" localSheetId="2">#REF!</definedName>
    <definedName name="ampcustno" localSheetId="3">#REF!</definedName>
    <definedName name="ampcustno">#REF!</definedName>
    <definedName name="Applicable_Model">#REF!</definedName>
    <definedName name="applicable_model_sales">#REF!</definedName>
    <definedName name="APR">#REF!</definedName>
    <definedName name="Apr_00">#REF!</definedName>
    <definedName name="Apr_01">#REF!</definedName>
    <definedName name="Apr_02">#REF!</definedName>
    <definedName name="Apr_03">#REF!</definedName>
    <definedName name="Apr_04">#REF!</definedName>
    <definedName name="Apr_06" localSheetId="1">'[10]Mth units'!#REF!</definedName>
    <definedName name="Apr_06" localSheetId="2">'[10]Mth units'!#REF!</definedName>
    <definedName name="Apr_06" localSheetId="3">'[10]Mth units'!#REF!</definedName>
    <definedName name="Apr_06">'[10]Mth units'!#REF!</definedName>
    <definedName name="APR_24_Pen" localSheetId="1">#REF!</definedName>
    <definedName name="APR_24_Pen" localSheetId="2">#REF!</definedName>
    <definedName name="APR_24_Pen" localSheetId="3">#REF!</definedName>
    <definedName name="APR_24_Pen">#REF!</definedName>
    <definedName name="APR_24_Rate" localSheetId="1">#REF!</definedName>
    <definedName name="APR_24_Rate" localSheetId="2">#REF!</definedName>
    <definedName name="APR_24_Rate" localSheetId="3">#REF!</definedName>
    <definedName name="APR_24_Rate">#REF!</definedName>
    <definedName name="APR_36_Pen" localSheetId="1">#REF!</definedName>
    <definedName name="APR_36_Pen" localSheetId="2">#REF!</definedName>
    <definedName name="APR_36_Pen" localSheetId="3">#REF!</definedName>
    <definedName name="APR_36_Pen">#REF!</definedName>
    <definedName name="APR_36_Rate">#REF!</definedName>
    <definedName name="apr_48_mf">#REF!</definedName>
    <definedName name="APR_48_Pen">#REF!</definedName>
    <definedName name="APR_48_Rate">#REF!</definedName>
    <definedName name="Apr_98" localSheetId="1">'[4]Oct.01 CSM'!#REF!</definedName>
    <definedName name="Apr_98" localSheetId="2">'[4]Oct.01 CSM'!#REF!</definedName>
    <definedName name="Apr_98" localSheetId="3">'[4]Oct.01 CSM'!#REF!</definedName>
    <definedName name="Apr_98">'[4]Oct.01 CSM'!#REF!</definedName>
    <definedName name="Apr_99" localSheetId="1">#REF!</definedName>
    <definedName name="Apr_99" localSheetId="2">#REF!</definedName>
    <definedName name="Apr_99" localSheetId="3">#REF!</definedName>
    <definedName name="Apr_99">#REF!</definedName>
    <definedName name="APR_cost" localSheetId="1">#REF!</definedName>
    <definedName name="APR_cost" localSheetId="2">#REF!</definedName>
    <definedName name="APR_cost" localSheetId="3">#REF!</definedName>
    <definedName name="APR_cost">#REF!</definedName>
    <definedName name="APR_Eligibility" localSheetId="1">#REF!</definedName>
    <definedName name="APR_Eligibility" localSheetId="2">#REF!</definedName>
    <definedName name="APR_Eligibility" localSheetId="3">#REF!</definedName>
    <definedName name="APR_Eligibility">#REF!</definedName>
    <definedName name="apr_pen">#REF!</definedName>
    <definedName name="apr_pen_in_lieu">#REF!</definedName>
    <definedName name="apr_pen_mf">#REF!</definedName>
    <definedName name="APR_Program_Pen">#REF!</definedName>
    <definedName name="april">#REF!</definedName>
    <definedName name="asd" localSheetId="1">'Build 3'!asd</definedName>
    <definedName name="asd" localSheetId="2">'Build 4'!asd</definedName>
    <definedName name="asd" localSheetId="3">'Build 5'!asd</definedName>
    <definedName name="asd" localSheetId="0">'Program Card'!asd</definedName>
    <definedName name="asd">[0]!asd</definedName>
    <definedName name="asdqwe" localSheetId="1">#REF!</definedName>
    <definedName name="asdqwe" localSheetId="2">#REF!</definedName>
    <definedName name="asdqwe" localSheetId="3">#REF!</definedName>
    <definedName name="asdqwe">#REF!</definedName>
    <definedName name="AUDIOｸﾞﾗﾌ" localSheetId="1" hidden="1">[11]集計ﾘｽﾄ!#REF!</definedName>
    <definedName name="AUDIOｸﾞﾗﾌ" localSheetId="2" hidden="1">[11]集計ﾘｽﾄ!#REF!</definedName>
    <definedName name="AUDIOｸﾞﾗﾌ" localSheetId="3" hidden="1">[11]集計ﾘｽﾄ!#REF!</definedName>
    <definedName name="AUDIOｸﾞﾗﾌ" hidden="1">[11]集計ﾘｽﾄ!#REF!</definedName>
    <definedName name="AUDIOｸﾞﾗﾌ2" localSheetId="1" hidden="1">[11]集計ﾘｽﾄ!#REF!</definedName>
    <definedName name="AUDIOｸﾞﾗﾌ2" localSheetId="2" hidden="1">[11]集計ﾘｽﾄ!#REF!</definedName>
    <definedName name="AUDIOｸﾞﾗﾌ2" localSheetId="3" hidden="1">[11]集計ﾘｽﾄ!#REF!</definedName>
    <definedName name="AUDIOｸﾞﾗﾌ2" hidden="1">[11]集計ﾘｽﾄ!#REF!</definedName>
    <definedName name="Aug_00" localSheetId="1">#REF!</definedName>
    <definedName name="Aug_00" localSheetId="2">#REF!</definedName>
    <definedName name="Aug_00" localSheetId="3">#REF!</definedName>
    <definedName name="Aug_00">#REF!</definedName>
    <definedName name="Aug_01" localSheetId="1">#REF!</definedName>
    <definedName name="Aug_01" localSheetId="2">#REF!</definedName>
    <definedName name="Aug_01" localSheetId="3">#REF!</definedName>
    <definedName name="Aug_01">#REF!</definedName>
    <definedName name="Aug_02" localSheetId="1">#REF!</definedName>
    <definedName name="Aug_02" localSheetId="2">#REF!</definedName>
    <definedName name="Aug_02" localSheetId="3">#REF!</definedName>
    <definedName name="Aug_02">#REF!</definedName>
    <definedName name="Aug_03">#REF!</definedName>
    <definedName name="Aug_04">#REF!</definedName>
    <definedName name="Aug_06" localSheetId="1">'[10]Mth units'!#REF!</definedName>
    <definedName name="Aug_06" localSheetId="2">'[10]Mth units'!#REF!</definedName>
    <definedName name="Aug_06" localSheetId="3">'[10]Mth units'!#REF!</definedName>
    <definedName name="Aug_06">'[10]Mth units'!#REF!</definedName>
    <definedName name="Aug_98" localSheetId="1">'[4]Oct.01 CSM'!#REF!</definedName>
    <definedName name="Aug_98" localSheetId="2">'[4]Oct.01 CSM'!#REF!</definedName>
    <definedName name="Aug_98" localSheetId="3">'[4]Oct.01 CSM'!#REF!</definedName>
    <definedName name="Aug_98">'[4]Oct.01 CSM'!#REF!</definedName>
    <definedName name="Aug_99" localSheetId="1">#REF!</definedName>
    <definedName name="Aug_99" localSheetId="2">#REF!</definedName>
    <definedName name="Aug_99" localSheetId="3">#REF!</definedName>
    <definedName name="Aug_99">#REF!</definedName>
    <definedName name="august" localSheetId="1">#REF!</definedName>
    <definedName name="august" localSheetId="2">#REF!</definedName>
    <definedName name="august" localSheetId="3">#REF!</definedName>
    <definedName name="august">#REF!</definedName>
    <definedName name="avalon_msrp">'[8]Nissan Backup'!$E$42</definedName>
    <definedName name="B">[12]Prm!$C$13</definedName>
    <definedName name="B4YCAR" localSheetId="1">#REF!</definedName>
    <definedName name="B4YCAR" localSheetId="2">#REF!</definedName>
    <definedName name="B4YCAR" localSheetId="3">#REF!</definedName>
    <definedName name="B4YCAR">#REF!</definedName>
    <definedName name="B4YTRK" localSheetId="1">#REF!</definedName>
    <definedName name="B4YTRK" localSheetId="2">#REF!</definedName>
    <definedName name="B4YTRK" localSheetId="3">#REF!</definedName>
    <definedName name="B4YTRK">#REF!</definedName>
    <definedName name="bmw_dh">'[8]Nissan Backup'!$E$67</definedName>
    <definedName name="bmw_msrp">'[8]Nissan Backup'!$E$68</definedName>
    <definedName name="BottomRow" localSheetId="1">#REF!</definedName>
    <definedName name="BottomRow" localSheetId="2">#REF!</definedName>
    <definedName name="BottomRow" localSheetId="3">#REF!</definedName>
    <definedName name="BottomRow">#REF!</definedName>
    <definedName name="boxster_msrp">'[8]Nissan Backup'!$E$60</definedName>
    <definedName name="Breakage" localSheetId="1">#REF!</definedName>
    <definedName name="Breakage" localSheetId="2">#REF!</definedName>
    <definedName name="Breakage" localSheetId="3">#REF!</definedName>
    <definedName name="Breakage">#REF!</definedName>
    <definedName name="Breakage_Discount" localSheetId="1">#REF!</definedName>
    <definedName name="Breakage_Discount" localSheetId="2">#REF!</definedName>
    <definedName name="Breakage_Discount" localSheetId="3">#REF!</definedName>
    <definedName name="Breakage_Discount">#REF!</definedName>
    <definedName name="camry_msrp">'[8]Nissan Backup'!$E$19</definedName>
    <definedName name="camry05flr">'[13]Flooring Calc'!$Y$33</definedName>
    <definedName name="camry05pdl">'[13]01-05 est'!$I$21</definedName>
    <definedName name="camryv6_msrp">'[8]Nissan Backup'!$B$41</definedName>
    <definedName name="CCAN2" localSheetId="1">#REF!</definedName>
    <definedName name="CCAN2" localSheetId="2">#REF!</definedName>
    <definedName name="CCAN2" localSheetId="3">#REF!</definedName>
    <definedName name="CCAN2">#REF!</definedName>
    <definedName name="CCAN2D" localSheetId="1">#REF!</definedName>
    <definedName name="CCAN2D" localSheetId="2">#REF!</definedName>
    <definedName name="CCAN2D" localSheetId="3">#REF!</definedName>
    <definedName name="CCAN2D">#REF!</definedName>
    <definedName name="CCCAR" localSheetId="1">#REF!</definedName>
    <definedName name="CCCAR" localSheetId="2">#REF!</definedName>
    <definedName name="CCCAR" localSheetId="3">#REF!</definedName>
    <definedName name="CCCAR">#REF!</definedName>
    <definedName name="CCCCP">#N/A</definedName>
    <definedName name="CCCPROW" localSheetId="1">#REF!</definedName>
    <definedName name="CCCPROW" localSheetId="2">#REF!</definedName>
    <definedName name="CCCPROW" localSheetId="3">#REF!</definedName>
    <definedName name="CCCPROW">#REF!</definedName>
    <definedName name="CCCTMV" localSheetId="1">'[10]Mth units'!#REF!</definedName>
    <definedName name="CCCTMV" localSheetId="2">'[10]Mth units'!#REF!</definedName>
    <definedName name="CCCTMV" localSheetId="3">'[10]Mth units'!#REF!</definedName>
    <definedName name="CCCTMV">'[10]Mth units'!#REF!</definedName>
    <definedName name="CCCTP">#N/A</definedName>
    <definedName name="CCDCGR" localSheetId="1">#REF!</definedName>
    <definedName name="CCDCGR" localSheetId="2">#REF!</definedName>
    <definedName name="CCDCGR" localSheetId="3">#REF!</definedName>
    <definedName name="CCDCGR">#REF!</definedName>
    <definedName name="CCDCGR2" localSheetId="1">#REF!</definedName>
    <definedName name="CCDCGR2" localSheetId="2">#REF!</definedName>
    <definedName name="CCDCGR2" localSheetId="3">#REF!</definedName>
    <definedName name="CCDCGR2">#REF!</definedName>
    <definedName name="CCDJC" localSheetId="1">#REF!</definedName>
    <definedName name="CCDJC" localSheetId="2">#REF!</definedName>
    <definedName name="CCDJC" localSheetId="3">#REF!</definedName>
    <definedName name="CCDJC">#REF!</definedName>
    <definedName name="CCDJCP">#REF!</definedName>
    <definedName name="CCDJS45">#REF!</definedName>
    <definedName name="CCDJX3LB">#REF!</definedName>
    <definedName name="CCDMIRG">#REF!</definedName>
    <definedName name="CCDN2">#REF!</definedName>
    <definedName name="CCDN2D">#REF!</definedName>
    <definedName name="CCDPS45">#REF!</definedName>
    <definedName name="CCDSCC">#REF!</definedName>
    <definedName name="CCDSCC2">#REF!</definedName>
    <definedName name="CCDSCL2">#REF!</definedName>
    <definedName name="CCDSDD">#REF!</definedName>
    <definedName name="CCDSF" localSheetId="1">'[4]Oct.01 CSM'!#REF!</definedName>
    <definedName name="CCDSF" localSheetId="2">'[4]Oct.01 CSM'!#REF!</definedName>
    <definedName name="CCDSF" localSheetId="3">'[4]Oct.01 CSM'!#REF!</definedName>
    <definedName name="CCDSF">'[4]Oct.01 CSM'!#REF!</definedName>
    <definedName name="CCDSF24" localSheetId="1">#REF!</definedName>
    <definedName name="CCDSF24" localSheetId="2">#REF!</definedName>
    <definedName name="CCDSF24" localSheetId="3">#REF!</definedName>
    <definedName name="CCDSF24">#REF!</definedName>
    <definedName name="CCDSFET" localSheetId="1">'[4]Oct.01 CSM'!#REF!</definedName>
    <definedName name="CCDSFET" localSheetId="2">'[4]Oct.01 CSM'!#REF!</definedName>
    <definedName name="CCDSFET" localSheetId="3">'[4]Oct.01 CSM'!#REF!</definedName>
    <definedName name="CCDSFET">'[4]Oct.01 CSM'!#REF!</definedName>
    <definedName name="CCDSFJ" localSheetId="1">#REF!</definedName>
    <definedName name="CCDSFJ" localSheetId="2">#REF!</definedName>
    <definedName name="CCDSFJ" localSheetId="3">#REF!</definedName>
    <definedName name="CCDSFJ">#REF!</definedName>
    <definedName name="CCDSFJ2D" localSheetId="1">#REF!</definedName>
    <definedName name="CCDSFJ2D" localSheetId="2">#REF!</definedName>
    <definedName name="CCDSFJ2D" localSheetId="3">#REF!</definedName>
    <definedName name="CCDSFJ2D">#REF!</definedName>
    <definedName name="CCDSFME" localSheetId="1">#REF!</definedName>
    <definedName name="CCDSFME" localSheetId="2">#REF!</definedName>
    <definedName name="CCDSFME" localSheetId="3">#REF!</definedName>
    <definedName name="CCDSFME">#REF!</definedName>
    <definedName name="CCDSMECL2">#REF!</definedName>
    <definedName name="CCDSMECL3">#REF!</definedName>
    <definedName name="CCDSMG" localSheetId="1">'[4]Oct.01 CSM'!#REF!</definedName>
    <definedName name="CCDSMG" localSheetId="2">'[4]Oct.01 CSM'!#REF!</definedName>
    <definedName name="CCDSMG" localSheetId="3">'[4]Oct.01 CSM'!#REF!</definedName>
    <definedName name="CCDSMG">'[4]Oct.01 CSM'!#REF!</definedName>
    <definedName name="CCDSMG2" localSheetId="1">#REF!</definedName>
    <definedName name="CCDSMG2" localSheetId="2">#REF!</definedName>
    <definedName name="CCDSMG2" localSheetId="3">#REF!</definedName>
    <definedName name="CCDSMG2">#REF!</definedName>
    <definedName name="CCDSMG3" localSheetId="1">#REF!</definedName>
    <definedName name="CCDSMG3" localSheetId="2">#REF!</definedName>
    <definedName name="CCDSMG3" localSheetId="3">#REF!</definedName>
    <definedName name="CCDSMG3">#REF!</definedName>
    <definedName name="CCDSMG32" localSheetId="1">#REF!</definedName>
    <definedName name="CCDSMG32" localSheetId="2">#REF!</definedName>
    <definedName name="CCDSMG32" localSheetId="3">#REF!</definedName>
    <definedName name="CCDSMG32">#REF!</definedName>
    <definedName name="CCDST">#REF!</definedName>
    <definedName name="CCDVSR2">#REF!</definedName>
    <definedName name="CCFUT3RXL">#REF!</definedName>
    <definedName name="CCJA">#REF!</definedName>
    <definedName name="CCJA2A">#REF!</definedName>
    <definedName name="CCJA2S">#REF!</definedName>
    <definedName name="CCJAA">#REF!</definedName>
    <definedName name="CCJAJSD">#REF!</definedName>
    <definedName name="CCJAL">#REF!</definedName>
    <definedName name="CCJAS">#REF!</definedName>
    <definedName name="CCJAS2">#REF!</definedName>
    <definedName name="CCJAXL">#REF!</definedName>
    <definedName name="CCJAXXL">#REF!</definedName>
    <definedName name="CCJX">#REF!</definedName>
    <definedName name="CCJX2">#REF!</definedName>
    <definedName name="CCJX2LB">#REF!</definedName>
    <definedName name="CCJXS">#REF!</definedName>
    <definedName name="CCJXSXL">#REF!</definedName>
    <definedName name="CCLH2">#REF!</definedName>
    <definedName name="CCLH2CO">#REF!</definedName>
    <definedName name="CCLH2IN">#REF!</definedName>
    <definedName name="CCLH2NY">#REF!</definedName>
    <definedName name="CCLH2VI">#REF!</definedName>
    <definedName name="CCLH3">#REF!</definedName>
    <definedName name="CCLH3CO">#REF!</definedName>
    <definedName name="CCLH3IN">#REF!</definedName>
    <definedName name="CCLH3IN2">#REF!</definedName>
    <definedName name="CCLH3NY">#REF!</definedName>
    <definedName name="CCLH3NY2">#REF!</definedName>
    <definedName name="CCLH3Y">#REF!</definedName>
    <definedName name="CCLLX2">#REF!</definedName>
    <definedName name="CCMBCSXL">#REF!</definedName>
    <definedName name="CCMBEXL">#REF!</definedName>
    <definedName name="CCMBW202">#REF!</definedName>
    <definedName name="CCMBW210">#REF!</definedName>
    <definedName name="CCMCP">#N/A</definedName>
    <definedName name="CCMTP">#N/A</definedName>
    <definedName name="CCNCV2" localSheetId="1">#REF!</definedName>
    <definedName name="CCNCV2" localSheetId="2">#REF!</definedName>
    <definedName name="CCNCV2" localSheetId="3">#REF!</definedName>
    <definedName name="CCNCV2">#REF!</definedName>
    <definedName name="CCNCV3" localSheetId="1">#REF!</definedName>
    <definedName name="CCNCV3" localSheetId="2">#REF!</definedName>
    <definedName name="CCNCV3" localSheetId="3">#REF!</definedName>
    <definedName name="CCNCV3">#REF!</definedName>
    <definedName name="CCPL" localSheetId="1">#REF!</definedName>
    <definedName name="CCPL" localSheetId="2">#REF!</definedName>
    <definedName name="CCPL" localSheetId="3">#REF!</definedName>
    <definedName name="CCPL">#REF!</definedName>
    <definedName name="CCPL2">#REF!</definedName>
    <definedName name="CCPL2SH">#REF!</definedName>
    <definedName name="CCPL2SU">#REF!</definedName>
    <definedName name="CCPL3SH">#REF!</definedName>
    <definedName name="CCPLDMV">#REF!</definedName>
    <definedName name="CCPLDMV2">#REF!</definedName>
    <definedName name="CCPLDMVXL">#REF!</definedName>
    <definedName name="CCPLDSU">#REF!</definedName>
    <definedName name="CCPLSH">#REF!</definedName>
    <definedName name="CCPLSU">#REF!</definedName>
    <definedName name="CCPLXL" localSheetId="1">'[4]Oct.01 CSM'!#REF!</definedName>
    <definedName name="CCPLXL" localSheetId="2">'[4]Oct.01 CSM'!#REF!</definedName>
    <definedName name="CCPLXL" localSheetId="3">'[4]Oct.01 CSM'!#REF!</definedName>
    <definedName name="CCPLXL">'[4]Oct.01 CSM'!#REF!</definedName>
    <definedName name="CCPPROW" localSheetId="1">#REF!</definedName>
    <definedName name="CCPPROW" localSheetId="2">#REF!</definedName>
    <definedName name="CCPPROW" localSheetId="3">#REF!</definedName>
    <definedName name="CCPPROW">#REF!</definedName>
    <definedName name="CCPS2" localSheetId="1">#REF!</definedName>
    <definedName name="CCPS2" localSheetId="2">#REF!</definedName>
    <definedName name="CCPS2" localSheetId="3">#REF!</definedName>
    <definedName name="CCPS2">#REF!</definedName>
    <definedName name="CCT32RM" localSheetId="1">#REF!</definedName>
    <definedName name="CCT32RM" localSheetId="2">#REF!</definedName>
    <definedName name="CCT32RM" localSheetId="3">#REF!</definedName>
    <definedName name="CCT32RM">#REF!</definedName>
    <definedName name="CCT32RMXL">#REF!</definedName>
    <definedName name="CCT32W">#REF!</definedName>
    <definedName name="CCT33RM">#REF!</definedName>
    <definedName name="CCT33W">#REF!</definedName>
    <definedName name="CCTAN">#REF!</definedName>
    <definedName name="CCTAND">#REF!</definedName>
    <definedName name="CCTBV">#REF!</definedName>
    <definedName name="CCTBV2">#REF!</definedName>
    <definedName name="CCTBV3">#REF!</definedName>
    <definedName name="CCTCA3T">#REF!</definedName>
    <definedName name="CCTCSW">#REF!</definedName>
    <definedName name="CCTCSW2">#REF!</definedName>
    <definedName name="CCTD3RM">#REF!</definedName>
    <definedName name="CCTD3RMXL">#REF!</definedName>
    <definedName name="CCTD3W">#REF!</definedName>
    <definedName name="CCTDGHWGN">#REF!</definedName>
    <definedName name="CCTDGHWGN2">#REF!</definedName>
    <definedName name="CCTDM80">#REF!</definedName>
    <definedName name="CCTDN2C" localSheetId="1">'[10]Mth units'!#REF!</definedName>
    <definedName name="CCTDN2C" localSheetId="2">'[10]Mth units'!#REF!</definedName>
    <definedName name="CCTDN2C" localSheetId="3">'[10]Mth units'!#REF!</definedName>
    <definedName name="CCTDN2C">'[10]Mth units'!#REF!</definedName>
    <definedName name="CCTDN2D" localSheetId="1">#REF!</definedName>
    <definedName name="CCTDN2D" localSheetId="2">#REF!</definedName>
    <definedName name="CCTDN2D" localSheetId="3">#REF!</definedName>
    <definedName name="CCTDN2D">#REF!</definedName>
    <definedName name="CCTDN2M" localSheetId="1">#REF!</definedName>
    <definedName name="CCTDN2M" localSheetId="2">#REF!</definedName>
    <definedName name="CCTDN2M" localSheetId="3">#REF!</definedName>
    <definedName name="CCTDN2M">#REF!</definedName>
    <definedName name="CCTDND" localSheetId="1">#REF!</definedName>
    <definedName name="CCTDND" localSheetId="2">#REF!</definedName>
    <definedName name="CCTDND" localSheetId="3">#REF!</definedName>
    <definedName name="CCTDND">#REF!</definedName>
    <definedName name="CCTDPS45">#REF!</definedName>
    <definedName name="CCTDSC">#REF!</definedName>
    <definedName name="CCTDSD">#REF!</definedName>
    <definedName name="CCTDSM">#REF!</definedName>
    <definedName name="CCTFRSPR">#REF!</definedName>
    <definedName name="CCTFV">#REF!</definedName>
    <definedName name="CCTFVIA">#REF!</definedName>
    <definedName name="CCTGSC">#REF!</definedName>
    <definedName name="CCTGST">#REF!</definedName>
    <definedName name="CCTHMSPU">#REF!</definedName>
    <definedName name="CCTJGRCH2">#REF!</definedName>
    <definedName name="CCTJKJW">#REF!</definedName>
    <definedName name="CCTJM49" localSheetId="1">'[10]Mth units'!#REF!</definedName>
    <definedName name="CCTJM49" localSheetId="2">'[10]Mth units'!#REF!</definedName>
    <definedName name="CCTJM49" localSheetId="3">'[10]Mth units'!#REF!</definedName>
    <definedName name="CCTJM49">'[10]Mth units'!#REF!</definedName>
    <definedName name="CCTJPSUV" localSheetId="1">#REF!</definedName>
    <definedName name="CCTJPSUV" localSheetId="2">#REF!</definedName>
    <definedName name="CCTJPSUV" localSheetId="3">#REF!</definedName>
    <definedName name="CCTJPSUV">#REF!</definedName>
    <definedName name="CCTKJTJ" localSheetId="1">'[4]Oct.01 CSM'!#REF!</definedName>
    <definedName name="CCTKJTJ" localSheetId="2">'[4]Oct.01 CSM'!#REF!</definedName>
    <definedName name="CCTKJTJ" localSheetId="3">'[4]Oct.01 CSM'!#REF!</definedName>
    <definedName name="CCTKJTJ">'[4]Oct.01 CSM'!#REF!</definedName>
    <definedName name="CCTLH3" localSheetId="1">#REF!</definedName>
    <definedName name="CCTLH3" localSheetId="2">#REF!</definedName>
    <definedName name="CCTLH3" localSheetId="3">#REF!</definedName>
    <definedName name="CCTLH3">#REF!</definedName>
    <definedName name="CCTLH3Y" localSheetId="1">#REF!</definedName>
    <definedName name="CCTLH3Y" localSheetId="2">#REF!</definedName>
    <definedName name="CCTLH3Y" localSheetId="3">#REF!</definedName>
    <definedName name="CCTLH3Y">#REF!</definedName>
    <definedName name="CCTLX2" localSheetId="1">#REF!</definedName>
    <definedName name="CCTLX2" localSheetId="2">#REF!</definedName>
    <definedName name="CCTLX2" localSheetId="3">#REF!</definedName>
    <definedName name="CCTLX2">#REF!</definedName>
    <definedName name="CCTMBG">#REF!</definedName>
    <definedName name="CCTMBGCL" localSheetId="1">'[10]Mth units'!#REF!</definedName>
    <definedName name="CCTMBGCL" localSheetId="2">'[10]Mth units'!#REF!</definedName>
    <definedName name="CCTMBGCL" localSheetId="3">'[10]Mth units'!#REF!</definedName>
    <definedName name="CCTMBGCL">'[10]Mth units'!#REF!</definedName>
    <definedName name="CCTMBGW" localSheetId="1">#REF!</definedName>
    <definedName name="CCTMBGW" localSheetId="2">#REF!</definedName>
    <definedName name="CCTMBGW" localSheetId="3">#REF!</definedName>
    <definedName name="CCTMBGW">#REF!</definedName>
    <definedName name="CCTMBGW2" localSheetId="1">#REF!</definedName>
    <definedName name="CCTMBGW2" localSheetId="2">#REF!</definedName>
    <definedName name="CCTMBGW2" localSheetId="3">#REF!</definedName>
    <definedName name="CCTMBGW2">#REF!</definedName>
    <definedName name="CCTMBW164" localSheetId="1">#REF!</definedName>
    <definedName name="CCTMBW164" localSheetId="2">#REF!</definedName>
    <definedName name="CCTMBW164" localSheetId="3">#REF!</definedName>
    <definedName name="CCTMBW164">#REF!</definedName>
    <definedName name="CCTMBWGN">#REF!</definedName>
    <definedName name="CCTMCPUNM">#REF!</definedName>
    <definedName name="CCTMSUV">#REF!</definedName>
    <definedName name="CCTN2VOY">#REF!</definedName>
    <definedName name="CCTNCAR">#REF!</definedName>
    <definedName name="CCTNS">#REF!</definedName>
    <definedName name="CCTNSCV">#REF!</definedName>
    <definedName name="CCTNSR">#REF!</definedName>
    <definedName name="CCTNSR2">#REF!</definedName>
    <definedName name="CCTNSRCAR">#REF!</definedName>
    <definedName name="CCTNSRTC">#REF!</definedName>
    <definedName name="CCTNTC">#REF!</definedName>
    <definedName name="CCTNVOY">#REF!</definedName>
    <definedName name="CCTP4">#REF!</definedName>
    <definedName name="CCTPT2">#REF!</definedName>
    <definedName name="CCTRK">#REF!</definedName>
    <definedName name="CCTRSRCAR">#REF!</definedName>
    <definedName name="CCTRSRCRM">#REF!</definedName>
    <definedName name="CCTRSRTC">#REF!</definedName>
    <definedName name="CCTRTNCC">#REF!</definedName>
    <definedName name="CCTRTRCRM">#REF!</definedName>
    <definedName name="CCTRVAN">#REF!</definedName>
    <definedName name="CCTSPRTR">#REF!</definedName>
    <definedName name="CCTT1N">#REF!</definedName>
    <definedName name="CCTTJ2">#REF!</definedName>
    <definedName name="CCTXJ">#REF!</definedName>
    <definedName name="CCTXJ2C">#REF!</definedName>
    <definedName name="CCTXJ3C">#REF!</definedName>
    <definedName name="CCTXJC">#REF!</definedName>
    <definedName name="CCTYJ">#REF!</definedName>
    <definedName name="CCTYJW">#REF!</definedName>
    <definedName name="CCTZJ" localSheetId="1">'[4]Oct.01 CSM'!#REF!</definedName>
    <definedName name="CCTZJ" localSheetId="2">'[4]Oct.01 CSM'!#REF!</definedName>
    <definedName name="CCTZJ" localSheetId="3">'[4]Oct.01 CSM'!#REF!</definedName>
    <definedName name="CCTZJ">'[4]Oct.01 CSM'!#REF!</definedName>
    <definedName name="CCTZJ2" localSheetId="1">#REF!</definedName>
    <definedName name="CCTZJ2" localSheetId="2">#REF!</definedName>
    <definedName name="CCTZJ2" localSheetId="3">#REF!</definedName>
    <definedName name="CCTZJ2">#REF!</definedName>
    <definedName name="CCTZJ2C" localSheetId="1">#REF!</definedName>
    <definedName name="CCTZJ2C" localSheetId="2">#REF!</definedName>
    <definedName name="CCTZJ2C" localSheetId="3">#REF!</definedName>
    <definedName name="CCTZJ2C">#REF!</definedName>
    <definedName name="CCTZJ3" localSheetId="1">#REF!</definedName>
    <definedName name="CCTZJ3" localSheetId="2">#REF!</definedName>
    <definedName name="CCTZJ3" localSheetId="3">#REF!</definedName>
    <definedName name="CCTZJ3">#REF!</definedName>
    <definedName name="CCTZJC" localSheetId="1">'[4]Oct.01 CSM'!#REF!</definedName>
    <definedName name="CCTZJC" localSheetId="2">'[4]Oct.01 CSM'!#REF!</definedName>
    <definedName name="CCTZJC" localSheetId="3">'[4]Oct.01 CSM'!#REF!</definedName>
    <definedName name="CCTZJC">'[4]Oct.01 CSM'!#REF!</definedName>
    <definedName name="CCUSCP">#N/A</definedName>
    <definedName name="CCUSTP">#N/A</definedName>
    <definedName name="CCV" localSheetId="1">#REF!</definedName>
    <definedName name="CCV" localSheetId="2">#REF!</definedName>
    <definedName name="CCV" localSheetId="3">#REF!</definedName>
    <definedName name="CCV">#REF!</definedName>
    <definedName name="CCVGX" localSheetId="1">#REF!</definedName>
    <definedName name="CCVGX" localSheetId="2">#REF!</definedName>
    <definedName name="CCVGX" localSheetId="3">#REF!</definedName>
    <definedName name="CCVGX">#REF!</definedName>
    <definedName name="CCVP" localSheetId="1">#REF!</definedName>
    <definedName name="CCVP" localSheetId="2">#REF!</definedName>
    <definedName name="CCVP" localSheetId="3">#REF!</definedName>
    <definedName name="CCVP">#REF!</definedName>
    <definedName name="CFCAR">#REF!</definedName>
    <definedName name="CFCB153F">#REF!</definedName>
    <definedName name="CFCB153FXL">#REF!</definedName>
    <definedName name="CFCD2C">#REF!</definedName>
    <definedName name="CFCDCAR">#REF!</definedName>
    <definedName name="CFCDMZM">#REF!</definedName>
    <definedName name="CFCDMZM2">#REF!</definedName>
    <definedName name="CFCDW">#REF!</definedName>
    <definedName name="CFCDW2">#REF!</definedName>
    <definedName name="CFCDW32SMFR">#REF!</definedName>
    <definedName name="CFCDWE">#REF!</definedName>
    <definedName name="CFCDWEXL">#REF!</definedName>
    <definedName name="CFCDWMXL">#REF!</definedName>
    <definedName name="CFCDWO">#REF!</definedName>
    <definedName name="CFCFGR1" localSheetId="1">'[10]Mth units'!#REF!</definedName>
    <definedName name="CFCFGR1" localSheetId="2">'[10]Mth units'!#REF!</definedName>
    <definedName name="CFCFGR1" localSheetId="3">'[10]Mth units'!#REF!</definedName>
    <definedName name="CFCFGR1">'[10]Mth units'!#REF!</definedName>
    <definedName name="CFCFGT40" localSheetId="1">#REF!</definedName>
    <definedName name="CFCFGT40" localSheetId="2">#REF!</definedName>
    <definedName name="CFCFGT40" localSheetId="3">#REF!</definedName>
    <definedName name="CFCFGT40">#REF!</definedName>
    <definedName name="CFCGT40" localSheetId="1">#REF!</definedName>
    <definedName name="CFCGT40" localSheetId="2">#REF!</definedName>
    <definedName name="CFCGT40" localSheetId="3">#REF!</definedName>
    <definedName name="CFCGT40">#REF!</definedName>
    <definedName name="CFCOBRA" localSheetId="1">'[10]Mth units'!#REF!</definedName>
    <definedName name="CFCOBRA" localSheetId="2">'[10]Mth units'!#REF!</definedName>
    <definedName name="CFCOBRA" localSheetId="3">'[10]Mth units'!#REF!</definedName>
    <definedName name="CFCOBRA">'[10]Mth units'!#REF!</definedName>
    <definedName name="CFCSW164C" localSheetId="1">#REF!</definedName>
    <definedName name="CFCSW164C" localSheetId="2">#REF!</definedName>
    <definedName name="CFCSW164C" localSheetId="3">#REF!</definedName>
    <definedName name="CFCSW164C">#REF!</definedName>
    <definedName name="CFCT1" localSheetId="1">#REF!</definedName>
    <definedName name="CFCT1" localSheetId="2">#REF!</definedName>
    <definedName name="CFCT1" localSheetId="3">#REF!</definedName>
    <definedName name="CFCT1">#REF!</definedName>
    <definedName name="CFCT1E" localSheetId="1">#REF!</definedName>
    <definedName name="CFCT1E" localSheetId="2">#REF!</definedName>
    <definedName name="CFCT1E" localSheetId="3">#REF!</definedName>
    <definedName name="CFCT1E">#REF!</definedName>
    <definedName name="CFCT1EXL">#REF!</definedName>
    <definedName name="CFCT1T">#REF!</definedName>
    <definedName name="CFCW170">#REF!</definedName>
    <definedName name="CFCW1702">#REF!</definedName>
    <definedName name="CFCW170F">#REF!</definedName>
    <definedName name="CFCW170FXL">#REF!</definedName>
    <definedName name="CFCWFF">#REF!</definedName>
    <definedName name="CFCWFOC2">#REF!</definedName>
    <definedName name="CFCYBCAR">#REF!</definedName>
    <definedName name="CFD141F">#REF!</definedName>
    <definedName name="CFD186F">#REF!</definedName>
    <definedName name="CFD186M">#REF!</definedName>
    <definedName name="CFD258M">#REF!</definedName>
    <definedName name="CFDEW2LS">#REF!</definedName>
    <definedName name="CFDEWFTH">#REF!</definedName>
    <definedName name="CFDEWLF">#REF!</definedName>
    <definedName name="CFDJSAB">#REF!</definedName>
    <definedName name="CFDLCS">#REF!</definedName>
    <definedName name="CFDN1">#REF!</definedName>
    <definedName name="CFDN1S">#REF!</definedName>
    <definedName name="CFDN1T">#REF!</definedName>
    <definedName name="CFE53CV">#REF!</definedName>
    <definedName name="CFE53GM">#REF!</definedName>
    <definedName name="CFEA">#REF!</definedName>
    <definedName name="CFEA2CV">#REF!</definedName>
    <definedName name="CFEA2LTC">#REF!</definedName>
    <definedName name="CFEA2MGM">#REF!</definedName>
    <definedName name="CFEW">#REF!</definedName>
    <definedName name="CFEWCV">#REF!</definedName>
    <definedName name="CFEWMERC" localSheetId="1">'[10]Mth units'!#REF!</definedName>
    <definedName name="CFEWMERC" localSheetId="2">'[10]Mth units'!#REF!</definedName>
    <definedName name="CFEWMERC" localSheetId="3">'[10]Mth units'!#REF!</definedName>
    <definedName name="CFEWMERC">'[10]Mth units'!#REF!</definedName>
    <definedName name="CFFN10" localSheetId="1">'[4]Oct.01 CSM'!#REF!</definedName>
    <definedName name="CFFN10" localSheetId="2">'[4]Oct.01 CSM'!#REF!</definedName>
    <definedName name="CFFN10" localSheetId="3">'[4]Oct.01 CSM'!#REF!</definedName>
    <definedName name="CFFN10">'[4]Oct.01 CSM'!#REF!</definedName>
    <definedName name="CFFN10M" localSheetId="1">'[4]Oct.01 CSM'!#REF!</definedName>
    <definedName name="CFFN10M" localSheetId="2">'[4]Oct.01 CSM'!#REF!</definedName>
    <definedName name="CFFN10M" localSheetId="3">'[4]Oct.01 CSM'!#REF!</definedName>
    <definedName name="CFFN10M">'[4]Oct.01 CSM'!#REF!</definedName>
    <definedName name="CFFN45" localSheetId="1">'[4]Oct.01 CSM'!#REF!</definedName>
    <definedName name="CFFN45" localSheetId="2">'[4]Oct.01 CSM'!#REF!</definedName>
    <definedName name="CFFN45" localSheetId="3">'[4]Oct.01 CSM'!#REF!</definedName>
    <definedName name="CFFN45">'[4]Oct.01 CSM'!#REF!</definedName>
    <definedName name="CFFN45T" localSheetId="1">#REF!</definedName>
    <definedName name="CFFN45T" localSheetId="2">#REF!</definedName>
    <definedName name="CFFN45T" localSheetId="3">#REF!</definedName>
    <definedName name="CFFN45T">#REF!</definedName>
    <definedName name="CFFN74" localSheetId="1">#REF!</definedName>
    <definedName name="CFFN74" localSheetId="2">#REF!</definedName>
    <definedName name="CFFN74" localSheetId="3">#REF!</definedName>
    <definedName name="CFFN74">#REF!</definedName>
    <definedName name="CFFN74C" localSheetId="1">#REF!</definedName>
    <definedName name="CFFN74C" localSheetId="2">#REF!</definedName>
    <definedName name="CFFN74C" localSheetId="3">#REF!</definedName>
    <definedName name="CFFN74C">#REF!</definedName>
    <definedName name="CFLNCP2F">#REF!</definedName>
    <definedName name="CFLNCP2M">#REF!</definedName>
    <definedName name="CFLX">#REF!</definedName>
    <definedName name="CFLX350">#REF!</definedName>
    <definedName name="CFMTS">#REF!</definedName>
    <definedName name="CFMZ65">#REF!</definedName>
    <definedName name="CFMZ65S">#REF!</definedName>
    <definedName name="CFP105T">#REF!</definedName>
    <definedName name="CFP106T">#REF!</definedName>
    <definedName name="CFP155T" localSheetId="1">'[4]Oct.01 CSM'!#REF!</definedName>
    <definedName name="CFP155T" localSheetId="2">'[4]Oct.01 CSM'!#REF!</definedName>
    <definedName name="CFP155T" localSheetId="3">'[4]Oct.01 CSM'!#REF!</definedName>
    <definedName name="CFP155T">'[4]Oct.01 CSM'!#REF!</definedName>
    <definedName name="CFP93TR" localSheetId="1">#REF!</definedName>
    <definedName name="CFP93TR" localSheetId="2">#REF!</definedName>
    <definedName name="CFP93TR" localSheetId="3">#REF!</definedName>
    <definedName name="CFP93TR">#REF!</definedName>
    <definedName name="CFPUP357" localSheetId="1">#REF!</definedName>
    <definedName name="CFPUP357" localSheetId="2">#REF!</definedName>
    <definedName name="CFPUP357" localSheetId="3">#REF!</definedName>
    <definedName name="CFPUP357">#REF!</definedName>
    <definedName name="CFSN144M" localSheetId="1">#REF!</definedName>
    <definedName name="CFSN144M" localSheetId="2">#REF!</definedName>
    <definedName name="CFSN144M" localSheetId="3">#REF!</definedName>
    <definedName name="CFSN144M">#REF!</definedName>
    <definedName name="CFSN95">#REF!</definedName>
    <definedName name="CFSN95M">#REF!</definedName>
    <definedName name="CFTCDTRK">#REF!</definedName>
    <definedName name="CFTCRS">#REF!</definedName>
    <definedName name="CFTD258">#REF!</definedName>
    <definedName name="CFTD258M">#REF!</definedName>
    <definedName name="CFTE169">#REF!</definedName>
    <definedName name="CFTEXNV">#REF!</definedName>
    <definedName name="CFTEXP">#REF!</definedName>
    <definedName name="CFTEXP2">#REF!</definedName>
    <definedName name="CFTFCMAV">#REF!</definedName>
    <definedName name="CFTFCSUV">#REF!</definedName>
    <definedName name="CFTFSDUTY2">#REF!</definedName>
    <definedName name="CFTFUCAB">#REF!</definedName>
    <definedName name="CFTLINMCV8">#REF!</definedName>
    <definedName name="CFTMCSUV">#REF!</definedName>
    <definedName name="CFTMU204">#REF!</definedName>
    <definedName name="CFTP357F">#REF!</definedName>
    <definedName name="CFTP357M">#REF!</definedName>
    <definedName name="CFTP93TR2">#REF!</definedName>
    <definedName name="CFTPHN">#REF!</definedName>
    <definedName name="CFTPHN2">#REF!</definedName>
    <definedName name="CFTPHNCW">#REF!</definedName>
    <definedName name="CFTPHNF">#REF!</definedName>
    <definedName name="CFTPHNFXL">#REF!</definedName>
    <definedName name="CFTPN">#REF!</definedName>
    <definedName name="CFTPN2">#REF!</definedName>
    <definedName name="CFTPN2F">#REF!</definedName>
    <definedName name="CFTPN2L">#REF!</definedName>
    <definedName name="CFTPNF">#REF!</definedName>
    <definedName name="CFTPNFXL">#REF!</definedName>
    <definedName name="CFTPNL">#REF!</definedName>
    <definedName name="CFTRK">#REF!</definedName>
    <definedName name="CFTSUBF">#REF!</definedName>
    <definedName name="CFTU207F">#REF!</definedName>
    <definedName name="CFTU251E">#REF!</definedName>
    <definedName name="CFTU251L">#REF!</definedName>
    <definedName name="CFTU93AL2">#REF!</definedName>
    <definedName name="CFTU93AL2EX">#REF!</definedName>
    <definedName name="CFTV2">#REF!</definedName>
    <definedName name="CFTV2E">#REF!</definedName>
    <definedName name="CFTYBTRK">#REF!</definedName>
    <definedName name="CFU152EX">#REF!</definedName>
    <definedName name="CFU152L">#REF!</definedName>
    <definedName name="CFU152MT">#REF!</definedName>
    <definedName name="CFU204F">#REF!</definedName>
    <definedName name="CFU204M">#REF!</definedName>
    <definedName name="CFU377F">#REF!</definedName>
    <definedName name="CFU377M">#REF!</definedName>
    <definedName name="CFU377MZ">#REF!</definedName>
    <definedName name="CFU93A">#REF!</definedName>
    <definedName name="CFU93AF">#REF!</definedName>
    <definedName name="CFU93AF2">#REF!</definedName>
    <definedName name="CFU93AF2EX">#REF!</definedName>
    <definedName name="CFU93AL">#REF!</definedName>
    <definedName name="CFU93F">#REF!</definedName>
    <definedName name="CFU93L">#REF!</definedName>
    <definedName name="CFUN1">#REF!</definedName>
    <definedName name="CFUN1EX">#REF!</definedName>
    <definedName name="CFUN1MT">#REF!</definedName>
    <definedName name="CFV102E">#REF!</definedName>
    <definedName name="CFVX149">#REF!</definedName>
    <definedName name="CFVX149MV">#REF!</definedName>
    <definedName name="CFVX149NQ">#REF!</definedName>
    <definedName name="CFVX54" localSheetId="1">'[4]Oct.01 CSM'!#REF!</definedName>
    <definedName name="CFVX54" localSheetId="2">'[4]Oct.01 CSM'!#REF!</definedName>
    <definedName name="CFVX54" localSheetId="3">'[4]Oct.01 CSM'!#REF!</definedName>
    <definedName name="CFVX54">'[4]Oct.01 CSM'!#REF!</definedName>
    <definedName name="CFVXMVIL" localSheetId="1">'[4]Oct.01 CSM'!#REF!</definedName>
    <definedName name="CFVXMVIL" localSheetId="2">'[4]Oct.01 CSM'!#REF!</definedName>
    <definedName name="CFVXMVIL" localSheetId="3">'[4]Oct.01 CSM'!#REF!</definedName>
    <definedName name="CFVXMVIL">'[4]Oct.01 CSM'!#REF!</definedName>
    <definedName name="CFVXNQU" localSheetId="1">'[4]Oct.01 CSM'!#REF!</definedName>
    <definedName name="CFVXNQU" localSheetId="2">'[4]Oct.01 CSM'!#REF!</definedName>
    <definedName name="CFVXNQU" localSheetId="3">'[4]Oct.01 CSM'!#REF!</definedName>
    <definedName name="CFVXNQU">'[4]Oct.01 CSM'!#REF!</definedName>
    <definedName name="CFW126A" localSheetId="1">#REF!</definedName>
    <definedName name="CFW126A" localSheetId="2">#REF!</definedName>
    <definedName name="CFW126A" localSheetId="3">#REF!</definedName>
    <definedName name="CFW126A">#REF!</definedName>
    <definedName name="CFW126AF" localSheetId="1">#REF!</definedName>
    <definedName name="CFW126AF" localSheetId="2">#REF!</definedName>
    <definedName name="CFW126AF" localSheetId="3">#REF!</definedName>
    <definedName name="CFW126AF">#REF!</definedName>
    <definedName name="CFW126AM" localSheetId="1">#REF!</definedName>
    <definedName name="CFW126AM" localSheetId="2">#REF!</definedName>
    <definedName name="CFW126AM" localSheetId="3">#REF!</definedName>
    <definedName name="CFW126AM">#REF!</definedName>
    <definedName name="CFW126F">#REF!</definedName>
    <definedName name="CFW88F" localSheetId="1">'[4]Oct.01 CSM'!#REF!</definedName>
    <definedName name="CFW88F" localSheetId="2">'[4]Oct.01 CSM'!#REF!</definedName>
    <definedName name="CFW88F" localSheetId="3">'[4]Oct.01 CSM'!#REF!</definedName>
    <definedName name="CFW88F">'[4]Oct.01 CSM'!#REF!</definedName>
    <definedName name="CFWD379SP" localSheetId="1">#REF!</definedName>
    <definedName name="CFWD379SP" localSheetId="2">#REF!</definedName>
    <definedName name="CFWD379SP" localSheetId="3">#REF!</definedName>
    <definedName name="CFWD379SP">#REF!</definedName>
    <definedName name="CFWMD380" localSheetId="1">#REF!</definedName>
    <definedName name="CFWMD380" localSheetId="2">#REF!</definedName>
    <definedName name="CFWMD380" localSheetId="3">#REF!</definedName>
    <definedName name="CFWMD380">#REF!</definedName>
    <definedName name="CG130AC" localSheetId="1">#REF!</definedName>
    <definedName name="CG130AC" localSheetId="2">#REF!</definedName>
    <definedName name="CG130AC" localSheetId="3">#REF!</definedName>
    <definedName name="CG130AC">#REF!</definedName>
    <definedName name="CG130GA">#REF!</definedName>
    <definedName name="CGAPV2L">#REF!</definedName>
    <definedName name="CGAPV2O">#REF!</definedName>
    <definedName name="CGAPV2S">#REF!</definedName>
    <definedName name="CGAPV2T">#REF!</definedName>
    <definedName name="CGBEPTSN">#REF!</definedName>
    <definedName name="CGBKVE">#REF!</definedName>
    <definedName name="CGBKVEC">#REF!</definedName>
    <definedName name="CGBLML">#REF!</definedName>
    <definedName name="CGBUISC">#REF!</definedName>
    <definedName name="CGC5CV">#REF!</definedName>
    <definedName name="CGC5CV2">#REF!</definedName>
    <definedName name="CGCAR">#REF!</definedName>
    <definedName name="CGCCAM">#REF!</definedName>
    <definedName name="CGCDSIG">#REF!</definedName>
    <definedName name="CGCDVK">#REF!</definedName>
    <definedName name="CGCEVOQ">#REF!</definedName>
    <definedName name="CGCK">#REF!</definedName>
    <definedName name="CGCOR">#REF!</definedName>
    <definedName name="CGCORM">#REF!</definedName>
    <definedName name="CGCORMXL">#REF!</definedName>
    <definedName name="CGCORS">#REF!</definedName>
    <definedName name="CGCORSXL">#REF!</definedName>
    <definedName name="CGCRS">#REF!</definedName>
    <definedName name="CGCSSBK">#REF!</definedName>
    <definedName name="CGDELBENG">#REF!</definedName>
    <definedName name="CGEPLM">#REF!</definedName>
    <definedName name="CGEPLP">#REF!</definedName>
    <definedName name="CGEPLP2">#REF!</definedName>
    <definedName name="CGEPMALI">#REF!</definedName>
    <definedName name="CGEPS">#REF!</definedName>
    <definedName name="CGEPS2">#REF!</definedName>
    <definedName name="CGEV">#REF!</definedName>
    <definedName name="CGEV1">#REF!</definedName>
    <definedName name="CGFCF">#REF!</definedName>
    <definedName name="CGFCF4">#REF!</definedName>
    <definedName name="CGFFF">#REF!</definedName>
    <definedName name="CGGAM">#REF!</definedName>
    <definedName name="CGGAM1CCM">#REF!</definedName>
    <definedName name="CGGAM1CM">#REF!</definedName>
    <definedName name="CGGAM1CS">#REF!</definedName>
    <definedName name="CGGBR" localSheetId="1">'[4]Oct.01 CSM'!#REF!</definedName>
    <definedName name="CGGBR" localSheetId="2">'[4]Oct.01 CSM'!#REF!</definedName>
    <definedName name="CGGBR" localSheetId="3">'[4]Oct.01 CSM'!#REF!</definedName>
    <definedName name="CGGBR">'[4]Oct.01 CSM'!#REF!</definedName>
    <definedName name="CGGDV" localSheetId="1">#REF!</definedName>
    <definedName name="CGGDV" localSheetId="2">#REF!</definedName>
    <definedName name="CGGDV" localSheetId="3">#REF!</definedName>
    <definedName name="CGGDV">#REF!</definedName>
    <definedName name="CGGHAN" localSheetId="1">#REF!</definedName>
    <definedName name="CGGHAN" localSheetId="2">#REF!</definedName>
    <definedName name="CGGHAN" localSheetId="3">#REF!</definedName>
    <definedName name="CGGHAN">#REF!</definedName>
    <definedName name="CGGHBV" localSheetId="1">#REF!</definedName>
    <definedName name="CGGHBV" localSheetId="2">#REF!</definedName>
    <definedName name="CGGHBV" localSheetId="3">#REF!</definedName>
    <definedName name="CGGHBV">#REF!</definedName>
    <definedName name="CGGHLS">#REF!</definedName>
    <definedName name="CGGOR">#REF!</definedName>
    <definedName name="CGGPA">#REF!</definedName>
    <definedName name="CGGS">#REF!</definedName>
    <definedName name="CGGSV">#REF!</definedName>
    <definedName name="CGH">#REF!</definedName>
    <definedName name="CGHBV">#REF!</definedName>
    <definedName name="CGHLS">#REF!</definedName>
    <definedName name="CGJ2CV">#REF!</definedName>
    <definedName name="CGJ2CVXL">#REF!</definedName>
    <definedName name="CGJ2SB">#REF!</definedName>
    <definedName name="CGJ2SBRAXL">#REF!</definedName>
    <definedName name="CGJ2TC">#REF!</definedName>
    <definedName name="CGJ3CV">#REF!</definedName>
    <definedName name="CGKEL">#REF!</definedName>
    <definedName name="CGKPPA">#REF!</definedName>
    <definedName name="CGKPPAS" localSheetId="1">'[10]Mth units'!#REF!</definedName>
    <definedName name="CGKPPAS" localSheetId="2">'[10]Mth units'!#REF!</definedName>
    <definedName name="CGKPPAS" localSheetId="3">'[10]Mth units'!#REF!</definedName>
    <definedName name="CGKPPAS">'[10]Mth units'!#REF!</definedName>
    <definedName name="CGML" localSheetId="1">'[4]Oct.01 CSM'!#REF!</definedName>
    <definedName name="CGML" localSheetId="2">'[4]Oct.01 CSM'!#REF!</definedName>
    <definedName name="CGML" localSheetId="3">'[4]Oct.01 CSM'!#REF!</definedName>
    <definedName name="CGML">'[4]Oct.01 CSM'!#REF!</definedName>
    <definedName name="CGMS2000" localSheetId="1">#REF!</definedName>
    <definedName name="CGMS2000" localSheetId="2">#REF!</definedName>
    <definedName name="CGMS2000" localSheetId="3">#REF!</definedName>
    <definedName name="CGMS2000">#REF!</definedName>
    <definedName name="CGN2L" localSheetId="1">'[4]Oct.01 CSM'!#REF!</definedName>
    <definedName name="CGN2L" localSheetId="2">'[4]Oct.01 CSM'!#REF!</definedName>
    <definedName name="CGN2L" localSheetId="3">'[4]Oct.01 CSM'!#REF!</definedName>
    <definedName name="CGN2L">'[4]Oct.01 CSM'!#REF!</definedName>
    <definedName name="CGP90CUT" localSheetId="1">#REF!</definedName>
    <definedName name="CGP90CUT" localSheetId="2">#REF!</definedName>
    <definedName name="CGP90CUT" localSheetId="3">#REF!</definedName>
    <definedName name="CGP90CUT">#REF!</definedName>
    <definedName name="CGP90MA" localSheetId="1">#REF!</definedName>
    <definedName name="CGP90MA" localSheetId="2">#REF!</definedName>
    <definedName name="CGP90MA" localSheetId="3">#REF!</definedName>
    <definedName name="CGP90MA">#REF!</definedName>
    <definedName name="CGPSOLS" localSheetId="1">#REF!</definedName>
    <definedName name="CGPSOLS" localSheetId="2">#REF!</definedName>
    <definedName name="CGPSOLS" localSheetId="3">#REF!</definedName>
    <definedName name="CGPSOLS">#REF!</definedName>
    <definedName name="CGRDCA">#REF!</definedName>
    <definedName name="CGRDCA2">#REF!</definedName>
    <definedName name="CGRDCS">#REF!</definedName>
    <definedName name="CGRDCS2">#REF!</definedName>
    <definedName name="CGRDMAV">#REF!</definedName>
    <definedName name="CGRDMAV2">#REF!</definedName>
    <definedName name="CGSAASC">#REF!</definedName>
    <definedName name="CGSATION">#REF!</definedName>
    <definedName name="CGSATION2">#REF!</definedName>
    <definedName name="CGSATM">#REF!</definedName>
    <definedName name="CGSATMS">#REF!</definedName>
    <definedName name="CGSATSC">#REF!</definedName>
    <definedName name="CGSCSKY">#REF!</definedName>
    <definedName name="CGSIG">#REF!</definedName>
    <definedName name="CGSIG2">#REF!</definedName>
    <definedName name="CGSIGMAM">#REF!</definedName>
    <definedName name="CGSIGMGP">#REF!</definedName>
    <definedName name="CGSMGTO">#REF!</definedName>
    <definedName name="CGSMGTOM">#REF!</definedName>
    <definedName name="CGT305GJS">#REF!</definedName>
    <definedName name="CGT306GJS">#REF!</definedName>
    <definedName name="CGT315__2">#REF!</definedName>
    <definedName name="CGT315_2">#REF!</definedName>
    <definedName name="CGT360B">#REF!</definedName>
    <definedName name="CGT360B98">#REF!</definedName>
    <definedName name="CGT360J">#REF!</definedName>
    <definedName name="CGT360O">#REF!</definedName>
    <definedName name="CGT361B">#REF!</definedName>
    <definedName name="CGT361B98">#REF!</definedName>
    <definedName name="CGT361J">#REF!</definedName>
    <definedName name="CGT370CB">#REF!</definedName>
    <definedName name="CGT370GE">#REF!</definedName>
    <definedName name="CGT371CB">#REF!</definedName>
    <definedName name="CGT371GE">#REF!</definedName>
    <definedName name="CGT610CV">#REF!</definedName>
    <definedName name="CGT610GS">#REF!</definedName>
    <definedName name="CGT800C">#REF!</definedName>
    <definedName name="CGT800CXL">#REF!</definedName>
    <definedName name="CGT800G">#REF!</definedName>
    <definedName name="CGT805CW">#REF!</definedName>
    <definedName name="CGT805CXL">#REF!</definedName>
    <definedName name="CGT810B">#REF!</definedName>
    <definedName name="CGT810CS">#REF!</definedName>
    <definedName name="CGT810CSXL">#REF!</definedName>
    <definedName name="CGT810GS">#REF!</definedName>
    <definedName name="CGT810Y">#REF!</definedName>
    <definedName name="CGT880C">#REF!</definedName>
    <definedName name="CGT880G">#REF!</definedName>
    <definedName name="CGT900C">#REF!</definedName>
    <definedName name="CGT900G">#REF!</definedName>
    <definedName name="CGT905CW">#REF!</definedName>
    <definedName name="CGT990C">#REF!</definedName>
    <definedName name="CGT990G">#REF!</definedName>
    <definedName name="CGTAPV">#REF!</definedName>
    <definedName name="CGTAPV2">#REF!</definedName>
    <definedName name="CGTAPV201">#REF!</definedName>
    <definedName name="CGTAPV3">#REF!</definedName>
    <definedName name="CGTAPV3B">#REF!</definedName>
    <definedName name="CGTAPV3L">#REF!</definedName>
    <definedName name="CGTAPV3T">#REF!</definedName>
    <definedName name="CGTAPV3TXL">#REF!</definedName>
    <definedName name="CGTBCSUV">#REF!</definedName>
    <definedName name="CGTBCSUV2">#REF!</definedName>
    <definedName name="CGTBKLVAN">#REF!</definedName>
    <definedName name="CGTBKVAN">#REF!</definedName>
    <definedName name="CGTCADFSUV">#REF!</definedName>
    <definedName name="CGTCADPU">#REF!</definedName>
    <definedName name="CGTCADPU2">#REF!</definedName>
    <definedName name="CGTCESC">#REF!</definedName>
    <definedName name="CGTCHSUB2">#REF!</definedName>
    <definedName name="CGTCHTAH2">#REF!</definedName>
    <definedName name="CGTCK">#REF!</definedName>
    <definedName name="CGTCKC">#REF!</definedName>
    <definedName name="CGTCKG">#REF!</definedName>
    <definedName name="CGTCKKC">#REF!</definedName>
    <definedName name="CGTCKKG">#REF!</definedName>
    <definedName name="CGTCKXL">#REF!</definedName>
    <definedName name="CGTCOR">#REF!</definedName>
    <definedName name="CGTCORPU">#REF!</definedName>
    <definedName name="CGTCORPUXL">#REF!</definedName>
    <definedName name="CGTCPU">#REF!</definedName>
    <definedName name="CGTCTDEL">#REF!</definedName>
    <definedName name="CGTCTDEL2">#REF!</definedName>
    <definedName name="CGTCTPPT">#REF!</definedName>
    <definedName name="CGTCTW">#REF!</definedName>
    <definedName name="CGTDLS">#REF!</definedName>
    <definedName name="CGTDLS2">#REF!</definedName>
    <definedName name="CGTESCXL">#REF!</definedName>
    <definedName name="CGTESCXL2">#REF!</definedName>
    <definedName name="CGTFCS">#REF!</definedName>
    <definedName name="CGTFCSXL">#REF!</definedName>
    <definedName name="CGTFCTXL">#REF!</definedName>
    <definedName name="CGTFGP">#REF!</definedName>
    <definedName name="CGTFGS">#REF!</definedName>
    <definedName name="CGTFSUV">#REF!</definedName>
    <definedName name="CGTFUA">#REF!</definedName>
    <definedName name="CGTFUB">#REF!</definedName>
    <definedName name="CGTFUW">#REF!</definedName>
    <definedName name="CGTFUY">#REF!</definedName>
    <definedName name="CGTG6">#REF!</definedName>
    <definedName name="CGTG6R">#REF!</definedName>
    <definedName name="CGTG6V">#REF!</definedName>
    <definedName name="CGTGAM">#REF!</definedName>
    <definedName name="CGTGMT425CD">#REF!</definedName>
    <definedName name="CGTGSUB2">#REF!</definedName>
    <definedName name="CGTGYUK2">#REF!</definedName>
    <definedName name="CGTHAPV3B">#REF!</definedName>
    <definedName name="CGTHUMH2">#REF!</definedName>
    <definedName name="CGTHUMH22">#REF!</definedName>
    <definedName name="CGTHUMH3">#REF!</definedName>
    <definedName name="CGTHUMHX">#REF!</definedName>
    <definedName name="CGTJ3">#REF!</definedName>
    <definedName name="CGTLAM">#REF!</definedName>
    <definedName name="CGTLAMGES">#REF!</definedName>
    <definedName name="CGTM">#REF!</definedName>
    <definedName name="CGTM900">#REF!</definedName>
    <definedName name="CGTMA">#REF!</definedName>
    <definedName name="CGTMS">#REF!</definedName>
    <definedName name="CGTPMONT">#REF!</definedName>
    <definedName name="CGTPSCUV">#REF!</definedName>
    <definedName name="CGTRK">#REF!</definedName>
    <definedName name="CGTS3">#REF!</definedName>
    <definedName name="CGTS310">#REF!</definedName>
    <definedName name="CGTS3IZ">#REF!</definedName>
    <definedName name="CGTS3SO">#REF!</definedName>
    <definedName name="CGTS4">#REF!</definedName>
    <definedName name="CGTS410">#REF!</definedName>
    <definedName name="CGTS4SO">#REF!</definedName>
    <definedName name="CGTSATVAN">#REF!</definedName>
    <definedName name="CGTSCVAN">#REF!</definedName>
    <definedName name="CGTSIG">#REF!</definedName>
    <definedName name="CGTSIG2">#REF!</definedName>
    <definedName name="CGTSSCUV">#REF!</definedName>
    <definedName name="CGTSSRT">#REF!</definedName>
    <definedName name="CGTSSRTPV">#REF!</definedName>
    <definedName name="CGTSU3">#REF!</definedName>
    <definedName name="CGTSU3B">#REF!</definedName>
    <definedName name="CGTSU3J">#REF!</definedName>
    <definedName name="CGTSU3O">#REF!</definedName>
    <definedName name="CGTTDLSX">#REF!</definedName>
    <definedName name="CGTTHTA">#REF!</definedName>
    <definedName name="CGW">#REF!</definedName>
    <definedName name="CGW210L">#REF!</definedName>
    <definedName name="CGW210L2">#REF!</definedName>
    <definedName name="CGW230MC">#REF!</definedName>
    <definedName name="CGW231MC">#REF!</definedName>
    <definedName name="CGW2CE">#REF!</definedName>
    <definedName name="CGW2CS">#REF!</definedName>
    <definedName name="CGW2GP">#REF!</definedName>
    <definedName name="CGW2LU">#REF!</definedName>
    <definedName name="CGW2MC">#REF!</definedName>
    <definedName name="CGW2RE">#REF!</definedName>
    <definedName name="CGW2RG">#REF!</definedName>
    <definedName name="CGW2RGAL">#REF!</definedName>
    <definedName name="CGZ2SC">#REF!</definedName>
    <definedName name="CGZ2SL">#REF!</definedName>
    <definedName name="CGZ3SC">#REF!</definedName>
    <definedName name="CGZ3SL">#REF!</definedName>
    <definedName name="Chart1">[14]FMEA!$A$11:$AD$73</definedName>
    <definedName name="civic_msrp">'[8]Nissan Backup'!$B$13</definedName>
    <definedName name="ClearData" localSheetId="1">'Build 3'!ClearData</definedName>
    <definedName name="ClearData" localSheetId="2">'Build 4'!ClearData</definedName>
    <definedName name="ClearData" localSheetId="3">'Build 5'!ClearData</definedName>
    <definedName name="ClearData" localSheetId="0">'Program Card'!ClearData</definedName>
    <definedName name="ClearData">[0]!ClearData</definedName>
    <definedName name="CN_TH" localSheetId="1">#REF!</definedName>
    <definedName name="CN_TH" localSheetId="2">#REF!</definedName>
    <definedName name="CN_TH" localSheetId="3">#REF!</definedName>
    <definedName name="CN_TH">#REF!</definedName>
    <definedName name="CNTRYLIST" localSheetId="1">#REF!</definedName>
    <definedName name="CNTRYLIST" localSheetId="2">#REF!</definedName>
    <definedName name="CNTRYLIST" localSheetId="3">#REF!</definedName>
    <definedName name="CNTRYLIST">#REF!</definedName>
    <definedName name="CO_Dur" localSheetId="1">#REF!</definedName>
    <definedName name="CO_Dur" localSheetId="2">#REF!</definedName>
    <definedName name="CO_Dur" localSheetId="3">#REF!</definedName>
    <definedName name="CO_Dur">#REF!</definedName>
    <definedName name="CO_Freq">#REF!</definedName>
    <definedName name="CO_Percent">#REF!</definedName>
    <definedName name="CO_Time_per_Cycle">#REF!</definedName>
    <definedName name="Cons_Dur">#REF!</definedName>
    <definedName name="Cons_Freq">#REF!</definedName>
    <definedName name="Cons_Percent">#REF!</definedName>
    <definedName name="Cons_Time_per_Cycle">#REF!</definedName>
    <definedName name="corolla_msrp">'[8]Nissan Backup'!$B$20</definedName>
    <definedName name="Cost_of_Capital" localSheetId="1">#REF!</definedName>
    <definedName name="Cost_of_Capital" localSheetId="2">#REF!</definedName>
    <definedName name="Cost_of_Capital" localSheetId="3">#REF!</definedName>
    <definedName name="Cost_of_Capital">#REF!</definedName>
    <definedName name="Cost_per_Machine" localSheetId="1">#REF!</definedName>
    <definedName name="Cost_per_Machine" localSheetId="2">#REF!</definedName>
    <definedName name="Cost_per_Machine" localSheetId="3">#REF!</definedName>
    <definedName name="Cost_per_Machine">#REF!</definedName>
    <definedName name="Cres_24" localSheetId="1">#REF!</definedName>
    <definedName name="Cres_24" localSheetId="2">#REF!</definedName>
    <definedName name="Cres_24" localSheetId="3">#REF!</definedName>
    <definedName name="Cres_24">#REF!</definedName>
    <definedName name="Cres_36">#REF!</definedName>
    <definedName name="_xlnm.Criteria" localSheetId="1">[15]ﾀｽｸ!#REF!</definedName>
    <definedName name="_xlnm.Criteria" localSheetId="2">[15]ﾀｽｸ!#REF!</definedName>
    <definedName name="_xlnm.Criteria" localSheetId="3">[15]ﾀｽｸ!#REF!</definedName>
    <definedName name="_xlnm.Criteria">[15]ﾀｽｸ!#REF!</definedName>
    <definedName name="CTBMW5SXL" localSheetId="1">#REF!</definedName>
    <definedName name="CTBMW5SXL" localSheetId="2">#REF!</definedName>
    <definedName name="CTBMW5SXL" localSheetId="3">#REF!</definedName>
    <definedName name="CTBMW5SXL">#REF!</definedName>
    <definedName name="CTBMWE36" localSheetId="1">#REF!</definedName>
    <definedName name="CTBMWE36" localSheetId="2">#REF!</definedName>
    <definedName name="CTBMWE36" localSheetId="3">#REF!</definedName>
    <definedName name="CTBMWE36">#REF!</definedName>
    <definedName name="CTBMWE36TXL" localSheetId="1">'[4]Oct.01 CSM'!#REF!</definedName>
    <definedName name="CTBMWE36TXL" localSheetId="2">'[4]Oct.01 CSM'!#REF!</definedName>
    <definedName name="CTBMWE36TXL" localSheetId="3">'[4]Oct.01 CSM'!#REF!</definedName>
    <definedName name="CTBMWE36TXL">'[4]Oct.01 CSM'!#REF!</definedName>
    <definedName name="CTBMWE38" localSheetId="1">'[4]Oct.01 CSM'!#REF!</definedName>
    <definedName name="CTBMWE38" localSheetId="2">'[4]Oct.01 CSM'!#REF!</definedName>
    <definedName name="CTBMWE38" localSheetId="3">'[4]Oct.01 CSM'!#REF!</definedName>
    <definedName name="CTBMWE38">'[4]Oct.01 CSM'!#REF!</definedName>
    <definedName name="CTBMWE38TXL" localSheetId="1">'[4]Oct.01 CSM'!#REF!</definedName>
    <definedName name="CTBMWE38TXL" localSheetId="2">'[4]Oct.01 CSM'!#REF!</definedName>
    <definedName name="CTBMWE38TXL" localSheetId="3">'[4]Oct.01 CSM'!#REF!</definedName>
    <definedName name="CTBMWE38TXL">'[4]Oct.01 CSM'!#REF!</definedName>
    <definedName name="CTBMWE39" localSheetId="1">#REF!</definedName>
    <definedName name="CTBMWE39" localSheetId="2">#REF!</definedName>
    <definedName name="CTBMWE39" localSheetId="3">#REF!</definedName>
    <definedName name="CTBMWE39">#REF!</definedName>
    <definedName name="CTBMWE3XL" localSheetId="1">#REF!</definedName>
    <definedName name="CTBMWE3XL" localSheetId="2">#REF!</definedName>
    <definedName name="CTBMWE3XL" localSheetId="3">#REF!</definedName>
    <definedName name="CTBMWE3XL">#REF!</definedName>
    <definedName name="CTBMWE46" localSheetId="1">#REF!</definedName>
    <definedName name="CTBMWE46" localSheetId="2">#REF!</definedName>
    <definedName name="CTBMWE46" localSheetId="3">#REF!</definedName>
    <definedName name="CTBMWE46">#REF!</definedName>
    <definedName name="CTBMWE46R">#REF!</definedName>
    <definedName name="CTBMWE46TXL">#REF!</definedName>
    <definedName name="CTBMWE5XL">#REF!</definedName>
    <definedName name="CTBMWE90">#REF!</definedName>
    <definedName name="CTBMWE90Z">#REF!</definedName>
    <definedName name="CTBMWER">#REF!</definedName>
    <definedName name="CTCAM2">#REF!</definedName>
    <definedName name="CTCAM2CGM">#REF!</definedName>
    <definedName name="CTCAM2SS">#REF!</definedName>
    <definedName name="CTCBMWE34">#REF!</definedName>
    <definedName name="CTCCP">#N/A</definedName>
    <definedName name="CTCSBB" localSheetId="1">#REF!</definedName>
    <definedName name="CTCSBB" localSheetId="2">#REF!</definedName>
    <definedName name="CTCSBB" localSheetId="3">#REF!</definedName>
    <definedName name="CTCSBB">#REF!</definedName>
    <definedName name="CTCTP">#N/A</definedName>
    <definedName name="CTEBMWE7MAV" localSheetId="1">#REF!</definedName>
    <definedName name="CTEBMWE7MAV" localSheetId="2">#REF!</definedName>
    <definedName name="CTEBMWE7MAV" localSheetId="3">#REF!</definedName>
    <definedName name="CTEBMWE7MAV">#REF!</definedName>
    <definedName name="CTEBMWSU" localSheetId="1">#REF!</definedName>
    <definedName name="CTEBMWSU" localSheetId="2">#REF!</definedName>
    <definedName name="CTEBMWSU" localSheetId="3">#REF!</definedName>
    <definedName name="CTEBMWSU">#REF!</definedName>
    <definedName name="CTEBMWSUV" localSheetId="1">#REF!</definedName>
    <definedName name="CTEBMWSUV" localSheetId="2">#REF!</definedName>
    <definedName name="CTEBMWSUV" localSheetId="3">#REF!</definedName>
    <definedName name="CTEBMWSUV">#REF!</definedName>
    <definedName name="CTEBMWX32">#REF!</definedName>
    <definedName name="CTHA7C">#REF!</definedName>
    <definedName name="CTHA8">#REF!</definedName>
    <definedName name="CTHA8C">#REF!</definedName>
    <definedName name="CTHA8CXL">#REF!</definedName>
    <definedName name="CTHA9C">#REF!</definedName>
    <definedName name="CTHC6">#REF!</definedName>
    <definedName name="CTHC6AC">#REF!</definedName>
    <definedName name="CTHC6C">#REF!</definedName>
    <definedName name="CTHC7AC">#REF!</definedName>
    <definedName name="CTHC7C">#REF!</definedName>
    <definedName name="CTHFIT">#REF!</definedName>
    <definedName name="CTHH">#REF!</definedName>
    <definedName name="CTHH2">#REF!</definedName>
    <definedName name="CTHLC">#REF!</definedName>
    <definedName name="CTHLC2">#REF!</definedName>
    <definedName name="CTHNA7">#REF!</definedName>
    <definedName name="CTHNLC">#REF!</definedName>
    <definedName name="CTHNLC2">#REF!</definedName>
    <definedName name="CTHTKA8" localSheetId="1">'[10]Mth units'!#REF!</definedName>
    <definedName name="CTHTKA8" localSheetId="2">'[10]Mth units'!#REF!</definedName>
    <definedName name="CTHTKA8" localSheetId="3">'[10]Mth units'!#REF!</definedName>
    <definedName name="CTHTKA8">'[10]Mth units'!#REF!</definedName>
    <definedName name="CTHTL1A" localSheetId="1">#REF!</definedName>
    <definedName name="CTHTL1A" localSheetId="2">#REF!</definedName>
    <definedName name="CTHTL1A" localSheetId="3">#REF!</definedName>
    <definedName name="CTHTL1A">#REF!</definedName>
    <definedName name="CTHTL1A3" localSheetId="1">#REF!</definedName>
    <definedName name="CTHTL1A3" localSheetId="2">#REF!</definedName>
    <definedName name="CTHTL1A3" localSheetId="3">#REF!</definedName>
    <definedName name="CTHTL1A3">#REF!</definedName>
    <definedName name="CTHTL1A4" localSheetId="1">#REF!</definedName>
    <definedName name="CTHTL1A4" localSheetId="2">#REF!</definedName>
    <definedName name="CTHTL1A4" localSheetId="3">#REF!</definedName>
    <definedName name="CTHTL1A4">#REF!</definedName>
    <definedName name="CTHUQ2">#REF!</definedName>
    <definedName name="CTHVC2">#REF!</definedName>
    <definedName name="CTHVC3">#REF!</definedName>
    <definedName name="CTHVC3EL">#REF!</definedName>
    <definedName name="CTHVC3HC">#REF!</definedName>
    <definedName name="CTHVC5" localSheetId="1">'[10]Mth units'!#REF!</definedName>
    <definedName name="CTHVC5" localSheetId="2">'[10]Mth units'!#REF!</definedName>
    <definedName name="CTHVC5" localSheetId="3">'[10]Mth units'!#REF!</definedName>
    <definedName name="CTHVC5">'[10]Mth units'!#REF!</definedName>
    <definedName name="CTHVCRV" localSheetId="1">'[10]Mth units'!#REF!</definedName>
    <definedName name="CTHVCRV" localSheetId="2">'[10]Mth units'!#REF!</definedName>
    <definedName name="CTHVCRV" localSheetId="3">'[10]Mth units'!#REF!</definedName>
    <definedName name="CTHVCRV">'[10]Mth units'!#REF!</definedName>
    <definedName name="CTHYSAN" localSheetId="1">#REF!</definedName>
    <definedName name="CTHYSAN" localSheetId="2">#REF!</definedName>
    <definedName name="CTHYSAN" localSheetId="3">#REF!</definedName>
    <definedName name="CTHYSAN">#REF!</definedName>
    <definedName name="CTHYSED" localSheetId="1">#REF!</definedName>
    <definedName name="CTHYSED" localSheetId="2">#REF!</definedName>
    <definedName name="CTHYSED" localSheetId="3">#REF!</definedName>
    <definedName name="CTHYSED">#REF!</definedName>
    <definedName name="CTHYSN" localSheetId="1">#REF!</definedName>
    <definedName name="CTHYSN" localSheetId="2">#REF!</definedName>
    <definedName name="CTHYSN" localSheetId="3">#REF!</definedName>
    <definedName name="CTHYSN">#REF!</definedName>
    <definedName name="CTHYSON">#REF!</definedName>
    <definedName name="CTMCP">#N/A</definedName>
    <definedName name="CTMTP">#N/A</definedName>
    <definedName name="CTNCLIOXL" localSheetId="1">#REF!</definedName>
    <definedName name="CTNCLIOXL" localSheetId="2">#REF!</definedName>
    <definedName name="CTNCLIOXL" localSheetId="3">#REF!</definedName>
    <definedName name="CTNCLIOXL">#REF!</definedName>
    <definedName name="CTNCLX65XL" localSheetId="1">#REF!</definedName>
    <definedName name="CTNCLX65XL" localSheetId="2">#REF!</definedName>
    <definedName name="CTNCLX65XL" localSheetId="3">#REF!</definedName>
    <definedName name="CTNCLX65XL">#REF!</definedName>
    <definedName name="CTNMS2NS" localSheetId="1">#REF!</definedName>
    <definedName name="CTNMS2NS" localSheetId="2">#REF!</definedName>
    <definedName name="CTNMS2NS" localSheetId="3">#REF!</definedName>
    <definedName name="CTNMS2NS">#REF!</definedName>
    <definedName name="CTNRCLBXL">#REF!</definedName>
    <definedName name="CTNRSC3XL">#REF!</definedName>
    <definedName name="CTNSCW84">#REF!</definedName>
    <definedName name="CTNSCW84XL">#REF!</definedName>
    <definedName name="CTNSCX64XL">#REF!</definedName>
    <definedName name="CTNSFH2">#REF!</definedName>
    <definedName name="CTNSS">#REF!</definedName>
    <definedName name="CTNSS2">#REF!</definedName>
    <definedName name="CTNSS2E">#REF!</definedName>
    <definedName name="CTNSS2EXL">#REF!</definedName>
    <definedName name="CTNSS2SX" localSheetId="1">'[4]Oct.01 CSM'!#REF!</definedName>
    <definedName name="CTNSS2SX" localSheetId="2">'[4]Oct.01 CSM'!#REF!</definedName>
    <definedName name="CTNSS2SX" localSheetId="3">'[4]Oct.01 CSM'!#REF!</definedName>
    <definedName name="CTNSS2SX">'[4]Oct.01 CSM'!#REF!</definedName>
    <definedName name="CTNSS3E" localSheetId="1">#REF!</definedName>
    <definedName name="CTNSS3E" localSheetId="2">#REF!</definedName>
    <definedName name="CTNSS3E" localSheetId="3">#REF!</definedName>
    <definedName name="CTNSS3E">#REF!</definedName>
    <definedName name="CTNSSEXL" localSheetId="1">#REF!</definedName>
    <definedName name="CTNSSEXL" localSheetId="2">#REF!</definedName>
    <definedName name="CTNSSEXL" localSheetId="3">#REF!</definedName>
    <definedName name="CTNSSEXL">#REF!</definedName>
    <definedName name="CTNSSTXL" localSheetId="1">#REF!</definedName>
    <definedName name="CTNSSTXL" localSheetId="2">#REF!</definedName>
    <definedName name="CTNSSTXL" localSheetId="3">#REF!</definedName>
    <definedName name="CTNSSTXL">#REF!</definedName>
    <definedName name="CTNST2">#REF!</definedName>
    <definedName name="CTNST3">#REF!</definedName>
    <definedName name="CTNST3I">#REF!</definedName>
    <definedName name="CTNST3I2">#REF!</definedName>
    <definedName name="CTNST3N">#REF!</definedName>
    <definedName name="CTNST3N2">#REF!</definedName>
    <definedName name="CTNST3N2CP">#REF!</definedName>
    <definedName name="CTNST3Q">#REF!</definedName>
    <definedName name="CTNST3Q2">#REF!</definedName>
    <definedName name="CTNSTSB">#REF!</definedName>
    <definedName name="CTNSTSU">#REF!</definedName>
    <definedName name="CTNSTZ2">#REF!</definedName>
    <definedName name="CTNSUBBXL">#REF!</definedName>
    <definedName name="CTNSZW">#REF!</definedName>
    <definedName name="CTNSZW2">#REF!</definedName>
    <definedName name="CTNSZWP">#REF!</definedName>
    <definedName name="CTNSZWP2">#REF!</definedName>
    <definedName name="CTNSZWS">#REF!</definedName>
    <definedName name="CTNSZWS2">#REF!</definedName>
    <definedName name="CTNSZWSI">#REF!</definedName>
    <definedName name="CTNSZWSI2">#REF!</definedName>
    <definedName name="CTNTBTRK" localSheetId="1">'[10]Mth units'!#REF!</definedName>
    <definedName name="CTNTBTRK" localSheetId="2">'[10]Mth units'!#REF!</definedName>
    <definedName name="CTNTBTRK" localSheetId="3">'[10]Mth units'!#REF!</definedName>
    <definedName name="CTNTBTRK">'[10]Mth units'!#REF!</definedName>
    <definedName name="CTNTK2" localSheetId="1">#REF!</definedName>
    <definedName name="CTNTK2" localSheetId="2">#REF!</definedName>
    <definedName name="CTNTK2" localSheetId="3">#REF!</definedName>
    <definedName name="CTNTK2">#REF!</definedName>
    <definedName name="CTNTSUBXL" localSheetId="1">#REF!</definedName>
    <definedName name="CTNTSUBXL" localSheetId="2">#REF!</definedName>
    <definedName name="CTNTSUBXL" localSheetId="3">#REF!</definedName>
    <definedName name="CTNTSUBXL">#REF!</definedName>
    <definedName name="CTNUWGP3" localSheetId="1">#REF!</definedName>
    <definedName name="CTNUWGP3" localSheetId="2">#REF!</definedName>
    <definedName name="CTNUWGP3" localSheetId="3">#REF!</definedName>
    <definedName name="CTNUWGP3">#REF!</definedName>
    <definedName name="CTRCAR">#REF!</definedName>
    <definedName name="CTRTRK">#REF!</definedName>
    <definedName name="CTRX65">#REF!</definedName>
    <definedName name="CTSLEG3">#REF!</definedName>
    <definedName name="CTSU2">#REF!</definedName>
    <definedName name="CTSU2L">#REF!</definedName>
    <definedName name="CTSU2LG">#REF!</definedName>
    <definedName name="CTSU2LG2">#REF!</definedName>
    <definedName name="CTSU55A">#REF!</definedName>
    <definedName name="CTSUIMP">#REF!</definedName>
    <definedName name="CTSUSA92">#REF!</definedName>
    <definedName name="CTSUZL2">#REF!</definedName>
    <definedName name="CTT330N2">#REF!</definedName>
    <definedName name="CTT330N2TC">#REF!</definedName>
    <definedName name="CTT4RN">#REF!</definedName>
    <definedName name="CTT4RNX">#REF!</definedName>
    <definedName name="CTT4RUN">#REF!</definedName>
    <definedName name="CTTBMWE532">#REF!</definedName>
    <definedName name="CTTBMWSUV2">#REF!</definedName>
    <definedName name="CTTCA2GT" localSheetId="1">'[4]Oct.01 CSM'!#REF!</definedName>
    <definedName name="CTTCA2GT" localSheetId="2">'[4]Oct.01 CSM'!#REF!</definedName>
    <definedName name="CTTCA2GT" localSheetId="3">'[4]Oct.01 CSM'!#REF!</definedName>
    <definedName name="CTTCA2GT">'[4]Oct.01 CSM'!#REF!</definedName>
    <definedName name="CTTCA2SS" localSheetId="1">'[4]Oct.01 CSM'!#REF!</definedName>
    <definedName name="CTTCA2SS" localSheetId="2">'[4]Oct.01 CSM'!#REF!</definedName>
    <definedName name="CTTCA2SS" localSheetId="3">'[4]Oct.01 CSM'!#REF!</definedName>
    <definedName name="CTTCA2SS">'[4]Oct.01 CSM'!#REF!</definedName>
    <definedName name="CTTCA2T" localSheetId="1">'[4]Oct.01 CSM'!#REF!</definedName>
    <definedName name="CTTCA2T" localSheetId="2">'[4]Oct.01 CSM'!#REF!</definedName>
    <definedName name="CTTCA2T" localSheetId="3">'[4]Oct.01 CSM'!#REF!</definedName>
    <definedName name="CTTCA2T">'[4]Oct.01 CSM'!#REF!</definedName>
    <definedName name="CTTCA3GT" localSheetId="1">#REF!</definedName>
    <definedName name="CTTCA3GT" localSheetId="2">#REF!</definedName>
    <definedName name="CTTCA3GT" localSheetId="3">#REF!</definedName>
    <definedName name="CTTCA3GT">#REF!</definedName>
    <definedName name="CTTCA3SS" localSheetId="1">#REF!</definedName>
    <definedName name="CTTCA3SS" localSheetId="2">#REF!</definedName>
    <definedName name="CTTCA3SS" localSheetId="3">#REF!</definedName>
    <definedName name="CTTCA3SS">#REF!</definedName>
    <definedName name="CTTCA3T" localSheetId="1">'[4]Oct.01 CSM'!#REF!</definedName>
    <definedName name="CTTCA3T" localSheetId="2">'[4]Oct.01 CSM'!#REF!</definedName>
    <definedName name="CTTCA3T" localSheetId="3">'[4]Oct.01 CSM'!#REF!</definedName>
    <definedName name="CTTCA3T">'[4]Oct.01 CSM'!#REF!</definedName>
    <definedName name="CTTCAM" localSheetId="1">#REF!</definedName>
    <definedName name="CTTCAM" localSheetId="2">#REF!</definedName>
    <definedName name="CTTCAM" localSheetId="3">#REF!</definedName>
    <definedName name="CTTCAM">#REF!</definedName>
    <definedName name="CTTCMC" localSheetId="1">#REF!</definedName>
    <definedName name="CTTCMC" localSheetId="2">#REF!</definedName>
    <definedName name="CTTCMC" localSheetId="3">#REF!</definedName>
    <definedName name="CTTCMC">#REF!</definedName>
    <definedName name="CTTCTWGN" localSheetId="1">#REF!</definedName>
    <definedName name="CTTCTWGN" localSheetId="2">#REF!</definedName>
    <definedName name="CTTCTWGN" localSheetId="3">#REF!</definedName>
    <definedName name="CTTCTWGN">#REF!</definedName>
    <definedName name="CTTECH">#REF!</definedName>
    <definedName name="CTTECHO">#REF!</definedName>
    <definedName name="CTTHCPTZYW">#REF!</definedName>
    <definedName name="CTTHCSUT">#REF!</definedName>
    <definedName name="CTTHEC5" localSheetId="1">'[10]Mth units'!#REF!</definedName>
    <definedName name="CTTHEC5" localSheetId="2">'[10]Mth units'!#REF!</definedName>
    <definedName name="CTTHEC5" localSheetId="3">'[10]Mth units'!#REF!</definedName>
    <definedName name="CTTHEC5">'[10]Mth units'!#REF!</definedName>
    <definedName name="CTTHEX2" localSheetId="1">#REF!</definedName>
    <definedName name="CTTHEX2" localSheetId="2">#REF!</definedName>
    <definedName name="CTTHEX2" localSheetId="3">#REF!</definedName>
    <definedName name="CTTHEX2">#REF!</definedName>
    <definedName name="CTTHHAARD" localSheetId="1">#REF!</definedName>
    <definedName name="CTTHHAARD" localSheetId="2">#REF!</definedName>
    <definedName name="CTTHHAARD" localSheetId="3">#REF!</definedName>
    <definedName name="CTTHHAARD">#REF!</definedName>
    <definedName name="CTTHHAAVA" localSheetId="1">#REF!</definedName>
    <definedName name="CTTHHAAVA" localSheetId="2">#REF!</definedName>
    <definedName name="CTTHHAAVA" localSheetId="3">#REF!</definedName>
    <definedName name="CTTHHAAVA">#REF!</definedName>
    <definedName name="CTTHHAAVA2">#REF!</definedName>
    <definedName name="CTTHPUM2">#REF!</definedName>
    <definedName name="CTTHPV">#REF!</definedName>
    <definedName name="CTTHPV2">#REF!</definedName>
    <definedName name="CTTHSUT">#REF!</definedName>
    <definedName name="CTTHSUT2">#REF!</definedName>
    <definedName name="CTTHSUV">#REF!</definedName>
    <definedName name="CTTHSUV2">#REF!</definedName>
    <definedName name="CTTHVC2">#REF!</definedName>
    <definedName name="CTTHYSAN">#REF!</definedName>
    <definedName name="CTTHYSF">#REF!</definedName>
    <definedName name="CTTIZ2">#REF!</definedName>
    <definedName name="CTTIZ2HSU">#REF!</definedName>
    <definedName name="CTTIZ2RD">#REF!</definedName>
    <definedName name="CTTIZ2RDP">#REF!</definedName>
    <definedName name="CTTIZAM">#REF!</definedName>
    <definedName name="CTTIZSUT">#REF!</definedName>
    <definedName name="CTTIZSUTT">#REF!</definedName>
    <definedName name="CTTLAMSSUV">#REF!</definedName>
    <definedName name="CTTLX470">#REF!</definedName>
    <definedName name="CTTNCC">#REF!</definedName>
    <definedName name="CTTNMS2NX">#REF!</definedName>
    <definedName name="CTTNS2P">#REF!</definedName>
    <definedName name="CTTNS3P">#REF!</definedName>
    <definedName name="CTTNSMPF">#REF!</definedName>
    <definedName name="CTTNSP">#REF!</definedName>
    <definedName name="CTTNSPXL">#REF!</definedName>
    <definedName name="CTTNST">#REF!</definedName>
    <definedName name="CTTNST2T">#REF!</definedName>
    <definedName name="CTTNST3">#REF!</definedName>
    <definedName name="CTTNST3CXL">#REF!</definedName>
    <definedName name="CTTNSTCXL">#REF!</definedName>
    <definedName name="CTTNSWQW2">#REF!</definedName>
    <definedName name="CTTNXTRA2">#REF!</definedName>
    <definedName name="CTTPATHF">#REF!</definedName>
    <definedName name="CTTRJ64">#REF!</definedName>
    <definedName name="CTTRX64" localSheetId="1">'[4]Oct.01 CSM'!#REF!</definedName>
    <definedName name="CTTRX64" localSheetId="2">'[4]Oct.01 CSM'!#REF!</definedName>
    <definedName name="CTTRX64" localSheetId="3">'[4]Oct.01 CSM'!#REF!</definedName>
    <definedName name="CTTRX64">'[4]Oct.01 CSM'!#REF!</definedName>
    <definedName name="CTTSEQA" localSheetId="1">#REF!</definedName>
    <definedName name="CTTSEQA" localSheetId="2">#REF!</definedName>
    <definedName name="CTTSEQA" localSheetId="3">#REF!</definedName>
    <definedName name="CTTSEQA">#REF!</definedName>
    <definedName name="CTTSSTX" localSheetId="1">#REF!</definedName>
    <definedName name="CTTSSTX" localSheetId="2">#REF!</definedName>
    <definedName name="CTTSSTX" localSheetId="3">#REF!</definedName>
    <definedName name="CTTSSTX">#REF!</definedName>
    <definedName name="CTTSTW" localSheetId="1">#REF!</definedName>
    <definedName name="CTTSTW" localSheetId="2">#REF!</definedName>
    <definedName name="CTTSTW" localSheetId="3">#REF!</definedName>
    <definedName name="CTTSTW">#REF!</definedName>
    <definedName name="CTTSTW2">#REF!</definedName>
    <definedName name="CTTSU2L">#REF!</definedName>
    <definedName name="CTTSU96X" localSheetId="1">'[10]Mth units'!#REF!</definedName>
    <definedName name="CTTSU96X" localSheetId="2">'[10]Mth units'!#REF!</definedName>
    <definedName name="CTTSU96X" localSheetId="3">'[10]Mth units'!#REF!</definedName>
    <definedName name="CTTSU96X">'[10]Mth units'!#REF!</definedName>
    <definedName name="CTTSUTW" localSheetId="1">#REF!</definedName>
    <definedName name="CTTSUTW" localSheetId="2">#REF!</definedName>
    <definedName name="CTTSUTW" localSheetId="3">#REF!</definedName>
    <definedName name="CTTSUTW">#REF!</definedName>
    <definedName name="CTTSUZL2" localSheetId="1">#REF!</definedName>
    <definedName name="CTTSUZL2" localSheetId="2">#REF!</definedName>
    <definedName name="CTTSUZL2" localSheetId="3">#REF!</definedName>
    <definedName name="CTTSUZL2">#REF!</definedName>
    <definedName name="CTTT4RUN" localSheetId="1">#REF!</definedName>
    <definedName name="CTTT4RUN" localSheetId="2">#REF!</definedName>
    <definedName name="CTTT4RUN" localSheetId="3">#REF!</definedName>
    <definedName name="CTTT4RUN">#REF!</definedName>
    <definedName name="CTTT4RUNX">#REF!</definedName>
    <definedName name="CTTTMA">#REF!</definedName>
    <definedName name="CTTTMC">#REF!</definedName>
    <definedName name="CTTTNCC">#REF!</definedName>
    <definedName name="CTTTPMAV">#REF!</definedName>
    <definedName name="CTTTPMAV3">#REF!</definedName>
    <definedName name="CTTTSBB">#REF!</definedName>
    <definedName name="CTTTYC3">#REF!</definedName>
    <definedName name="CTTTYC3TH">#REF!</definedName>
    <definedName name="CTTTYC4">#REF!</definedName>
    <definedName name="CTTTYCP2">#REF!</definedName>
    <definedName name="CTTTYCP2XL">#REF!</definedName>
    <definedName name="CTTTYCP3">#REF!</definedName>
    <definedName name="CTTTYF">#REF!</definedName>
    <definedName name="CTTTYF2">#REF!</definedName>
    <definedName name="CTTTYFP">#REF!</definedName>
    <definedName name="CTTTYFP2">#REF!</definedName>
    <definedName name="CTTTYP2">#REF!</definedName>
    <definedName name="CTTTYPRV">#REF!</definedName>
    <definedName name="CTTTYPRV2">#REF!</definedName>
    <definedName name="CTTTYPRV3">#REF!</definedName>
    <definedName name="CTTTYPV">#REF!</definedName>
    <definedName name="CTTTYRAV4">#REF!</definedName>
    <definedName name="CTTTYRAVT">#REF!</definedName>
    <definedName name="CTTTYRAVT2">#REF!</definedName>
    <definedName name="CTTTYRX3">#REF!</definedName>
    <definedName name="CTTTYS4">#REF!</definedName>
    <definedName name="CTTTYS5">#REF!</definedName>
    <definedName name="CTTVW350">#REF!</definedName>
    <definedName name="CTTYA">#REF!</definedName>
    <definedName name="CTTYA2">#REF!</definedName>
    <definedName name="CTTYA2V">#REF!</definedName>
    <definedName name="CTTYA3V">#REF!</definedName>
    <definedName name="CTTYAV">#REF!</definedName>
    <definedName name="CTTYC">#REF!</definedName>
    <definedName name="CTTYC2">#REF!</definedName>
    <definedName name="CTTYC2A">#REF!</definedName>
    <definedName name="CTTYC2C">#REF!</definedName>
    <definedName name="CTTYC3">#REF!</definedName>
    <definedName name="CTTYC3A">#REF!</definedName>
    <definedName name="CTTYC3C">#REF!</definedName>
    <definedName name="CTTYC3C2">#REF!</definedName>
    <definedName name="CTTYC4">#REF!</definedName>
    <definedName name="CTTYC4A">#REF!</definedName>
    <definedName name="CTTYS3C">#REF!</definedName>
    <definedName name="CTTYS3W">#REF!</definedName>
    <definedName name="CTTYS4">#REF!</definedName>
    <definedName name="CTTYS4C">#REF!</definedName>
    <definedName name="CTUSCP">#N/A</definedName>
    <definedName name="CTUSTP">#N/A</definedName>
    <definedName name="CTVW240" localSheetId="1">#REF!</definedName>
    <definedName name="CTVW240" localSheetId="2">#REF!</definedName>
    <definedName name="CTVW240" localSheetId="3">#REF!</definedName>
    <definedName name="CTVW240">#REF!</definedName>
    <definedName name="CTVW330" localSheetId="1">#REF!</definedName>
    <definedName name="CTVW330" localSheetId="2">#REF!</definedName>
    <definedName name="CTVW330" localSheetId="3">#REF!</definedName>
    <definedName name="CTVW330">#REF!</definedName>
    <definedName name="CTVW340" localSheetId="1">#REF!</definedName>
    <definedName name="CTVW340" localSheetId="2">#REF!</definedName>
    <definedName name="CTVW340" localSheetId="3">#REF!</definedName>
    <definedName name="CTVW340">#REF!</definedName>
    <definedName name="CTVW350">#REF!</definedName>
    <definedName name="CTVWA3CAB">#REF!</definedName>
    <definedName name="CTVWA4CAB">#REF!</definedName>
    <definedName name="CTVWA4CABXL">#REF!</definedName>
    <definedName name="CTVWA5GLF">#REF!</definedName>
    <definedName name="CTVWA5JET">#REF!</definedName>
    <definedName name="CTVWB">#REF!</definedName>
    <definedName name="CTVWBB">#REF!</definedName>
    <definedName name="CTVWBXL">#REF!</definedName>
    <definedName name="CTVWG3" localSheetId="1">'[4]Oct.01 CSM'!#REF!</definedName>
    <definedName name="CTVWG3" localSheetId="2">'[4]Oct.01 CSM'!#REF!</definedName>
    <definedName name="CTVWG3" localSheetId="3">'[4]Oct.01 CSM'!#REF!</definedName>
    <definedName name="CTVWG3">'[4]Oct.01 CSM'!#REF!</definedName>
    <definedName name="CTVWG3XL" localSheetId="1">#REF!</definedName>
    <definedName name="CTVWG3XL" localSheetId="2">#REF!</definedName>
    <definedName name="CTVWG3XL" localSheetId="3">#REF!</definedName>
    <definedName name="CTVWG3XL">#REF!</definedName>
    <definedName name="CTVWGMPV" localSheetId="1">#REF!</definedName>
    <definedName name="CTVWGMPV" localSheetId="2">#REF!</definedName>
    <definedName name="CTVWGMPV" localSheetId="3">#REF!</definedName>
    <definedName name="CTVWGMPV">#REF!</definedName>
    <definedName name="CTVWGOL" localSheetId="1">#REF!</definedName>
    <definedName name="CTVWGOL" localSheetId="2">#REF!</definedName>
    <definedName name="CTVWGOL" localSheetId="3">#REF!</definedName>
    <definedName name="CTVWGOL">#REF!</definedName>
    <definedName name="CTVWJ3">#REF!</definedName>
    <definedName name="CTVWJ3XL">#REF!</definedName>
    <definedName name="CTVWPL">#REF!</definedName>
    <definedName name="CTVWPLXL">#REF!</definedName>
    <definedName name="CTVWV3" localSheetId="1">'[4]Oct.01 CSM'!#REF!</definedName>
    <definedName name="CTVWV3" localSheetId="2">'[4]Oct.01 CSM'!#REF!</definedName>
    <definedName name="CTVWV3" localSheetId="3">'[4]Oct.01 CSM'!#REF!</definedName>
    <definedName name="CTVWV3">'[4]Oct.01 CSM'!#REF!</definedName>
    <definedName name="CTVWV3XL" localSheetId="1">'[4]Oct.01 CSM'!#REF!</definedName>
    <definedName name="CTVWV3XL" localSheetId="2">'[4]Oct.01 CSM'!#REF!</definedName>
    <definedName name="CTVWV3XL" localSheetId="3">'[4]Oct.01 CSM'!#REF!</definedName>
    <definedName name="CTVWV3XL">'[4]Oct.01 CSM'!#REF!</definedName>
    <definedName name="Cum_FTQ_Loss" localSheetId="1">#REF!</definedName>
    <definedName name="Cum_FTQ_Loss" localSheetId="2">#REF!</definedName>
    <definedName name="Cum_FTQ_Loss" localSheetId="3">#REF!</definedName>
    <definedName name="Cum_FTQ_Loss">#REF!</definedName>
    <definedName name="CUST">[16]Codes!$L$2:$L$23</definedName>
    <definedName name="cust_trans_price_lease" localSheetId="1">#REF!</definedName>
    <definedName name="cust_trans_price_lease" localSheetId="2">#REF!</definedName>
    <definedName name="cust_trans_price_lease" localSheetId="3">#REF!</definedName>
    <definedName name="cust_trans_price_lease">#REF!</definedName>
    <definedName name="cust_trans_price_retail" localSheetId="1">#REF!</definedName>
    <definedName name="cust_trans_price_retail" localSheetId="2">#REF!</definedName>
    <definedName name="cust_trans_price_retail" localSheetId="3">#REF!</definedName>
    <definedName name="cust_trans_price_retail">#REF!</definedName>
    <definedName name="CY_BH" localSheetId="1">#REF!</definedName>
    <definedName name="CY_BH" localSheetId="2">#REF!</definedName>
    <definedName name="CY_BH" localSheetId="3">#REF!</definedName>
    <definedName name="CY_BH">#REF!</definedName>
    <definedName name="Cycle_Time">#REF!</definedName>
    <definedName name="d" localSheetId="1" hidden="1">{"EXPORT",#N/A,FALSE,"A8CONTENT"}</definedName>
    <definedName name="d" localSheetId="2" hidden="1">{"EXPORT",#N/A,FALSE,"A8CONTENT"}</definedName>
    <definedName name="d" localSheetId="3" hidden="1">{"EXPORT",#N/A,FALSE,"A8CONTENT"}</definedName>
    <definedName name="d" hidden="1">{"EXPORT",#N/A,FALSE,"A8CONTENT"}</definedName>
    <definedName name="data" localSheetId="1">#REF!</definedName>
    <definedName name="data" localSheetId="2">#REF!</definedName>
    <definedName name="data" localSheetId="3">#REF!</definedName>
    <definedName name="data">#REF!</definedName>
    <definedName name="_xlnm.Database" localSheetId="1">#REF!</definedName>
    <definedName name="_xlnm.Database" localSheetId="2">#REF!</definedName>
    <definedName name="_xlnm.Database" localSheetId="3">#REF!</definedName>
    <definedName name="_xlnm.Database">#REF!</definedName>
    <definedName name="Days_per_Year">[17]Sheet1!$H$6</definedName>
    <definedName name="Dealer_Gross_Lease" localSheetId="1">#REF!</definedName>
    <definedName name="Dealer_Gross_Lease" localSheetId="2">#REF!</definedName>
    <definedName name="Dealer_Gross_Lease" localSheetId="3">#REF!</definedName>
    <definedName name="Dealer_Gross_Lease">#REF!</definedName>
    <definedName name="Dealer_Gross_Retail" localSheetId="1">#REF!</definedName>
    <definedName name="Dealer_Gross_Retail" localSheetId="2">#REF!</definedName>
    <definedName name="Dealer_Gross_Retail" localSheetId="3">#REF!</definedName>
    <definedName name="Dealer_Gross_Retail">#REF!</definedName>
    <definedName name="Dec_00" localSheetId="1">#REF!</definedName>
    <definedName name="Dec_00" localSheetId="2">#REF!</definedName>
    <definedName name="Dec_00" localSheetId="3">#REF!</definedName>
    <definedName name="Dec_00">#REF!</definedName>
    <definedName name="Dec_01">#REF!</definedName>
    <definedName name="Dec_02">#REF!</definedName>
    <definedName name="Dec_03">#REF!</definedName>
    <definedName name="Dec_04">#REF!</definedName>
    <definedName name="Dec_06" localSheetId="1">'[10]Mth units'!#REF!</definedName>
    <definedName name="Dec_06" localSheetId="2">'[10]Mth units'!#REF!</definedName>
    <definedName name="Dec_06" localSheetId="3">'[10]Mth units'!#REF!</definedName>
    <definedName name="Dec_06">'[10]Mth units'!#REF!</definedName>
    <definedName name="Dec_98" localSheetId="1">'[4]Oct.01 CSM'!#REF!</definedName>
    <definedName name="Dec_98" localSheetId="2">'[4]Oct.01 CSM'!#REF!</definedName>
    <definedName name="Dec_98" localSheetId="3">'[4]Oct.01 CSM'!#REF!</definedName>
    <definedName name="Dec_98">'[4]Oct.01 CSM'!#REF!</definedName>
    <definedName name="Dec_99" localSheetId="1">#REF!</definedName>
    <definedName name="Dec_99" localSheetId="2">#REF!</definedName>
    <definedName name="Dec_99" localSheetId="3">#REF!</definedName>
    <definedName name="Dec_99">#REF!</definedName>
    <definedName name="december" localSheetId="1">#REF!</definedName>
    <definedName name="december" localSheetId="2">#REF!</definedName>
    <definedName name="december" localSheetId="3">#REF!</definedName>
    <definedName name="december">#REF!</definedName>
    <definedName name="DeleteRows" localSheetId="1">'Build 3'!DeleteRows</definedName>
    <definedName name="DeleteRows" localSheetId="2">'Build 4'!DeleteRows</definedName>
    <definedName name="DeleteRows" localSheetId="3">'Build 5'!DeleteRows</definedName>
    <definedName name="DeleteRows" localSheetId="0">'Program Card'!DeleteRows</definedName>
    <definedName name="DeleteRows">[0]!DeleteRows</definedName>
    <definedName name="DeleteTaktLine" localSheetId="1">'Build 3'!DeleteTaktLine</definedName>
    <definedName name="DeleteTaktLine" localSheetId="2">'Build 4'!DeleteTaktLine</definedName>
    <definedName name="DeleteTaktLine" localSheetId="3">'Build 5'!DeleteTaktLine</definedName>
    <definedName name="DeleteTaktLine" localSheetId="0">'Program Card'!DeleteTaktLine</definedName>
    <definedName name="DeleteTaktLine">[0]!DeleteTaktLine</definedName>
    <definedName name="Demand">'[18]Takt Time'!$E$2</definedName>
    <definedName name="Desc" localSheetId="1">#REF!</definedName>
    <definedName name="Desc" localSheetId="2">#REF!</definedName>
    <definedName name="Desc" localSheetId="3">#REF!</definedName>
    <definedName name="Desc">#REF!</definedName>
    <definedName name="df">[19]Codes!$D$2:$D$50</definedName>
    <definedName name="dflt1">[20]ﾕｰｻﾞｰ設定!$G$21</definedName>
    <definedName name="digit_18">"テキスト 21"</definedName>
    <definedName name="Dlr_Net" localSheetId="1">#REF!</definedName>
    <definedName name="Dlr_Net" localSheetId="2">#REF!</definedName>
    <definedName name="Dlr_Net" localSheetId="3">#REF!</definedName>
    <definedName name="Dlr_Net">#REF!</definedName>
    <definedName name="dma_cluster" localSheetId="1">#REF!</definedName>
    <definedName name="dma_cluster" localSheetId="2">#REF!</definedName>
    <definedName name="dma_cluster" localSheetId="3">#REF!</definedName>
    <definedName name="dma_cluster">#REF!</definedName>
    <definedName name="dr" localSheetId="1">'Build 3'!dr</definedName>
    <definedName name="dr" localSheetId="2">'Build 4'!dr</definedName>
    <definedName name="dr" localSheetId="3">'Build 5'!dr</definedName>
    <definedName name="dr" localSheetId="0">'Program Card'!dr</definedName>
    <definedName name="dr">[0]!dr</definedName>
    <definedName name="dtl" localSheetId="1">'Build 3'!dtl</definedName>
    <definedName name="dtl" localSheetId="2">'Build 4'!dtl</definedName>
    <definedName name="dtl" localSheetId="3">'Build 5'!dtl</definedName>
    <definedName name="dtl" localSheetId="0">'Program Card'!dtl</definedName>
    <definedName name="dtl">[0]!dtl</definedName>
    <definedName name="e">[3]!e</definedName>
    <definedName name="ECUソフトウェア検査仕様" localSheetId="1">#REF!</definedName>
    <definedName name="ECUソフトウェア検査仕様" localSheetId="2">#REF!</definedName>
    <definedName name="ECUソフトウェア検査仕様" localSheetId="3">#REF!</definedName>
    <definedName name="ECUソフトウェア検査仕様">#REF!</definedName>
    <definedName name="Eff_Mach_CT" localSheetId="1">#REF!</definedName>
    <definedName name="Eff_Mach_CT" localSheetId="2">#REF!</definedName>
    <definedName name="Eff_Mach_CT" localSheetId="3">#REF!</definedName>
    <definedName name="Eff_Mach_CT">#REF!</definedName>
    <definedName name="EraseUserInputLF" localSheetId="1">'Build 3'!EraseUserInputLF</definedName>
    <definedName name="EraseUserInputLF" localSheetId="2">'Build 4'!EraseUserInputLF</definedName>
    <definedName name="EraseUserInputLF" localSheetId="3">'Build 5'!EraseUserInputLF</definedName>
    <definedName name="EraseUserInputLF" localSheetId="0">'Program Card'!EraseUserInputLF</definedName>
    <definedName name="EraseUserInputLF">[0]!EraseUserInputLF</definedName>
    <definedName name="EraseUserInputSF" localSheetId="1">'Build 3'!EraseUserInputSF</definedName>
    <definedName name="EraseUserInputSF" localSheetId="2">'Build 4'!EraseUserInputSF</definedName>
    <definedName name="EraseUserInputSF" localSheetId="3">'Build 5'!EraseUserInputSF</definedName>
    <definedName name="EraseUserInputSF" localSheetId="0">'Program Card'!EraseUserInputSF</definedName>
    <definedName name="EraseUserInputSF">[0]!EraseUserInputSF</definedName>
    <definedName name="ergf">[3]!ergf</definedName>
    <definedName name="ESCPCB2">[21]MAIN!$B$8:$L$35</definedName>
    <definedName name="euilf" localSheetId="1">'Build 3'!euilf</definedName>
    <definedName name="euilf" localSheetId="2">'Build 4'!euilf</definedName>
    <definedName name="euilf" localSheetId="3">'Build 5'!euilf</definedName>
    <definedName name="euilf" localSheetId="0">'Program Card'!euilf</definedName>
    <definedName name="euilf">[0]!euilf</definedName>
    <definedName name="euisf" localSheetId="1">'Build 3'!euisf</definedName>
    <definedName name="euisf" localSheetId="2">'Build 4'!euisf</definedName>
    <definedName name="euisf" localSheetId="3">'Build 5'!euisf</definedName>
    <definedName name="euisf" localSheetId="0">'Program Card'!euisf</definedName>
    <definedName name="euisf">[0]!euisf</definedName>
    <definedName name="ExtendArea1" localSheetId="1">#REF!</definedName>
    <definedName name="ExtendArea1" localSheetId="2">#REF!</definedName>
    <definedName name="ExtendArea1" localSheetId="3">#REF!</definedName>
    <definedName name="ExtendArea1">#REF!</definedName>
    <definedName name="ExtendArea10" localSheetId="1">#REF!</definedName>
    <definedName name="ExtendArea10" localSheetId="2">#REF!</definedName>
    <definedName name="ExtendArea10" localSheetId="3">#REF!</definedName>
    <definedName name="ExtendArea10">#REF!</definedName>
    <definedName name="ExtendArea11" localSheetId="1">#REF!</definedName>
    <definedName name="ExtendArea11" localSheetId="2">#REF!</definedName>
    <definedName name="ExtendArea11" localSheetId="3">#REF!</definedName>
    <definedName name="ExtendArea11">#REF!</definedName>
    <definedName name="ExtendArea12">#REF!</definedName>
    <definedName name="ExtendArea13">#REF!</definedName>
    <definedName name="ExtendArea14">#REF!</definedName>
    <definedName name="ExtendArea15">#REF!</definedName>
    <definedName name="ExtendArea16">#REF!</definedName>
    <definedName name="ExtendArea17">#REF!</definedName>
    <definedName name="ExtendArea18">#REF!</definedName>
    <definedName name="ExtendArea19">#REF!</definedName>
    <definedName name="ExtendArea2">#REF!</definedName>
    <definedName name="ExtendArea20">#REF!</definedName>
    <definedName name="ExtendArea21">#REF!</definedName>
    <definedName name="ExtendArea22">#REF!</definedName>
    <definedName name="ExtendArea23">#REF!</definedName>
    <definedName name="ExtendArea24">#REF!</definedName>
    <definedName name="ExtendArea25">#REF!</definedName>
    <definedName name="ExtendArea26">#REF!</definedName>
    <definedName name="ExtendArea27">#REF!</definedName>
    <definedName name="ExtendArea28">#REF!</definedName>
    <definedName name="ExtendArea29">#REF!</definedName>
    <definedName name="ExtendArea3">#REF!</definedName>
    <definedName name="ExtendArea30">#REF!</definedName>
    <definedName name="ExtendArea31">#REF!</definedName>
    <definedName name="ExtendArea32">#REF!</definedName>
    <definedName name="ExtendArea33">#REF!</definedName>
    <definedName name="ExtendArea34">#REF!</definedName>
    <definedName name="ExtendArea35">#REF!</definedName>
    <definedName name="ExtendArea36">#REF!</definedName>
    <definedName name="ExtendArea37">#REF!</definedName>
    <definedName name="ExtendArea38">#REF!</definedName>
    <definedName name="ExtendArea39">#REF!</definedName>
    <definedName name="ExtendArea4">#REF!</definedName>
    <definedName name="ExtendArea40">#REF!</definedName>
    <definedName name="ExtendArea41">#REF!</definedName>
    <definedName name="ExtendArea42">#REF!</definedName>
    <definedName name="ExtendArea43">#REF!</definedName>
    <definedName name="ExtendArea44" localSheetId="1">[22]ETRS!#REF!</definedName>
    <definedName name="ExtendArea44" localSheetId="2">[22]ETRS!#REF!</definedName>
    <definedName name="ExtendArea44" localSheetId="3">[22]ETRS!#REF!</definedName>
    <definedName name="ExtendArea44">[22]ETRS!#REF!</definedName>
    <definedName name="ExtendArea45" localSheetId="1">[22]ETRS!#REF!</definedName>
    <definedName name="ExtendArea45" localSheetId="2">[22]ETRS!#REF!</definedName>
    <definedName name="ExtendArea45" localSheetId="3">[22]ETRS!#REF!</definedName>
    <definedName name="ExtendArea45">[22]ETRS!#REF!</definedName>
    <definedName name="ExtendArea46" localSheetId="1">[22]ETRS!#REF!</definedName>
    <definedName name="ExtendArea46" localSheetId="2">[22]ETRS!#REF!</definedName>
    <definedName name="ExtendArea46" localSheetId="3">[22]ETRS!#REF!</definedName>
    <definedName name="ExtendArea46">[22]ETRS!#REF!</definedName>
    <definedName name="ExtendArea47" localSheetId="1">[22]ETRS!#REF!</definedName>
    <definedName name="ExtendArea47" localSheetId="2">[22]ETRS!#REF!</definedName>
    <definedName name="ExtendArea47" localSheetId="3">[22]ETRS!#REF!</definedName>
    <definedName name="ExtendArea47">[22]ETRS!#REF!</definedName>
    <definedName name="ExtendArea48">[22]ETRS!#REF!</definedName>
    <definedName name="ExtendArea49">[22]ETRS!#REF!</definedName>
    <definedName name="ExtendArea5" localSheetId="1">#REF!</definedName>
    <definedName name="ExtendArea5" localSheetId="2">#REF!</definedName>
    <definedName name="ExtendArea5" localSheetId="3">#REF!</definedName>
    <definedName name="ExtendArea5">#REF!</definedName>
    <definedName name="ExtendArea50" localSheetId="1">[22]ETRS!#REF!</definedName>
    <definedName name="ExtendArea50" localSheetId="2">[22]ETRS!#REF!</definedName>
    <definedName name="ExtendArea50" localSheetId="3">[22]ETRS!#REF!</definedName>
    <definedName name="ExtendArea50">[22]ETRS!#REF!</definedName>
    <definedName name="ExtendArea51" localSheetId="1">[22]ETRS!#REF!</definedName>
    <definedName name="ExtendArea51" localSheetId="2">[22]ETRS!#REF!</definedName>
    <definedName name="ExtendArea51" localSheetId="3">[22]ETRS!#REF!</definedName>
    <definedName name="ExtendArea51">[22]ETRS!#REF!</definedName>
    <definedName name="ExtendArea52">[22]ETRS!#REF!</definedName>
    <definedName name="ExtendArea53">[22]ETRS!#REF!</definedName>
    <definedName name="ExtendArea54">[22]ETRS!#REF!</definedName>
    <definedName name="ExtendArea55">[22]ETRS!#REF!</definedName>
    <definedName name="ExtendArea56">[22]ETRS!#REF!</definedName>
    <definedName name="ExtendArea6" localSheetId="1">#REF!</definedName>
    <definedName name="ExtendArea6" localSheetId="2">#REF!</definedName>
    <definedName name="ExtendArea6" localSheetId="3">#REF!</definedName>
    <definedName name="ExtendArea6">#REF!</definedName>
    <definedName name="ExtendArea7" localSheetId="1">#REF!</definedName>
    <definedName name="ExtendArea7" localSheetId="2">#REF!</definedName>
    <definedName name="ExtendArea7" localSheetId="3">#REF!</definedName>
    <definedName name="ExtendArea7">#REF!</definedName>
    <definedName name="ExtendArea8" localSheetId="1">#REF!</definedName>
    <definedName name="ExtendArea8" localSheetId="2">#REF!</definedName>
    <definedName name="ExtendArea8" localSheetId="3">#REF!</definedName>
    <definedName name="ExtendArea8">#REF!</definedName>
    <definedName name="ExtendArea9">#REF!</definedName>
    <definedName name="_xlnm.Extract">#REF!</definedName>
    <definedName name="Feb_00">#REF!</definedName>
    <definedName name="Feb_01">#REF!</definedName>
    <definedName name="Feb_02">#REF!</definedName>
    <definedName name="Feb_03">#REF!</definedName>
    <definedName name="Feb_04">#REF!</definedName>
    <definedName name="Feb_05" localSheetId="1">'[10]Mth units'!#REF!</definedName>
    <definedName name="Feb_05" localSheetId="2">'[10]Mth units'!#REF!</definedName>
    <definedName name="Feb_05" localSheetId="3">'[10]Mth units'!#REF!</definedName>
    <definedName name="Feb_05">'[10]Mth units'!#REF!</definedName>
    <definedName name="Feb_98" localSheetId="1">'[4]Oct.01 CSM'!#REF!</definedName>
    <definedName name="Feb_98" localSheetId="2">'[4]Oct.01 CSM'!#REF!</definedName>
    <definedName name="Feb_98" localSheetId="3">'[4]Oct.01 CSM'!#REF!</definedName>
    <definedName name="Feb_98">'[4]Oct.01 CSM'!#REF!</definedName>
    <definedName name="Feb_99" localSheetId="1">#REF!</definedName>
    <definedName name="Feb_99" localSheetId="2">#REF!</definedName>
    <definedName name="Feb_99" localSheetId="3">#REF!</definedName>
    <definedName name="Feb_99">#REF!</definedName>
    <definedName name="february" localSheetId="1">#REF!</definedName>
    <definedName name="february" localSheetId="2">#REF!</definedName>
    <definedName name="february" localSheetId="3">#REF!</definedName>
    <definedName name="february">#REF!</definedName>
    <definedName name="Finance_Type" localSheetId="1">#REF!</definedName>
    <definedName name="Finance_Type" localSheetId="2">#REF!</definedName>
    <definedName name="Finance_Type" localSheetId="3">#REF!</definedName>
    <definedName name="Finance_Type">#REF!</definedName>
    <definedName name="Find_Coupes_MSRP_Volumes">#REF!</definedName>
    <definedName name="Find_Coupes_With_All_Options">#REF!</definedName>
    <definedName name="fiscal_year">#REF!</definedName>
    <definedName name="FMCCP">#N/A</definedName>
    <definedName name="FMCTP">#N/A</definedName>
    <definedName name="FMMCP">#N/A</definedName>
    <definedName name="FMMTP">#N/A</definedName>
    <definedName name="FMUSCP">#N/A</definedName>
    <definedName name="FMUSTP">#N/A</definedName>
    <definedName name="FOUR02" localSheetId="1">#REF!</definedName>
    <definedName name="FOUR02" localSheetId="2">#REF!</definedName>
    <definedName name="FOUR02" localSheetId="3">#REF!</definedName>
    <definedName name="FOUR02">#REF!</definedName>
    <definedName name="FOUR03" localSheetId="1">#REF!</definedName>
    <definedName name="FOUR03" localSheetId="2">#REF!</definedName>
    <definedName name="FOUR03" localSheetId="3">#REF!</definedName>
    <definedName name="FOUR03">#REF!</definedName>
    <definedName name="FOUR04" localSheetId="1">#REF!</definedName>
    <definedName name="FOUR04" localSheetId="2">#REF!</definedName>
    <definedName name="FOUR04" localSheetId="3">#REF!</definedName>
    <definedName name="FOUR04">#REF!</definedName>
    <definedName name="FOUR05">#REF!</definedName>
    <definedName name="FOUR06">#REF!</definedName>
    <definedName name="FOUR07">#REF!</definedName>
    <definedName name="FOUR08">#REF!</definedName>
    <definedName name="FOUR09">#REF!</definedName>
    <definedName name="FTQ_Loss">#REF!</definedName>
    <definedName name="FTQ_per_Cycle">#REF!</definedName>
    <definedName name="GM_Models">#REF!</definedName>
    <definedName name="GMCCP">#N/A</definedName>
    <definedName name="GMCTP">#N/A</definedName>
    <definedName name="GMMCP">#N/A</definedName>
    <definedName name="GMMTP">#N/A</definedName>
    <definedName name="GMUSCP">#N/A</definedName>
    <definedName name="GMUSTP">#N/A</definedName>
    <definedName name="h">[19]Codes!$H$2:$H$4</definedName>
    <definedName name="honda_dh">'[8]Nissan Backup'!$B$12</definedName>
    <definedName name="HondaMXinvdays" localSheetId="1">#REF!</definedName>
    <definedName name="HondaMXinvdays" localSheetId="2">#REF!</definedName>
    <definedName name="HondaMXinvdays" localSheetId="3">#REF!</definedName>
    <definedName name="HondaMXinvdays">#REF!</definedName>
    <definedName name="hours_per_shift" localSheetId="1">#REF!</definedName>
    <definedName name="hours_per_shift" localSheetId="2">#REF!</definedName>
    <definedName name="hours_per_shift" localSheetId="3">#REF!</definedName>
    <definedName name="hours_per_shift">#REF!</definedName>
    <definedName name="HP" localSheetId="1">[23]Codes!#REF!</definedName>
    <definedName name="HP" localSheetId="2">[23]Codes!#REF!</definedName>
    <definedName name="HP" localSheetId="3">[23]Codes!#REF!</definedName>
    <definedName name="HP">[23]Codes!#REF!</definedName>
    <definedName name="INITDsh">[24]!INITDsh</definedName>
    <definedName name="InsertRows" localSheetId="1">'Build 3'!InsertRows</definedName>
    <definedName name="InsertRows" localSheetId="2">'Build 4'!InsertRows</definedName>
    <definedName name="InsertRows" localSheetId="3">'Build 5'!InsertRows</definedName>
    <definedName name="InsertRows" localSheetId="0">'Program Card'!InsertRows</definedName>
    <definedName name="InsertRows">[0]!InsertRows</definedName>
    <definedName name="InsertTaktLineSF" localSheetId="1">'Build 3'!InsertTaktLineSF</definedName>
    <definedName name="InsertTaktLineSF" localSheetId="2">'Build 4'!InsertTaktLineSF</definedName>
    <definedName name="InsertTaktLineSF" localSheetId="3">'Build 5'!InsertTaktLineSF</definedName>
    <definedName name="InsertTaktLineSF" localSheetId="0">'Program Card'!InsertTaktLineSF</definedName>
    <definedName name="InsertTaktLineSF">[0]!InsertTaktLineSF</definedName>
    <definedName name="ir" localSheetId="1">'Build 3'!ir</definedName>
    <definedName name="ir" localSheetId="2">'Build 4'!ir</definedName>
    <definedName name="ir" localSheetId="3">'Build 5'!ir</definedName>
    <definedName name="ir" localSheetId="0">'Program Card'!ir</definedName>
    <definedName name="ir">[0]!ir</definedName>
    <definedName name="J" localSheetId="1">#REF!</definedName>
    <definedName name="J" localSheetId="2">#REF!</definedName>
    <definedName name="J" localSheetId="3">#REF!</definedName>
    <definedName name="J">#REF!</definedName>
    <definedName name="Jan_00" localSheetId="1">#REF!</definedName>
    <definedName name="Jan_00" localSheetId="2">#REF!</definedName>
    <definedName name="Jan_00" localSheetId="3">#REF!</definedName>
    <definedName name="Jan_00">#REF!</definedName>
    <definedName name="Jan_01" localSheetId="1">#REF!</definedName>
    <definedName name="Jan_01" localSheetId="2">#REF!</definedName>
    <definedName name="Jan_01" localSheetId="3">#REF!</definedName>
    <definedName name="Jan_01">#REF!</definedName>
    <definedName name="Jan_02">#REF!</definedName>
    <definedName name="Jan_03">#REF!</definedName>
    <definedName name="Jan_04">#REF!</definedName>
    <definedName name="Jan_05" localSheetId="1">'[10]Mth units'!#REF!</definedName>
    <definedName name="Jan_05" localSheetId="2">'[10]Mth units'!#REF!</definedName>
    <definedName name="Jan_05" localSheetId="3">'[10]Mth units'!#REF!</definedName>
    <definedName name="Jan_05">'[10]Mth units'!#REF!</definedName>
    <definedName name="Jan_98" localSheetId="1">'[4]Oct.01 CSM'!#REF!</definedName>
    <definedName name="Jan_98" localSheetId="2">'[4]Oct.01 CSM'!#REF!</definedName>
    <definedName name="Jan_98" localSheetId="3">'[4]Oct.01 CSM'!#REF!</definedName>
    <definedName name="Jan_98">'[4]Oct.01 CSM'!#REF!</definedName>
    <definedName name="Jan_99" localSheetId="1">#REF!</definedName>
    <definedName name="Jan_99" localSheetId="2">#REF!</definedName>
    <definedName name="Jan_99" localSheetId="3">#REF!</definedName>
    <definedName name="Jan_99">#REF!</definedName>
    <definedName name="january" localSheetId="1">#REF!</definedName>
    <definedName name="january" localSheetId="2">#REF!</definedName>
    <definedName name="january" localSheetId="3">#REF!</definedName>
    <definedName name="january">#REF!</definedName>
    <definedName name="Jul_00" localSheetId="1">#REF!</definedName>
    <definedName name="Jul_00" localSheetId="2">#REF!</definedName>
    <definedName name="Jul_00" localSheetId="3">#REF!</definedName>
    <definedName name="Jul_00">#REF!</definedName>
    <definedName name="Jul_01">#REF!</definedName>
    <definedName name="Jul_02">#REF!</definedName>
    <definedName name="Jul_03">#REF!</definedName>
    <definedName name="Jul_04">#REF!</definedName>
    <definedName name="Jul_06" localSheetId="1">'[10]Mth units'!#REF!</definedName>
    <definedName name="Jul_06" localSheetId="2">'[10]Mth units'!#REF!</definedName>
    <definedName name="Jul_06" localSheetId="3">'[10]Mth units'!#REF!</definedName>
    <definedName name="Jul_06">'[10]Mth units'!#REF!</definedName>
    <definedName name="Jul_98" localSheetId="1">'[4]Oct.01 CSM'!#REF!</definedName>
    <definedName name="Jul_98" localSheetId="2">'[4]Oct.01 CSM'!#REF!</definedName>
    <definedName name="Jul_98" localSheetId="3">'[4]Oct.01 CSM'!#REF!</definedName>
    <definedName name="Jul_98">'[4]Oct.01 CSM'!#REF!</definedName>
    <definedName name="Jul_99" localSheetId="1">#REF!</definedName>
    <definedName name="Jul_99" localSheetId="2">#REF!</definedName>
    <definedName name="Jul_99" localSheetId="3">#REF!</definedName>
    <definedName name="Jul_99">#REF!</definedName>
    <definedName name="july" localSheetId="1">#REF!</definedName>
    <definedName name="july" localSheetId="2">#REF!</definedName>
    <definedName name="july" localSheetId="3">#REF!</definedName>
    <definedName name="july">#REF!</definedName>
    <definedName name="Jun_00" localSheetId="1">#REF!</definedName>
    <definedName name="Jun_00" localSheetId="2">#REF!</definedName>
    <definedName name="Jun_00" localSheetId="3">#REF!</definedName>
    <definedName name="Jun_00">#REF!</definedName>
    <definedName name="Jun_01">#REF!</definedName>
    <definedName name="Jun_02">#REF!</definedName>
    <definedName name="Jun_03">#REF!</definedName>
    <definedName name="Jun_04">#REF!</definedName>
    <definedName name="Jun_06" localSheetId="1">'[10]Mth units'!#REF!</definedName>
    <definedName name="Jun_06" localSheetId="2">'[10]Mth units'!#REF!</definedName>
    <definedName name="Jun_06" localSheetId="3">'[10]Mth units'!#REF!</definedName>
    <definedName name="Jun_06">'[10]Mth units'!#REF!</definedName>
    <definedName name="Jun_98" localSheetId="1">'[4]Oct.01 CSM'!#REF!</definedName>
    <definedName name="Jun_98" localSheetId="2">'[4]Oct.01 CSM'!#REF!</definedName>
    <definedName name="Jun_98" localSheetId="3">'[4]Oct.01 CSM'!#REF!</definedName>
    <definedName name="Jun_98">'[4]Oct.01 CSM'!#REF!</definedName>
    <definedName name="Jun_99" localSheetId="1">#REF!</definedName>
    <definedName name="Jun_99" localSheetId="2">#REF!</definedName>
    <definedName name="Jun_99" localSheetId="3">#REF!</definedName>
    <definedName name="Jun_99">#REF!</definedName>
    <definedName name="june" localSheetId="1">#REF!</definedName>
    <definedName name="june" localSheetId="2">#REF!</definedName>
    <definedName name="june" localSheetId="3">#REF!</definedName>
    <definedName name="june">#REF!</definedName>
    <definedName name="kitbeforedate" localSheetId="1">#REF!</definedName>
    <definedName name="kitbeforedate" localSheetId="2">#REF!</definedName>
    <definedName name="kitbeforedate" localSheetId="3">#REF!</definedName>
    <definedName name="kitbeforedate">#REF!</definedName>
    <definedName name="L">#REF!</definedName>
    <definedName name="LeadTime" localSheetId="1">'Build 3'!LeadTime</definedName>
    <definedName name="LeadTime" localSheetId="2">'Build 4'!LeadTime</definedName>
    <definedName name="LeadTime" localSheetId="3">'Build 5'!LeadTime</definedName>
    <definedName name="LeadTime" localSheetId="0">'Program Card'!LeadTime</definedName>
    <definedName name="LeadTime">[0]!LeadTime</definedName>
    <definedName name="Lean" localSheetId="1">#REF!</definedName>
    <definedName name="Lean" localSheetId="2">#REF!</definedName>
    <definedName name="Lean" localSheetId="3">#REF!</definedName>
    <definedName name="Lean">#REF!</definedName>
    <definedName name="Lease_Cap_Cost_24" localSheetId="1">#REF!</definedName>
    <definedName name="Lease_Cap_Cost_24" localSheetId="2">#REF!</definedName>
    <definedName name="Lease_Cap_Cost_24" localSheetId="3">#REF!</definedName>
    <definedName name="Lease_Cap_Cost_24">#REF!</definedName>
    <definedName name="Lease_Cap_Cost_36" localSheetId="1">#REF!</definedName>
    <definedName name="Lease_Cap_Cost_36" localSheetId="2">#REF!</definedName>
    <definedName name="Lease_Cap_Cost_36" localSheetId="3">#REF!</definedName>
    <definedName name="Lease_Cap_Cost_36">#REF!</definedName>
    <definedName name="Lease_Cap_Cost_Average">#REF!</definedName>
    <definedName name="Lease_Cust_Cash_Average">#REF!</definedName>
    <definedName name="Lease_Customer_Cash_24">#REF!</definedName>
    <definedName name="Lease_Customer_Cash_36">#REF!</definedName>
    <definedName name="Lease_Dealer_Cash_24">#REF!</definedName>
    <definedName name="Lease_Dealer_Cash_36">#REF!</definedName>
    <definedName name="Lease_Dealer_Cash_Average">#REF!</definedName>
    <definedName name="Lease_Finance_Source">#REF!</definedName>
    <definedName name="lease_jan">#REF!</definedName>
    <definedName name="Lease_Penetration">#REF!</definedName>
    <definedName name="lease_q195">#REF!</definedName>
    <definedName name="Lease_Term_Factor___36">#REF!</definedName>
    <definedName name="Lease_Term_Factor_36">#REF!</definedName>
    <definedName name="Lease_Volume_Bonus">#REF!</definedName>
    <definedName name="Lease_Volume_Bonus_Eligibility">#REF!</definedName>
    <definedName name="lease1">#REF!</definedName>
    <definedName name="lease10">#REF!</definedName>
    <definedName name="lease11">#REF!</definedName>
    <definedName name="lease12">#REF!</definedName>
    <definedName name="lease1q">#REF!</definedName>
    <definedName name="lease2">#REF!</definedName>
    <definedName name="lease2q">#REF!</definedName>
    <definedName name="lease3">#REF!</definedName>
    <definedName name="lease3q">#REF!</definedName>
    <definedName name="lease4">#REF!</definedName>
    <definedName name="lease4q">#REF!</definedName>
    <definedName name="lease5">#REF!</definedName>
    <definedName name="lease6">#REF!</definedName>
    <definedName name="lease7">#REF!</definedName>
    <definedName name="lease8">#REF!</definedName>
    <definedName name="lease9">#REF!</definedName>
    <definedName name="Lines">#REF!</definedName>
    <definedName name="LinkedArea1">#REF!</definedName>
    <definedName name="LinkedArea10">#REF!</definedName>
    <definedName name="LinkedArea11">#REF!</definedName>
    <definedName name="LinkedArea12">#REF!</definedName>
    <definedName name="LinkedArea13">#REF!</definedName>
    <definedName name="LinkedArea14">#REF!</definedName>
    <definedName name="LinkedArea15">#REF!</definedName>
    <definedName name="LinkedArea16">#REF!</definedName>
    <definedName name="LinkedArea17">#REF!</definedName>
    <definedName name="LinkedArea18">#REF!</definedName>
    <definedName name="LinkedArea19">#REF!</definedName>
    <definedName name="LinkedArea2">#REF!</definedName>
    <definedName name="LinkedArea20">#REF!</definedName>
    <definedName name="LinkedArea21">#REF!</definedName>
    <definedName name="LinkedArea22">#REF!</definedName>
    <definedName name="LinkedArea23">#REF!</definedName>
    <definedName name="LinkedArea24">#REF!</definedName>
    <definedName name="LinkedArea25">#REF!</definedName>
    <definedName name="LinkedArea26">#REF!</definedName>
    <definedName name="LinkedArea27">#REF!</definedName>
    <definedName name="LinkedArea28">#REF!</definedName>
    <definedName name="LinkedArea29">#REF!</definedName>
    <definedName name="LinkedArea3">#REF!</definedName>
    <definedName name="LinkedArea30">#REF!</definedName>
    <definedName name="LinkedArea31">#REF!</definedName>
    <definedName name="LinkedArea32">#REF!</definedName>
    <definedName name="LinkedArea33">#REF!</definedName>
    <definedName name="LinkedArea34">#REF!</definedName>
    <definedName name="LinkedArea35">#REF!</definedName>
    <definedName name="LinkedArea36">#REF!</definedName>
    <definedName name="LinkedArea4">#REF!</definedName>
    <definedName name="LinkedArea5">#REF!</definedName>
    <definedName name="LinkedArea6">#REF!</definedName>
    <definedName name="LinkedArea7">#REF!</definedName>
    <definedName name="LinkedArea8">#REF!</definedName>
    <definedName name="LinkedArea9">#REF!</definedName>
    <definedName name="Mach_DT_per_Cycle">#REF!</definedName>
    <definedName name="Mach_Qty">#REF!</definedName>
    <definedName name="Machine">#REF!</definedName>
    <definedName name="Machine_CT">#REF!</definedName>
    <definedName name="Machine_DT">#REF!</definedName>
    <definedName name="MANUFACTURER_PROGRAM">#REF!</definedName>
    <definedName name="Mar_00">#REF!</definedName>
    <definedName name="Mar_01">#REF!</definedName>
    <definedName name="Mar_02">#REF!</definedName>
    <definedName name="Mar_03">#REF!</definedName>
    <definedName name="Mar_04">#REF!</definedName>
    <definedName name="Mar_05" localSheetId="1">'[10]Mth units'!#REF!</definedName>
    <definedName name="Mar_05" localSheetId="2">'[10]Mth units'!#REF!</definedName>
    <definedName name="Mar_05" localSheetId="3">'[10]Mth units'!#REF!</definedName>
    <definedName name="Mar_05">'[10]Mth units'!#REF!</definedName>
    <definedName name="Mar_98" localSheetId="1">'[4]Oct.01 CSM'!#REF!</definedName>
    <definedName name="Mar_98" localSheetId="2">'[4]Oct.01 CSM'!#REF!</definedName>
    <definedName name="Mar_98" localSheetId="3">'[4]Oct.01 CSM'!#REF!</definedName>
    <definedName name="Mar_98">'[4]Oct.01 CSM'!#REF!</definedName>
    <definedName name="Mar_99" localSheetId="1">#REF!</definedName>
    <definedName name="Mar_99" localSheetId="2">#REF!</definedName>
    <definedName name="Mar_99" localSheetId="3">#REF!</definedName>
    <definedName name="Mar_99">#REF!</definedName>
    <definedName name="march" localSheetId="1">#REF!</definedName>
    <definedName name="march" localSheetId="2">#REF!</definedName>
    <definedName name="march" localSheetId="3">#REF!</definedName>
    <definedName name="march">#REF!</definedName>
    <definedName name="maxima_msrp">'[8]Nissan Backup'!$E$26</definedName>
    <definedName name="maxima_sensorypkg">'[8]Nissan Backup'!$E$27</definedName>
    <definedName name="maxima_sunroof">'[8]Nissan Backup'!$E$28</definedName>
    <definedName name="may" localSheetId="1">#REF!</definedName>
    <definedName name="may" localSheetId="2">#REF!</definedName>
    <definedName name="may" localSheetId="3">#REF!</definedName>
    <definedName name="may">#REF!</definedName>
    <definedName name="May_00" localSheetId="1">#REF!</definedName>
    <definedName name="May_00" localSheetId="2">#REF!</definedName>
    <definedName name="May_00" localSheetId="3">#REF!</definedName>
    <definedName name="May_00">#REF!</definedName>
    <definedName name="May_01" localSheetId="1">#REF!</definedName>
    <definedName name="May_01" localSheetId="2">#REF!</definedName>
    <definedName name="May_01" localSheetId="3">#REF!</definedName>
    <definedName name="May_01">#REF!</definedName>
    <definedName name="May_02">#REF!</definedName>
    <definedName name="May_03">#REF!</definedName>
    <definedName name="May_04">#REF!</definedName>
    <definedName name="May_06" localSheetId="1">'[10]Mth units'!#REF!</definedName>
    <definedName name="May_06" localSheetId="2">'[10]Mth units'!#REF!</definedName>
    <definedName name="May_06" localSheetId="3">'[10]Mth units'!#REF!</definedName>
    <definedName name="May_06">'[10]Mth units'!#REF!</definedName>
    <definedName name="May_98" localSheetId="1">'[4]Oct.01 CSM'!#REF!</definedName>
    <definedName name="May_98" localSheetId="2">'[4]Oct.01 CSM'!#REF!</definedName>
    <definedName name="May_98" localSheetId="3">'[4]Oct.01 CSM'!#REF!</definedName>
    <definedName name="May_98">'[4]Oct.01 CSM'!#REF!</definedName>
    <definedName name="May_99" localSheetId="1">#REF!</definedName>
    <definedName name="May_99" localSheetId="2">#REF!</definedName>
    <definedName name="May_99" localSheetId="3">#REF!</definedName>
    <definedName name="May_99">#REF!</definedName>
    <definedName name="MENU" localSheetId="2">[9]!MENU</definedName>
    <definedName name="MENU" localSheetId="3">[9]!MENU</definedName>
    <definedName name="MENU">[9]!MENU</definedName>
    <definedName name="Metrics" localSheetId="1">#REF!</definedName>
    <definedName name="Metrics" localSheetId="2">#REF!</definedName>
    <definedName name="Metrics" localSheetId="3">#REF!</definedName>
    <definedName name="Metrics">#REF!</definedName>
    <definedName name="MF__24" localSheetId="1">#REF!</definedName>
    <definedName name="MF__24" localSheetId="2">#REF!</definedName>
    <definedName name="MF__24" localSheetId="3">#REF!</definedName>
    <definedName name="MF__24">#REF!</definedName>
    <definedName name="MF__36" localSheetId="1">#REF!</definedName>
    <definedName name="MF__36" localSheetId="2">#REF!</definedName>
    <definedName name="MF__36" localSheetId="3">#REF!</definedName>
    <definedName name="MF__36">#REF!</definedName>
    <definedName name="MFG">#REF!</definedName>
    <definedName name="mfg_trans_price_average">#REF!</definedName>
    <definedName name="Mfg_Trans_Price_Lease">#REF!</definedName>
    <definedName name="Mfg_Trans_Price_Retail">#REF!</definedName>
    <definedName name="Mileage">#REF!</definedName>
    <definedName name="Mins_Per_Day">#REF!</definedName>
    <definedName name="mkt_trans_price_average">#REF!</definedName>
    <definedName name="Mkt_Trans_Price_Lease">#REF!</definedName>
    <definedName name="Mkt_Trans_Price_Retail">#REF!</definedName>
    <definedName name="MNEMONIC">#REF!</definedName>
    <definedName name="model">#REF!</definedName>
    <definedName name="model_year">#REF!</definedName>
    <definedName name="Model_Year_Model_Sales">#REF!</definedName>
    <definedName name="model_year_sales">#REF!</definedName>
    <definedName name="Module_Takt_Time">#REF!</definedName>
    <definedName name="Module2.承認処理" localSheetId="2">[25]!Module2.承認処理</definedName>
    <definedName name="Module2.承認処理" localSheetId="3">[25]!Module2.承認処理</definedName>
    <definedName name="Module2.承認処理">[25]!Module2.承認処理</definedName>
    <definedName name="Money_Factor_Support" localSheetId="1">#REF!</definedName>
    <definedName name="Money_Factor_Support" localSheetId="2">#REF!</definedName>
    <definedName name="Money_Factor_Support" localSheetId="3">#REF!</definedName>
    <definedName name="Money_Factor_Support">#REF!</definedName>
    <definedName name="month1" localSheetId="1">#REF!</definedName>
    <definedName name="month1" localSheetId="2">#REF!</definedName>
    <definedName name="month1" localSheetId="3">#REF!</definedName>
    <definedName name="month1">#REF!</definedName>
    <definedName name="month1_direct" localSheetId="1">#REF!</definedName>
    <definedName name="month1_direct" localSheetId="2">#REF!</definedName>
    <definedName name="month1_direct" localSheetId="3">#REF!</definedName>
    <definedName name="month1_direct">#REF!</definedName>
    <definedName name="month1_lease">#REF!</definedName>
    <definedName name="month2">#REF!</definedName>
    <definedName name="month2_direct">#REF!</definedName>
    <definedName name="month2_lease">#REF!</definedName>
    <definedName name="month3">#REF!</definedName>
    <definedName name="month3_direct">#REF!</definedName>
    <definedName name="month3_lease">#REF!</definedName>
    <definedName name="MR3部品ｺｽﾄ">#REF!</definedName>
    <definedName name="MSRP">#REF!</definedName>
    <definedName name="MSRP95">#REF!</definedName>
    <definedName name="MSRP96">#REF!</definedName>
    <definedName name="nissan_dh">'[8]05 350Z R'!$G$12</definedName>
    <definedName name="NISSAN_Money_Factor24" localSheetId="1">#REF!</definedName>
    <definedName name="NISSAN_Money_Factor24" localSheetId="2">#REF!</definedName>
    <definedName name="NISSAN_Money_Factor24" localSheetId="3">#REF!</definedName>
    <definedName name="NISSAN_Money_Factor24">#REF!</definedName>
    <definedName name="NISSAN_Money_Factor36" localSheetId="1">#REF!</definedName>
    <definedName name="NISSAN_Money_Factor36" localSheetId="2">#REF!</definedName>
    <definedName name="NISSAN_Money_Factor36" localSheetId="3">#REF!</definedName>
    <definedName name="NISSAN_Money_Factor36">#REF!</definedName>
    <definedName name="NOMO" localSheetId="1">'[26]ローン 返済表1970'!#REF!</definedName>
    <definedName name="NOMO" localSheetId="2">'[26]ローン 返済表1970'!#REF!</definedName>
    <definedName name="NOMO" localSheetId="3">'[26]ローン 返済表1970'!#REF!</definedName>
    <definedName name="NOMO">'[26]ローン 返済表1970'!#REF!</definedName>
    <definedName name="Nov_00" localSheetId="1">#REF!</definedName>
    <definedName name="Nov_00" localSheetId="2">#REF!</definedName>
    <definedName name="Nov_00" localSheetId="3">#REF!</definedName>
    <definedName name="Nov_00">#REF!</definedName>
    <definedName name="Nov_01" localSheetId="1">#REF!</definedName>
    <definedName name="Nov_01" localSheetId="2">#REF!</definedName>
    <definedName name="Nov_01" localSheetId="3">#REF!</definedName>
    <definedName name="Nov_01">#REF!</definedName>
    <definedName name="Nov_02" localSheetId="1">#REF!</definedName>
    <definedName name="Nov_02" localSheetId="2">#REF!</definedName>
    <definedName name="Nov_02" localSheetId="3">#REF!</definedName>
    <definedName name="Nov_02">#REF!</definedName>
    <definedName name="Nov_03">#REF!</definedName>
    <definedName name="Nov_04">#REF!</definedName>
    <definedName name="Nov_06" localSheetId="1">'[10]Mth units'!#REF!</definedName>
    <definedName name="Nov_06" localSheetId="2">'[10]Mth units'!#REF!</definedName>
    <definedName name="Nov_06" localSheetId="3">'[10]Mth units'!#REF!</definedName>
    <definedName name="Nov_06">'[10]Mth units'!#REF!</definedName>
    <definedName name="Nov_98" localSheetId="1">'[4]Oct.01 CSM'!#REF!</definedName>
    <definedName name="Nov_98" localSheetId="2">'[4]Oct.01 CSM'!#REF!</definedName>
    <definedName name="Nov_98" localSheetId="3">'[4]Oct.01 CSM'!#REF!</definedName>
    <definedName name="Nov_98">'[4]Oct.01 CSM'!#REF!</definedName>
    <definedName name="Nov_99" localSheetId="1">#REF!</definedName>
    <definedName name="Nov_99" localSheetId="2">#REF!</definedName>
    <definedName name="Nov_99" localSheetId="3">#REF!</definedName>
    <definedName name="Nov_99">#REF!</definedName>
    <definedName name="november" localSheetId="1">#REF!</definedName>
    <definedName name="november" localSheetId="2">#REF!</definedName>
    <definedName name="november" localSheetId="3">#REF!</definedName>
    <definedName name="november">#REF!</definedName>
    <definedName name="Oct_00" localSheetId="1">#REF!</definedName>
    <definedName name="Oct_00" localSheetId="2">#REF!</definedName>
    <definedName name="Oct_00" localSheetId="3">#REF!</definedName>
    <definedName name="Oct_00">#REF!</definedName>
    <definedName name="Oct_01">#REF!</definedName>
    <definedName name="Oct_02">#REF!</definedName>
    <definedName name="Oct_03">#REF!</definedName>
    <definedName name="Oct_04">#REF!</definedName>
    <definedName name="Oct_06" localSheetId="1">'[10]Mth units'!#REF!</definedName>
    <definedName name="Oct_06" localSheetId="2">'[10]Mth units'!#REF!</definedName>
    <definedName name="Oct_06" localSheetId="3">'[10]Mth units'!#REF!</definedName>
    <definedName name="Oct_06">'[10]Mth units'!#REF!</definedName>
    <definedName name="Oct_98" localSheetId="1">'[4]Oct.01 CSM'!#REF!</definedName>
    <definedName name="Oct_98" localSheetId="2">'[4]Oct.01 CSM'!#REF!</definedName>
    <definedName name="Oct_98" localSheetId="3">'[4]Oct.01 CSM'!#REF!</definedName>
    <definedName name="Oct_98">'[4]Oct.01 CSM'!#REF!</definedName>
    <definedName name="Oct_99" localSheetId="1">#REF!</definedName>
    <definedName name="Oct_99" localSheetId="2">#REF!</definedName>
    <definedName name="Oct_99" localSheetId="3">#REF!</definedName>
    <definedName name="Oct_99">#REF!</definedName>
    <definedName name="october" localSheetId="1">#REF!</definedName>
    <definedName name="october" localSheetId="2">#REF!</definedName>
    <definedName name="october" localSheetId="3">#REF!</definedName>
    <definedName name="october">#REF!</definedName>
    <definedName name="OEM_PROGRAM" localSheetId="1">#REF!</definedName>
    <definedName name="OEM_PROGRAM" localSheetId="2">#REF!</definedName>
    <definedName name="OEM_PROGRAM" localSheetId="3">#REF!</definedName>
    <definedName name="OEM_PROGRAM">#REF!</definedName>
    <definedName name="Ohne_Titel">#REF!</definedName>
    <definedName name="Op_L_Un">#REF!</definedName>
    <definedName name="Op_Name">#REF!</definedName>
    <definedName name="OperBal">#REF!</definedName>
    <definedName name="Ops_per_Day">#REF!</definedName>
    <definedName name="ORGCHART" localSheetId="1">#REF!</definedName>
    <definedName name="ORGCHART" localSheetId="2">#REF!</definedName>
    <definedName name="ORGCHART" localSheetId="3">#REF!</definedName>
    <definedName name="ORGCHART">#REF!</definedName>
    <definedName name="Other">#REF!</definedName>
    <definedName name="Output">#REF!</definedName>
    <definedName name="OutputCell">#REF!</definedName>
    <definedName name="PartPlan">#REF!</definedName>
    <definedName name="pasaa" localSheetId="1">'Build 3'!pasaa</definedName>
    <definedName name="pasaa" localSheetId="2">'Build 4'!pasaa</definedName>
    <definedName name="pasaa" localSheetId="3">'Build 5'!pasaa</definedName>
    <definedName name="pasaa" localSheetId="0">'Program Card'!pasaa</definedName>
    <definedName name="pasaa">[0]!pasaa</definedName>
    <definedName name="PASAinvdays" localSheetId="1">#REF!</definedName>
    <definedName name="PASAinvdays" localSheetId="2">#REF!</definedName>
    <definedName name="PASAinvdays" localSheetId="3">#REF!</definedName>
    <definedName name="PASAinvdays">#REF!</definedName>
    <definedName name="Payment_24" localSheetId="1">#REF!</definedName>
    <definedName name="Payment_24" localSheetId="2">#REF!</definedName>
    <definedName name="Payment_24" localSheetId="3">#REF!</definedName>
    <definedName name="Payment_24">#REF!</definedName>
    <definedName name="Payment_36" localSheetId="1">#REF!</definedName>
    <definedName name="Payment_36" localSheetId="2">#REF!</definedName>
    <definedName name="Payment_36" localSheetId="3">#REF!</definedName>
    <definedName name="Payment_36">#REF!</definedName>
    <definedName name="Pays">[12]Prm!$C$12</definedName>
    <definedName name="Percent_Retail" localSheetId="1">#REF!</definedName>
    <definedName name="Percent_Retail" localSheetId="2">#REF!</definedName>
    <definedName name="Percent_Retail" localSheetId="3">#REF!</definedName>
    <definedName name="Percent_Retail">#REF!</definedName>
    <definedName name="pilot_odyssey_pp1_table" localSheetId="1">#REF!</definedName>
    <definedName name="pilot_odyssey_pp1_table" localSheetId="2">#REF!</definedName>
    <definedName name="pilot_odyssey_pp1_table" localSheetId="3">#REF!</definedName>
    <definedName name="pilot_odyssey_pp1_table">#REF!</definedName>
    <definedName name="Plan" localSheetId="1">#REF!</definedName>
    <definedName name="Plan" localSheetId="2">#REF!</definedName>
    <definedName name="Plan" localSheetId="3">#REF!</definedName>
    <definedName name="Plan">#REF!</definedName>
    <definedName name="Plant_Layout">[17]Sheet1!$K$12:$K$13</definedName>
    <definedName name="PM" localSheetId="1">#REF!</definedName>
    <definedName name="PM" localSheetId="2">#REF!</definedName>
    <definedName name="PM" localSheetId="3">#REF!</definedName>
    <definedName name="PM">#REF!</definedName>
    <definedName name="PMF_24" localSheetId="1">#REF!</definedName>
    <definedName name="PMF_24" localSheetId="2">#REF!</definedName>
    <definedName name="PMF_24" localSheetId="3">#REF!</definedName>
    <definedName name="PMF_24">#REF!</definedName>
    <definedName name="PMF_36" localSheetId="1">#REF!</definedName>
    <definedName name="PMF_36" localSheetId="2">#REF!</definedName>
    <definedName name="PMF_36" localSheetId="3">#REF!</definedName>
    <definedName name="PMF_36">#REF!</definedName>
    <definedName name="porsche_dh">'[8]Nissan Backup'!$E$59</definedName>
    <definedName name="POS">"テキスト 22"</definedName>
    <definedName name="PRE" localSheetId="1">#REF!</definedName>
    <definedName name="PRE" localSheetId="2">#REF!</definedName>
    <definedName name="PRE" localSheetId="3">#REF!</definedName>
    <definedName name="PRE">#REF!</definedName>
    <definedName name="Precedence" localSheetId="1">#REF!</definedName>
    <definedName name="Precedence" localSheetId="2">#REF!</definedName>
    <definedName name="Precedence" localSheetId="3">#REF!</definedName>
    <definedName name="Precedence">#REF!</definedName>
    <definedName name="prevWBS" localSheetId="10">'BOM Comparisson'!#REF!</definedName>
    <definedName name="prevWBS" localSheetId="1">'Build 3'!$A1048576</definedName>
    <definedName name="prevWBS" localSheetId="2">'Build 4'!$A1048576</definedName>
    <definedName name="prevWBS" localSheetId="3">'Build 5'!$A1048576</definedName>
    <definedName name="print" localSheetId="1">#REF!</definedName>
    <definedName name="print" localSheetId="2">#REF!</definedName>
    <definedName name="print" localSheetId="3">#REF!</definedName>
    <definedName name="print">#REF!</definedName>
    <definedName name="print_" localSheetId="1">#REF!</definedName>
    <definedName name="print_" localSheetId="2">#REF!</definedName>
    <definedName name="print_" localSheetId="3">#REF!</definedName>
    <definedName name="print_">#REF!</definedName>
    <definedName name="_xlnm.Print_Area" localSheetId="10">'BOM Comparisson'!#REF!</definedName>
    <definedName name="_xlnm.Print_Area" localSheetId="1">'Build 3'!$A$1:$N$8</definedName>
    <definedName name="_xlnm.Print_Area" localSheetId="2">'Build 4'!$A$1:$N$8</definedName>
    <definedName name="_xlnm.Print_Area" localSheetId="3">'Build 5'!$A$1:$N$8</definedName>
    <definedName name="_xlnm.Print_Area">#REF!</definedName>
    <definedName name="Print_Area_a" localSheetId="1">#REF!</definedName>
    <definedName name="Print_Area_a" localSheetId="2">#REF!</definedName>
    <definedName name="Print_Area_a" localSheetId="3">#REF!</definedName>
    <definedName name="Print_Area_a">#REF!</definedName>
    <definedName name="Print_Area_MI" localSheetId="1">[1]SCH!#REF!</definedName>
    <definedName name="Print_Area_MI" localSheetId="2">[1]SCH!#REF!</definedName>
    <definedName name="Print_Area_MI" localSheetId="3">[1]SCH!#REF!</definedName>
    <definedName name="Print_Area_MI">[1]SCH!#REF!</definedName>
    <definedName name="Print_Area2" localSheetId="1">#REF!</definedName>
    <definedName name="Print_Area2" localSheetId="2">#REF!</definedName>
    <definedName name="Print_Area2" localSheetId="3">#REF!</definedName>
    <definedName name="Print_Area2">#REF!</definedName>
    <definedName name="_xlnm.Print_Titles" localSheetId="10">'BOM Comparisson'!#REF!</definedName>
    <definedName name="_xlnm.Print_Titles" localSheetId="1">'Build 3'!$4:$8</definedName>
    <definedName name="_xlnm.Print_Titles" localSheetId="2">'Build 4'!$4:$8</definedName>
    <definedName name="_xlnm.Print_Titles" localSheetId="3">'Build 5'!$4:$8</definedName>
    <definedName name="_xlnm.Print_Titles">'[27]Europe PU-1'!$1:$11</definedName>
    <definedName name="Print_Titles_MI">[1]SCH!$3:$10</definedName>
    <definedName name="PRODLIST" localSheetId="1">#REF!</definedName>
    <definedName name="PRODLIST" localSheetId="2">#REF!</definedName>
    <definedName name="PRODLIST" localSheetId="3">#REF!</definedName>
    <definedName name="PRODLIST">#REF!</definedName>
    <definedName name="Project" localSheetId="1">#REF!</definedName>
    <definedName name="Project" localSheetId="2">#REF!</definedName>
    <definedName name="Project" localSheetId="3">#REF!</definedName>
    <definedName name="Project">#REF!</definedName>
    <definedName name="PROJECT情報入力_CANCEL" localSheetId="1">'Build 3'!PROJECT情報入力_CANCEL</definedName>
    <definedName name="PROJECT情報入力_CANCEL" localSheetId="2">'Build 4'!PROJECT情報入力_CANCEL</definedName>
    <definedName name="PROJECT情報入力_CANCEL" localSheetId="3">'Build 5'!PROJECT情報入力_CANCEL</definedName>
    <definedName name="PROJECT情報入力_CANCEL" localSheetId="0">'Program Card'!PROJECT情報入力_CANCEL</definedName>
    <definedName name="PROJECT情報入力_CANCEL">[0]!PROJECT情報入力_CANCEL</definedName>
    <definedName name="PROJECT情報入力_OK" localSheetId="1">'Build 3'!PROJECT情報入力_OK</definedName>
    <definedName name="PROJECT情報入力_OK" localSheetId="2">'Build 4'!PROJECT情報入力_OK</definedName>
    <definedName name="PROJECT情報入力_OK" localSheetId="3">'Build 5'!PROJECT情報入力_OK</definedName>
    <definedName name="PROJECT情報入力_OK" localSheetId="0">'Program Card'!PROJECT情報入力_OK</definedName>
    <definedName name="PROJECT情報入力_OK">[0]!PROJECT情報入力_OK</definedName>
    <definedName name="pure_retail_sales" localSheetId="1">#REF!</definedName>
    <definedName name="pure_retail_sales" localSheetId="2">#REF!</definedName>
    <definedName name="pure_retail_sales" localSheetId="3">#REF!</definedName>
    <definedName name="pure_retail_sales">#REF!</definedName>
    <definedName name="pure_retail_sales_lease" localSheetId="1">#REF!</definedName>
    <definedName name="pure_retail_sales_lease" localSheetId="2">#REF!</definedName>
    <definedName name="pure_retail_sales_lease" localSheetId="3">#REF!</definedName>
    <definedName name="pure_retail_sales_lease">#REF!</definedName>
    <definedName name="pure_retail_sales_retail" localSheetId="1">#REF!</definedName>
    <definedName name="pure_retail_sales_retail" localSheetId="2">#REF!</definedName>
    <definedName name="pure_retail_sales_retail" localSheetId="3">#REF!</definedName>
    <definedName name="pure_retail_sales_retail">#REF!</definedName>
    <definedName name="q">#REF!</definedName>
    <definedName name="quarter1">#REF!</definedName>
    <definedName name="quarter2">#REF!</definedName>
    <definedName name="quarter3">#REF!</definedName>
    <definedName name="quarter4">#REF!</definedName>
    <definedName name="radio">#REF!</definedName>
    <definedName name="Record1">[28]!Record1</definedName>
    <definedName name="Record2">[28]!Record2</definedName>
    <definedName name="_xlnm.Recorder" localSheetId="1">#REF!</definedName>
    <definedName name="_xlnm.Recorder" localSheetId="2">#REF!</definedName>
    <definedName name="_xlnm.Recorder" localSheetId="3">#REF!</definedName>
    <definedName name="_xlnm.Recorder">#REF!</definedName>
    <definedName name="Region" localSheetId="1">#REF!</definedName>
    <definedName name="Region" localSheetId="2">#REF!</definedName>
    <definedName name="Region" localSheetId="3">#REF!</definedName>
    <definedName name="Region">#REF!</definedName>
    <definedName name="RES__24" localSheetId="1">#REF!</definedName>
    <definedName name="RES__24" localSheetId="2">#REF!</definedName>
    <definedName name="RES__24" localSheetId="3">#REF!</definedName>
    <definedName name="RES__24">#REF!</definedName>
    <definedName name="RES__36">#REF!</definedName>
    <definedName name="residual_support">#REF!</definedName>
    <definedName name="retail_1q">#REF!</definedName>
    <definedName name="Retail_Cash">#REF!</definedName>
    <definedName name="Retail_Cash_Cost">#REF!</definedName>
    <definedName name="Retail_Customer_Cash">#REF!</definedName>
    <definedName name="Retail_Dealer_Cash">#REF!</definedName>
    <definedName name="retail_feb">#REF!</definedName>
    <definedName name="retail_jan">#REF!</definedName>
    <definedName name="retail1">#REF!</definedName>
    <definedName name="retail10">#REF!</definedName>
    <definedName name="retail11">#REF!</definedName>
    <definedName name="retail12">#REF!</definedName>
    <definedName name="retail1q">#REF!</definedName>
    <definedName name="retail2">#REF!</definedName>
    <definedName name="retail2q">#REF!</definedName>
    <definedName name="retail3">#REF!</definedName>
    <definedName name="retail3q">#REF!</definedName>
    <definedName name="retail4">#REF!</definedName>
    <definedName name="retail4q">#REF!</definedName>
    <definedName name="retail5">#REF!</definedName>
    <definedName name="retail6">#REF!</definedName>
    <definedName name="retail7">#REF!</definedName>
    <definedName name="retail8">#REF!</definedName>
    <definedName name="retail9">#REF!</definedName>
    <definedName name="rmcAccount">999900</definedName>
    <definedName name="rmcCategory">"NXYBUD"</definedName>
    <definedName name="rmcFrequency">"YTD"</definedName>
    <definedName name="rmcName">"P6AC"</definedName>
    <definedName name="RMCOptions">"*000000000000000"</definedName>
    <definedName name="rmcPeriod">9401</definedName>
    <definedName name="row_hieght" localSheetId="1">'Build 3'!row_hieght</definedName>
    <definedName name="row_hieght" localSheetId="2">'Build 4'!row_hieght</definedName>
    <definedName name="row_hieght" localSheetId="3">'Build 5'!row_hieght</definedName>
    <definedName name="row_hieght" localSheetId="0">'Program Card'!row_hieght</definedName>
    <definedName name="row_hieght">[0]!row_hieght</definedName>
    <definedName name="rtyutryer">[3]!rtyutryer</definedName>
    <definedName name="s" localSheetId="1">'Build 3'!s</definedName>
    <definedName name="s" localSheetId="2">'Build 4'!s</definedName>
    <definedName name="s" localSheetId="3">'Build 5'!s</definedName>
    <definedName name="s" localSheetId="0">'Program Card'!s</definedName>
    <definedName name="s">[0]!s</definedName>
    <definedName name="s2000_msrp">'[8]Nissan Backup'!$B$59</definedName>
    <definedName name="sa" localSheetId="1">'Build 3'!sa</definedName>
    <definedName name="sa" localSheetId="2">'Build 4'!sa</definedName>
    <definedName name="sa" localSheetId="3">'Build 5'!sa</definedName>
    <definedName name="sa" localSheetId="0">'Program Card'!sa</definedName>
    <definedName name="sa">[0]!sa</definedName>
    <definedName name="Sales_Manager" localSheetId="1">#REF!</definedName>
    <definedName name="Sales_Manager" localSheetId="2">#REF!</definedName>
    <definedName name="Sales_Manager" localSheetId="3">#REF!</definedName>
    <definedName name="Sales_Manager">#REF!</definedName>
    <definedName name="Sales_Person" localSheetId="1">#REF!</definedName>
    <definedName name="Sales_Person" localSheetId="2">#REF!</definedName>
    <definedName name="Sales_Person" localSheetId="3">#REF!</definedName>
    <definedName name="Sales_Person">#REF!</definedName>
    <definedName name="sas">[3]!sas</definedName>
    <definedName name="SAT_RADIO" localSheetId="1">#REF!</definedName>
    <definedName name="SAT_RADIO" localSheetId="2">#REF!</definedName>
    <definedName name="SAT_RADIO" localSheetId="3">#REF!</definedName>
    <definedName name="SAT_RADIO">#REF!</definedName>
    <definedName name="SaveForm" localSheetId="1">'Build 3'!SaveForm</definedName>
    <definedName name="SaveForm" localSheetId="2">'Build 4'!SaveForm</definedName>
    <definedName name="SaveForm" localSheetId="3">'Build 5'!SaveForm</definedName>
    <definedName name="SaveForm" localSheetId="0">'Program Card'!SaveForm</definedName>
    <definedName name="SaveForm">[0]!SaveForm</definedName>
    <definedName name="SBX_totals" localSheetId="1" hidden="1">{"EXPORT",#N/A,FALSE,"A8CONTENT"}</definedName>
    <definedName name="SBX_totals" localSheetId="2" hidden="1">{"EXPORT",#N/A,FALSE,"A8CONTENT"}</definedName>
    <definedName name="SBX_totals" localSheetId="3" hidden="1">{"EXPORT",#N/A,FALSE,"A8CONTENT"}</definedName>
    <definedName name="SBX_totals" hidden="1">{"EXPORT",#N/A,FALSE,"A8CONTENT"}</definedName>
    <definedName name="Sch_Run_Time" localSheetId="1">#REF!</definedName>
    <definedName name="Sch_Run_Time" localSheetId="2">#REF!</definedName>
    <definedName name="Sch_Run_Time" localSheetId="3">#REF!</definedName>
    <definedName name="Sch_Run_Time">#REF!</definedName>
    <definedName name="sddf">[3]!sddf</definedName>
    <definedName name="sdfg">[3]!sdfg</definedName>
    <definedName name="Secs_per_Hour">[17]Sheet1!$H$5</definedName>
    <definedName name="Segment_Sales" localSheetId="1">#REF!</definedName>
    <definedName name="Segment_Sales" localSheetId="2">#REF!</definedName>
    <definedName name="Segment_Sales" localSheetId="3">#REF!</definedName>
    <definedName name="Segment_Sales">#REF!</definedName>
    <definedName name="segment_share" localSheetId="1">#REF!</definedName>
    <definedName name="segment_share" localSheetId="2">#REF!</definedName>
    <definedName name="segment_share" localSheetId="3">#REF!</definedName>
    <definedName name="segment_share">#REF!</definedName>
    <definedName name="SelectFlag">"テキスト 23"</definedName>
    <definedName name="sentra_msrp">'[8]Nissan Backup'!$B$7</definedName>
    <definedName name="sep" localSheetId="1">'Build 3'!sep</definedName>
    <definedName name="sep" localSheetId="2">'Build 4'!sep</definedName>
    <definedName name="sep" localSheetId="3">'Build 5'!sep</definedName>
    <definedName name="sep" localSheetId="0">'Program Card'!sep</definedName>
    <definedName name="sep">[0]!sep</definedName>
    <definedName name="Sep_00" localSheetId="1">#REF!</definedName>
    <definedName name="Sep_00" localSheetId="2">#REF!</definedName>
    <definedName name="Sep_00" localSheetId="3">#REF!</definedName>
    <definedName name="Sep_00">#REF!</definedName>
    <definedName name="Sep_01" localSheetId="1">#REF!</definedName>
    <definedName name="Sep_01" localSheetId="2">#REF!</definedName>
    <definedName name="Sep_01" localSheetId="3">#REF!</definedName>
    <definedName name="Sep_01">#REF!</definedName>
    <definedName name="Sep_02" localSheetId="1">#REF!</definedName>
    <definedName name="Sep_02" localSheetId="2">#REF!</definedName>
    <definedName name="Sep_02" localSheetId="3">#REF!</definedName>
    <definedName name="Sep_02">#REF!</definedName>
    <definedName name="Sep_03">#REF!</definedName>
    <definedName name="Sep_04">#REF!</definedName>
    <definedName name="Sep_06" localSheetId="1">'[10]Mth units'!#REF!</definedName>
    <definedName name="Sep_06" localSheetId="2">'[10]Mth units'!#REF!</definedName>
    <definedName name="Sep_06" localSheetId="3">'[10]Mth units'!#REF!</definedName>
    <definedName name="Sep_06">'[10]Mth units'!#REF!</definedName>
    <definedName name="Sep_98" localSheetId="1">'[4]Oct.01 CSM'!#REF!</definedName>
    <definedName name="Sep_98" localSheetId="2">'[4]Oct.01 CSM'!#REF!</definedName>
    <definedName name="Sep_98" localSheetId="3">'[4]Oct.01 CSM'!#REF!</definedName>
    <definedName name="Sep_98">'[4]Oct.01 CSM'!#REF!</definedName>
    <definedName name="Sep_99" localSheetId="1">#REF!</definedName>
    <definedName name="Sep_99" localSheetId="2">#REF!</definedName>
    <definedName name="Sep_99" localSheetId="3">#REF!</definedName>
    <definedName name="Sep_99">#REF!</definedName>
    <definedName name="september" localSheetId="1">#REF!</definedName>
    <definedName name="september" localSheetId="2">#REF!</definedName>
    <definedName name="september" localSheetId="3">#REF!</definedName>
    <definedName name="september">#REF!</definedName>
    <definedName name="Shifts" localSheetId="1">#REF!</definedName>
    <definedName name="Shifts" localSheetId="2">#REF!</definedName>
    <definedName name="Shifts" localSheetId="3">#REF!</definedName>
    <definedName name="Shifts">#REF!</definedName>
    <definedName name="sss">#REF!</definedName>
    <definedName name="sumk" localSheetId="1">SUMIF(#REF!,#REF!&amp;"["&amp;#REF!&amp;"]",#REF!)</definedName>
    <definedName name="sumk" localSheetId="2">SUMIF(#REF!,#REF!&amp;"["&amp;#REF!&amp;"]",#REF!)</definedName>
    <definedName name="sumk" localSheetId="3">SUMIF(#REF!,#REF!&amp;"["&amp;#REF!&amp;"]",#REF!)</definedName>
    <definedName name="sumk">SUMIF(#REF!,#REF!&amp;"["&amp;#REF!&amp;"]",#REF!)</definedName>
    <definedName name="summ" localSheetId="1">SUMIF(#REF!,#REF!&amp;"["&amp;#REF!&amp;"]",#REF!)</definedName>
    <definedName name="summ" localSheetId="2">SUMIF(#REF!,#REF!&amp;"["&amp;#REF!&amp;"]",#REF!)</definedName>
    <definedName name="summ" localSheetId="3">SUMIF(#REF!,#REF!&amp;"["&amp;#REF!&amp;"]",#REF!)</definedName>
    <definedName name="summ">SUMIF(#REF!,#REF!&amp;"["&amp;#REF!&amp;"]",#REF!)</definedName>
    <definedName name="Summary">[18]Roster!$H$3</definedName>
    <definedName name="Takt_Time" localSheetId="1">#REF!</definedName>
    <definedName name="Takt_Time" localSheetId="2">#REF!</definedName>
    <definedName name="Takt_Time" localSheetId="3">#REF!</definedName>
    <definedName name="Takt_Time">#REF!</definedName>
    <definedName name="TCACP">#N/A</definedName>
    <definedName name="TCAP">#N/A</definedName>
    <definedName name="TCATP">#N/A</definedName>
    <definedName name="TCRP" localSheetId="1">#REF!</definedName>
    <definedName name="TCRP" localSheetId="2">#REF!</definedName>
    <definedName name="TCRP" localSheetId="3">#REF!</definedName>
    <definedName name="TCRP">#REF!</definedName>
    <definedName name="test">'[29]TITLE BLOCK:HISTORY BLOCK'!$1:$4</definedName>
    <definedName name="TFMP" localSheetId="1">#REF!</definedName>
    <definedName name="TFMP" localSheetId="2">#REF!</definedName>
    <definedName name="TFMP" localSheetId="3">#REF!</definedName>
    <definedName name="TFMP">#REF!</definedName>
    <definedName name="TGMP" localSheetId="1">#REF!</definedName>
    <definedName name="TGMP" localSheetId="2">#REF!</definedName>
    <definedName name="TGMP" localSheetId="3">#REF!</definedName>
    <definedName name="TGMP">#REF!</definedName>
    <definedName name="third" localSheetId="1">'Build 3'!third</definedName>
    <definedName name="third" localSheetId="2">'Build 4'!third</definedName>
    <definedName name="third" localSheetId="3">'Build 5'!third</definedName>
    <definedName name="third" localSheetId="0">'Program Card'!third</definedName>
    <definedName name="third">[0]!third</definedName>
    <definedName name="THREE02" localSheetId="1">#REF!</definedName>
    <definedName name="THREE02" localSheetId="2">#REF!</definedName>
    <definedName name="THREE02" localSheetId="3">#REF!</definedName>
    <definedName name="THREE02">#REF!</definedName>
    <definedName name="THREE03" localSheetId="1">#REF!</definedName>
    <definedName name="THREE03" localSheetId="2">#REF!</definedName>
    <definedName name="THREE03" localSheetId="3">#REF!</definedName>
    <definedName name="THREE03">#REF!</definedName>
    <definedName name="THREE04" localSheetId="1">#REF!</definedName>
    <definedName name="THREE04" localSheetId="2">#REF!</definedName>
    <definedName name="THREE04" localSheetId="3">#REF!</definedName>
    <definedName name="THREE04">#REF!</definedName>
    <definedName name="THREE05">#REF!</definedName>
    <definedName name="THREE06">#REF!</definedName>
    <definedName name="THREE07">#REF!</definedName>
    <definedName name="THREE08">#REF!</definedName>
    <definedName name="THREE09">#REF!</definedName>
    <definedName name="TMEXCP">#REF!</definedName>
    <definedName name="TMEXTP">#REF!</definedName>
    <definedName name="TMXCP">#N/A</definedName>
    <definedName name="TMXLCP">#N/A</definedName>
    <definedName name="TMXLP">#N/A</definedName>
    <definedName name="TMXLTP">#N/A</definedName>
    <definedName name="TMXP">#N/A</definedName>
    <definedName name="TMXTP">#N/A</definedName>
    <definedName name="TNACP" localSheetId="1">#REF!</definedName>
    <definedName name="TNACP" localSheetId="2">#REF!</definedName>
    <definedName name="TNACP" localSheetId="3">#REF!</definedName>
    <definedName name="TNACP">#REF!</definedName>
    <definedName name="TNAP" localSheetId="1">#REF!</definedName>
    <definedName name="TNAP" localSheetId="2">#REF!</definedName>
    <definedName name="TNAP" localSheetId="3">#REF!</definedName>
    <definedName name="TNAP">#REF!</definedName>
    <definedName name="TNATP" localSheetId="1">#REF!</definedName>
    <definedName name="TNATP" localSheetId="2">#REF!</definedName>
    <definedName name="TNATP" localSheetId="3">#REF!</definedName>
    <definedName name="TNATP">#REF!</definedName>
    <definedName name="Tool" localSheetId="1" hidden="1">{"EXPORT",#N/A,FALSE,"A8CONTENT"}</definedName>
    <definedName name="Tool" localSheetId="2" hidden="1">{"EXPORT",#N/A,FALSE,"A8CONTENT"}</definedName>
    <definedName name="Tool" localSheetId="3" hidden="1">{"EXPORT",#N/A,FALSE,"A8CONTENT"}</definedName>
    <definedName name="Tool" hidden="1">{"EXPORT",#N/A,FALSE,"A8CONTENT"}</definedName>
    <definedName name="Tools" localSheetId="1" hidden="1">{"EXPORT",#N/A,FALSE,"A8CONTENT"}</definedName>
    <definedName name="Tools" localSheetId="2" hidden="1">{"EXPORT",#N/A,FALSE,"A8CONTENT"}</definedName>
    <definedName name="Tools" localSheetId="3" hidden="1">{"EXPORT",#N/A,FALSE,"A8CONTENT"}</definedName>
    <definedName name="Tools" hidden="1">{"EXPORT",#N/A,FALSE,"A8CONTENT"}</definedName>
    <definedName name="TopRow" localSheetId="1">#REF!</definedName>
    <definedName name="TopRow" localSheetId="2">#REF!</definedName>
    <definedName name="TopRow" localSheetId="3">#REF!</definedName>
    <definedName name="TopRow">#REF!</definedName>
    <definedName name="Total_Available_Minutes_Day" localSheetId="1">#REF!</definedName>
    <definedName name="Total_Available_Minutes_Day" localSheetId="2">#REF!</definedName>
    <definedName name="Total_Available_Minutes_Day" localSheetId="3">#REF!</definedName>
    <definedName name="Total_Available_Minutes_Day">#REF!</definedName>
    <definedName name="Total_Equip_Invest" localSheetId="1">#REF!</definedName>
    <definedName name="Total_Equip_Invest" localSheetId="2">#REF!</definedName>
    <definedName name="Total_Equip_Invest" localSheetId="3">#REF!</definedName>
    <definedName name="Total_Equip_Invest">#REF!</definedName>
    <definedName name="total_jan">#REF!</definedName>
    <definedName name="Total_Model_Sales">#REF!</definedName>
    <definedName name="Total_North_American_Production">#REF!</definedName>
    <definedName name="total_other">#REF!</definedName>
    <definedName name="total1">#REF!</definedName>
    <definedName name="total10">#REF!</definedName>
    <definedName name="total11">#REF!</definedName>
    <definedName name="total12">#REF!</definedName>
    <definedName name="total1q">#REF!</definedName>
    <definedName name="total2">#REF!</definedName>
    <definedName name="total2q">#REF!</definedName>
    <definedName name="total3">#REF!</definedName>
    <definedName name="total3q">#REF!</definedName>
    <definedName name="total4">#REF!</definedName>
    <definedName name="total4q">#REF!</definedName>
    <definedName name="total5">#REF!</definedName>
    <definedName name="total6">#REF!</definedName>
    <definedName name="total7">#REF!</definedName>
    <definedName name="total8">#REF!</definedName>
    <definedName name="total9">#REF!</definedName>
    <definedName name="TOYOTA">#REF!</definedName>
    <definedName name="toyota_dh">'[8]Nissan Backup'!$B$19</definedName>
    <definedName name="tryrtyr">[3]!tryrtyr</definedName>
    <definedName name="tryrtyrtyr" localSheetId="1" hidden="1">{"DOM",#N/A,FALSE,"A8CONTENT"}</definedName>
    <definedName name="tryrtyrtyr" localSheetId="2" hidden="1">{"DOM",#N/A,FALSE,"A8CONTENT"}</definedName>
    <definedName name="tryrtyrtyr" localSheetId="3" hidden="1">{"DOM",#N/A,FALSE,"A8CONTENT"}</definedName>
    <definedName name="tryrtyrtyr" hidden="1">{"DOM",#N/A,FALSE,"A8CONTENT"}</definedName>
    <definedName name="TTPP" localSheetId="1">#REF!</definedName>
    <definedName name="TTPP" localSheetId="2">#REF!</definedName>
    <definedName name="TTPP" localSheetId="3">#REF!</definedName>
    <definedName name="TTPP">#REF!</definedName>
    <definedName name="TUSCP">#N/A</definedName>
    <definedName name="TUSP">#N/A</definedName>
    <definedName name="TUSTP">#N/A</definedName>
    <definedName name="txtChargeTel" localSheetId="1">#REF!</definedName>
    <definedName name="txtChargeTel" localSheetId="2">#REF!</definedName>
    <definedName name="txtChargeTel" localSheetId="3">#REF!</definedName>
    <definedName name="txtChargeTel">#REF!</definedName>
    <definedName name="txtNumSheets" localSheetId="1">#REF!</definedName>
    <definedName name="txtNumSheets" localSheetId="2">#REF!</definedName>
    <definedName name="txtNumSheets" localSheetId="3">#REF!</definedName>
    <definedName name="txtNumSheets">#REF!</definedName>
    <definedName name="txtReceDate" localSheetId="1">#REF!</definedName>
    <definedName name="txtReceDate" localSheetId="2">#REF!</definedName>
    <definedName name="txtReceDate" localSheetId="3">#REF!</definedName>
    <definedName name="txtReceDate">#REF!</definedName>
    <definedName name="txtSameProtoNo">#REF!</definedName>
    <definedName name="UPDATE_SCALE" localSheetId="1">'Build 3'!UPDATE_SCALE</definedName>
    <definedName name="UPDATE_SCALE" localSheetId="2">'Build 4'!UPDATE_SCALE</definedName>
    <definedName name="UPDATE_SCALE" localSheetId="3">'Build 5'!UPDATE_SCALE</definedName>
    <definedName name="UPDATE_SCALE" localSheetId="0">'Program Card'!UPDATE_SCALE</definedName>
    <definedName name="UPDATE_SCALE">[0]!UPDATE_SCALE</definedName>
    <definedName name="v" localSheetId="1">#REF!</definedName>
    <definedName name="v" localSheetId="2">#REF!</definedName>
    <definedName name="v" localSheetId="3">#REF!</definedName>
    <definedName name="v">#REF!</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VICS・RDS_TMC受信性能" localSheetId="1">#REF!</definedName>
    <definedName name="VICS・RDS_TMC受信性能" localSheetId="2">#REF!</definedName>
    <definedName name="VICS・RDS_TMC受信性能" localSheetId="3">#REF!</definedName>
    <definedName name="VICS・RDS_TMC受信性能">#REF!</definedName>
    <definedName name="VIEWMK_VTB61DUA_UD" localSheetId="1">#REF!</definedName>
    <definedName name="VIEWMK_VTB61DUA_UD" localSheetId="2">#REF!</definedName>
    <definedName name="VIEWMK_VTB61DUA_UD" localSheetId="3">#REF!</definedName>
    <definedName name="VIEWMK_VTB61DUA_UD">#REF!</definedName>
    <definedName name="VIEWMK_VTB61DUA_UD1" localSheetId="1">#REF!</definedName>
    <definedName name="VIEWMK_VTB61DUA_UD1" localSheetId="2">#REF!</definedName>
    <definedName name="VIEWMK_VTB61DUA_UD1" localSheetId="3">#REF!</definedName>
    <definedName name="VIEWMK_VTB61DUA_UD1">#REF!</definedName>
    <definedName name="Vol_Achieved">#REF!</definedName>
    <definedName name="Vol_Bonus_Non_Retro">#REF!</definedName>
    <definedName name="Vol_Bonus_Retro">#REF!</definedName>
    <definedName name="Volume_Bonus">#REF!</definedName>
    <definedName name="Volume_Bonus_Lease_Eligible">#REF!</definedName>
    <definedName name="VSM">#REF!</definedName>
    <definedName name="w">[3]!w</definedName>
    <definedName name="wer">[3]!wer</definedName>
    <definedName name="werwetwe">[3]!werwetwe</definedName>
    <definedName name="wrn.devis." localSheetId="1" hidden="1">{#N/A,#N/A,FALSE,"CCxxxx P1";#N/A,#N/A,FALSE,"CCxxxx P2";#N/A,#N/A,FALSE,"CCxxxx NOM";#N/A,#N/A,FALSE,"CCxxxx Ligne";#N/A,#N/A,FALSE,"indus"}</definedName>
    <definedName name="wrn.devis." localSheetId="2" hidden="1">{#N/A,#N/A,FALSE,"CCxxxx P1";#N/A,#N/A,FALSE,"CCxxxx P2";#N/A,#N/A,FALSE,"CCxxxx NOM";#N/A,#N/A,FALSE,"CCxxxx Ligne";#N/A,#N/A,FALSE,"indus"}</definedName>
    <definedName name="wrn.devis." localSheetId="3" hidden="1">{#N/A,#N/A,FALSE,"CCxxxx P1";#N/A,#N/A,FALSE,"CCxxxx P2";#N/A,#N/A,FALSE,"CCxxxx NOM";#N/A,#N/A,FALSE,"CCxxxx Ligne";#N/A,#N/A,FALSE,"indus"}</definedName>
    <definedName name="wrn.devis." hidden="1">{#N/A,#N/A,FALSE,"CCxxxx P1";#N/A,#N/A,FALSE,"CCxxxx P2";#N/A,#N/A,FALSE,"CCxxxx NOM";#N/A,#N/A,FALSE,"CCxxxx Ligne";#N/A,#N/A,FALSE,"indus"}</definedName>
    <definedName name="wrn.devis.2" localSheetId="1" hidden="1">{#N/A,#N/A,FALSE,"CCxxxx P1";#N/A,#N/A,FALSE,"CCxxxx P2";#N/A,#N/A,FALSE,"CCxxxx NOM";#N/A,#N/A,FALSE,"CCxxxx Ligne";#N/A,#N/A,FALSE,"indus"}</definedName>
    <definedName name="wrn.devis.2" localSheetId="2" hidden="1">{#N/A,#N/A,FALSE,"CCxxxx P1";#N/A,#N/A,FALSE,"CCxxxx P2";#N/A,#N/A,FALSE,"CCxxxx NOM";#N/A,#N/A,FALSE,"CCxxxx Ligne";#N/A,#N/A,FALSE,"indus"}</definedName>
    <definedName name="wrn.devis.2" localSheetId="3" hidden="1">{#N/A,#N/A,FALSE,"CCxxxx P1";#N/A,#N/A,FALSE,"CCxxxx P2";#N/A,#N/A,FALSE,"CCxxxx NOM";#N/A,#N/A,FALSE,"CCxxxx Ligne";#N/A,#N/A,FALSE,"indus"}</definedName>
    <definedName name="wrn.devis.2" hidden="1">{#N/A,#N/A,FALSE,"CCxxxx P1";#N/A,#N/A,FALSE,"CCxxxx P2";#N/A,#N/A,FALSE,"CCxxxx NOM";#N/A,#N/A,FALSE,"CCxxxx Ligne";#N/A,#N/A,FALSE,"indus"}</definedName>
    <definedName name="wrn.DOM." localSheetId="1" hidden="1">{"DOM",#N/A,FALSE,"A8CONTENT"}</definedName>
    <definedName name="wrn.DOM." localSheetId="2" hidden="1">{"DOM",#N/A,FALSE,"A8CONTENT"}</definedName>
    <definedName name="wrn.DOM." localSheetId="3" hidden="1">{"DOM",#N/A,FALSE,"A8CONTENT"}</definedName>
    <definedName name="wrn.DOM." hidden="1">{"DOM",#N/A,FALSE,"A8CONTENT"}</definedName>
    <definedName name="wrn.EXPORT." localSheetId="1" hidden="1">{"EXPORT",#N/A,FALSE,"A8CONTENT"}</definedName>
    <definedName name="wrn.EXPORT." localSheetId="2" hidden="1">{"EXPORT",#N/A,FALSE,"A8CONTENT"}</definedName>
    <definedName name="wrn.EXPORT." localSheetId="3" hidden="1">{"EXPORT",#N/A,FALSE,"A8CONTENT"}</definedName>
    <definedName name="wrn.EXPORT." hidden="1">{"EXPORT",#N/A,FALSE,"A8CONTENT"}</definedName>
    <definedName name="wrn.habitac2A." localSheetId="1" hidden="1">{#N/A,#N/A,FALSE,"ligne";#N/A,#N/A,FALSE,"SERZ8GL";#N/A,#N/A,FALSE,"SERZ8L";#N/A,#N/A,FALSE,"SERZ8B";#N/A,#N/A,FALSE,"UW04794N1base";#N/A,#N/A,FALSE,"UW04795T5N1base";#N/A,#N/A,FALSE,"UW04796N3";#N/A,#N/A,FALSE,"UW04N3µC167";#N/A,#N/A,FALSE,"INDUS"}</definedName>
    <definedName name="wrn.habitac2A." localSheetId="2" hidden="1">{#N/A,#N/A,FALSE,"ligne";#N/A,#N/A,FALSE,"SERZ8GL";#N/A,#N/A,FALSE,"SERZ8L";#N/A,#N/A,FALSE,"SERZ8B";#N/A,#N/A,FALSE,"UW04794N1base";#N/A,#N/A,FALSE,"UW04795T5N1base";#N/A,#N/A,FALSE,"UW04796N3";#N/A,#N/A,FALSE,"UW04N3µC167";#N/A,#N/A,FALSE,"INDUS"}</definedName>
    <definedName name="wrn.habitac2A." localSheetId="3" hidden="1">{#N/A,#N/A,FALSE,"ligne";#N/A,#N/A,FALSE,"SERZ8GL";#N/A,#N/A,FALSE,"SERZ8L";#N/A,#N/A,FALSE,"SERZ8B";#N/A,#N/A,FALSE,"UW04794N1base";#N/A,#N/A,FALSE,"UW04795T5N1base";#N/A,#N/A,FALSE,"UW04796N3";#N/A,#N/A,FALSE,"UW04N3µC167";#N/A,#N/A,FALSE,"INDUS"}</definedName>
    <definedName name="wrn.habitac2A." hidden="1">{#N/A,#N/A,FALSE,"ligne";#N/A,#N/A,FALSE,"SERZ8GL";#N/A,#N/A,FALSE,"SERZ8L";#N/A,#N/A,FALSE,"SERZ8B";#N/A,#N/A,FALSE,"UW04794N1base";#N/A,#N/A,FALSE,"UW04795T5N1base";#N/A,#N/A,FALSE,"UW04796N3";#N/A,#N/A,FALSE,"UW04N3µC167";#N/A,#N/A,FALSE,"INDUS"}</definedName>
    <definedName name="wrn.habitac2A.2" localSheetId="1" hidden="1">{#N/A,#N/A,FALSE,"ligne";#N/A,#N/A,FALSE,"SERZ8GL";#N/A,#N/A,FALSE,"SERZ8L";#N/A,#N/A,FALSE,"SERZ8B";#N/A,#N/A,FALSE,"UW04794N1base";#N/A,#N/A,FALSE,"UW04795T5N1base";#N/A,#N/A,FALSE,"UW04796N3";#N/A,#N/A,FALSE,"UW04N3µC167";#N/A,#N/A,FALSE,"INDUS"}</definedName>
    <definedName name="wrn.habitac2A.2" localSheetId="2" hidden="1">{#N/A,#N/A,FALSE,"ligne";#N/A,#N/A,FALSE,"SERZ8GL";#N/A,#N/A,FALSE,"SERZ8L";#N/A,#N/A,FALSE,"SERZ8B";#N/A,#N/A,FALSE,"UW04794N1base";#N/A,#N/A,FALSE,"UW04795T5N1base";#N/A,#N/A,FALSE,"UW04796N3";#N/A,#N/A,FALSE,"UW04N3µC167";#N/A,#N/A,FALSE,"INDUS"}</definedName>
    <definedName name="wrn.habitac2A.2" localSheetId="3" hidden="1">{#N/A,#N/A,FALSE,"ligne";#N/A,#N/A,FALSE,"SERZ8GL";#N/A,#N/A,FALSE,"SERZ8L";#N/A,#N/A,FALSE,"SERZ8B";#N/A,#N/A,FALSE,"UW04794N1base";#N/A,#N/A,FALSE,"UW04795T5N1base";#N/A,#N/A,FALSE,"UW04796N3";#N/A,#N/A,FALSE,"UW04N3µC167";#N/A,#N/A,FALSE,"INDUS"}</definedName>
    <definedName name="wrn.habitac2A.2" hidden="1">{#N/A,#N/A,FALSE,"ligne";#N/A,#N/A,FALSE,"SERZ8GL";#N/A,#N/A,FALSE,"SERZ8L";#N/A,#N/A,FALSE,"SERZ8B";#N/A,#N/A,FALSE,"UW04794N1base";#N/A,#N/A,FALSE,"UW04795T5N1base";#N/A,#N/A,FALSE,"UW04796N3";#N/A,#N/A,FALSE,"UW04N3µC167";#N/A,#N/A,FALSE,"INDUS"}</definedName>
    <definedName name="wrn.規格書ＤＡＴＡ." localSheetId="1" hidden="1">{#N/A,#N/A,TRUE,"ＡＭ";#N/A,#N/A,TRUE,"共通部";#N/A,#N/A,TRUE,"ＦＭ"}</definedName>
    <definedName name="wrn.規格書ＤＡＴＡ." localSheetId="2" hidden="1">{#N/A,#N/A,TRUE,"ＡＭ";#N/A,#N/A,TRUE,"共通部";#N/A,#N/A,TRUE,"ＦＭ"}</definedName>
    <definedName name="wrn.規格書ＤＡＴＡ." localSheetId="3" hidden="1">{#N/A,#N/A,TRUE,"ＡＭ";#N/A,#N/A,TRUE,"共通部";#N/A,#N/A,TRUE,"ＦＭ"}</definedName>
    <definedName name="wrn.規格書ＤＡＴＡ." hidden="1">{#N/A,#N/A,TRUE,"ＡＭ";#N/A,#N/A,TRUE,"共通部";#N/A,#N/A,TRUE,"ＦＭ"}</definedName>
    <definedName name="x">[3]!x</definedName>
    <definedName name="xxxx" localSheetId="1">'Build 3'!xxxx</definedName>
    <definedName name="xxxx" localSheetId="2">'Build 4'!xxxx</definedName>
    <definedName name="xxxx" localSheetId="3">'Build 5'!xxxx</definedName>
    <definedName name="xxxx" localSheetId="0">'Program Card'!xxxx</definedName>
    <definedName name="xxxx">[0]!xxxx</definedName>
    <definedName name="Yearly_Demand" localSheetId="1">#REF!</definedName>
    <definedName name="Yearly_Demand" localSheetId="2">#REF!</definedName>
    <definedName name="Yearly_Demand" localSheetId="3">#REF!</definedName>
    <definedName name="Yearly_Demand">#REF!</definedName>
    <definedName name="Yearly_Demand_1_2" localSheetId="1">#REF!</definedName>
    <definedName name="Yearly_Demand_1_2" localSheetId="2">#REF!</definedName>
    <definedName name="Yearly_Demand_1_2" localSheetId="3">#REF!</definedName>
    <definedName name="Yearly_Demand_1_2">#REF!</definedName>
    <definedName name="YEPOPT9093A0_2">[21]MAIN!$B$8:$L$35</definedName>
    <definedName name="Yes_No">[17]Sheet1!$K$10:$K$11</definedName>
    <definedName name="z">[3]!z</definedName>
    <definedName name="zcoupe_msrp">'[8]Nissan Backup'!$B$53</definedName>
    <definedName name="zroad_msrp">'[8]Nissan Backup'!$E$52</definedName>
    <definedName name="ｚｚｚ" localSheetId="1" hidden="1">[30]集計ﾘｽﾄ!#REF!</definedName>
    <definedName name="ｚｚｚ" localSheetId="2" hidden="1">[30]集計ﾘｽﾄ!#REF!</definedName>
    <definedName name="ｚｚｚ" localSheetId="3" hidden="1">[30]集計ﾘｽﾄ!#REF!</definedName>
    <definedName name="ｚｚｚ" hidden="1">[30]集計ﾘｽﾄ!#REF!</definedName>
    <definedName name="ｚｚｚ２" localSheetId="1" hidden="1">[30]集計ﾘｽﾄ!#REF!</definedName>
    <definedName name="ｚｚｚ２" localSheetId="2" hidden="1">[30]集計ﾘｽﾄ!#REF!</definedName>
    <definedName name="ｚｚｚ２" localSheetId="3" hidden="1">[30]集計ﾘｽﾄ!#REF!</definedName>
    <definedName name="ｚｚｚ２" hidden="1">[30]集計ﾘｽﾄ!#REF!</definedName>
    <definedName name="おいおい" localSheetId="1">'Build 3'!おいおい</definedName>
    <definedName name="おいおい" localSheetId="2">'Build 4'!おいおい</definedName>
    <definedName name="おいおい" localSheetId="3">'Build 5'!おいおい</definedName>
    <definedName name="おいおい" localSheetId="0">'Program Card'!おいおい</definedName>
    <definedName name="おいおい">[0]!おいおい</definedName>
    <definedName name="オーディオ性能" localSheetId="1">#REF!</definedName>
    <definedName name="オーディオ性能" localSheetId="2">#REF!</definedName>
    <definedName name="オーディオ性能" localSheetId="3">#REF!</definedName>
    <definedName name="オーディオ性能">#REF!</definedName>
    <definedName name="グループ分類" localSheetId="1">#REF!</definedName>
    <definedName name="グループ分類" localSheetId="2">#REF!</definedName>
    <definedName name="グループ分類" localSheetId="3">#REF!</definedName>
    <definedName name="グループ分類">#REF!</definedName>
    <definedName name="グループ名" localSheetId="1">#REF!</definedName>
    <definedName name="グループ名" localSheetId="2">#REF!</definedName>
    <definedName name="グループ名" localSheetId="3">#REF!</definedName>
    <definedName name="グループ名">#REF!</definedName>
    <definedName name="その他一般環境性">#REF!</definedName>
    <definedName name="その他適合性">#REF!</definedName>
    <definedName name="て" localSheetId="1">'Build 3'!て</definedName>
    <definedName name="て" localSheetId="2">'Build 4'!て</definedName>
    <definedName name="て" localSheetId="3">'Build 5'!て</definedName>
    <definedName name="て" localSheetId="0">'Program Card'!て</definedName>
    <definedName name="て">[0]!て</definedName>
    <definedName name="ディスプレイ性能" localSheetId="1">#REF!</definedName>
    <definedName name="ディスプレイ性能" localSheetId="2">#REF!</definedName>
    <definedName name="ディスプレイ性能" localSheetId="3">#REF!</definedName>
    <definedName name="ディスプレイ性能">#REF!</definedName>
    <definedName name="ディスプレイ特性" localSheetId="1">#REF!</definedName>
    <definedName name="ディスプレイ特性" localSheetId="2">#REF!</definedName>
    <definedName name="ディスプレイ特性" localSheetId="3">#REF!</definedName>
    <definedName name="ディスプレイ特性">#REF!</definedName>
    <definedName name="デザインレビュー_ハードウェア" localSheetId="1">#REF!</definedName>
    <definedName name="デザインレビュー_ハードウェア" localSheetId="2">#REF!</definedName>
    <definedName name="デザインレビュー_ハードウェア" localSheetId="3">#REF!</definedName>
    <definedName name="デザインレビュー_ハードウェア">#REF!</definedName>
    <definedName name="トヨタ車種別差異" localSheetId="1">'Build 3'!トヨタ車種別差異</definedName>
    <definedName name="トヨタ車種別差異" localSheetId="2">'Build 4'!トヨタ車種別差異</definedName>
    <definedName name="トヨタ車種別差異" localSheetId="3">'Build 5'!トヨタ車種別差異</definedName>
    <definedName name="トヨタ車種別差異" localSheetId="0">'Program Card'!トヨタ車種別差異</definedName>
    <definedName name="トヨタ車種別差異">[0]!トヨタ車種別差異</definedName>
    <definedName name="ﾅﾋﾞ形態" localSheetId="1">#REF!</definedName>
    <definedName name="ﾅﾋﾞ形態" localSheetId="2">#REF!</definedName>
    <definedName name="ﾅﾋﾞ形態" localSheetId="3">#REF!</definedName>
    <definedName name="ﾅﾋﾞ形態">#REF!</definedName>
    <definedName name="ﾅﾋﾞ形態分類" localSheetId="1">#REF!</definedName>
    <definedName name="ﾅﾋﾞ形態分類" localSheetId="2">#REF!</definedName>
    <definedName name="ﾅﾋﾞ形態分類" localSheetId="3">#REF!</definedName>
    <definedName name="ﾅﾋﾞ形態分類">#REF!</definedName>
    <definedName name="ふぁｆ" localSheetId="1">'Build 3'!ふぁｆ</definedName>
    <definedName name="ふぁｆ" localSheetId="2">'Build 4'!ふぁｆ</definedName>
    <definedName name="ふぁｆ" localSheetId="3">'Build 5'!ふぁｆ</definedName>
    <definedName name="ふぁｆ" localSheetId="0">'Program Card'!ふぁｆ</definedName>
    <definedName name="ふぁｆ">[0]!ふぁｆ</definedName>
    <definedName name="ふぁふぁ" localSheetId="1">'Build 3'!ふぁふぁ</definedName>
    <definedName name="ふぁふぁ" localSheetId="2">'Build 4'!ふぁふぁ</definedName>
    <definedName name="ふぁふぁ" localSheetId="3">'Build 5'!ふぁふぁ</definedName>
    <definedName name="ふぁふぁ" localSheetId="0">'Program Card'!ふぁふぁ</definedName>
    <definedName name="ふぁふぁ">[0]!ふぁふぁ</definedName>
    <definedName name="ﾌｧﾙﾀﾞID" localSheetId="1">#REF!</definedName>
    <definedName name="ﾌｧﾙﾀﾞID" localSheetId="2">#REF!</definedName>
    <definedName name="ﾌｧﾙﾀﾞID" localSheetId="3">#REF!</definedName>
    <definedName name="ﾌｧﾙﾀﾞID">#REF!</definedName>
    <definedName name="プロジェクト分類" localSheetId="1">#REF!</definedName>
    <definedName name="プロジェクト分類" localSheetId="2">#REF!</definedName>
    <definedName name="プロジェクト分類" localSheetId="3">#REF!</definedName>
    <definedName name="プロジェクト分類">#REF!</definedName>
    <definedName name="ﾏｼﾝﾚｰﾄﾀｲﾄﾙ">[31]原価ﾏｽﾀ!$N$114:$S$114</definedName>
    <definedName name="ﾏｼﾝﾚｰﾄﾏｽﾀｰ">[31]原価ﾏｽﾀ!$N$115:$S$177</definedName>
    <definedName name="まとめ２" localSheetId="1">'Build 3'!まとめ２</definedName>
    <definedName name="まとめ２" localSheetId="2">'Build 4'!まとめ２</definedName>
    <definedName name="まとめ２" localSheetId="3">'Build 5'!まとめ２</definedName>
    <definedName name="まとめ２" localSheetId="0">'Program Card'!まとめ２</definedName>
    <definedName name="まとめ２">[0]!まとめ２</definedName>
    <definedName name="ﾏﾝﾚｰﾄﾀｲﾄﾙ">[31]原価ﾏｽﾀ!$A$114:$L$114</definedName>
    <definedName name="ﾏﾝﾚｰﾄﾏｽﾀｰ">[31]原価ﾏｽﾀ!$A$115:$L$143</definedName>
    <definedName name="ﾒﾃﾞｨｱ" localSheetId="1">#REF!</definedName>
    <definedName name="ﾒﾃﾞｨｱ" localSheetId="2">#REF!</definedName>
    <definedName name="ﾒﾃﾞｨｱ" localSheetId="3">#REF!</definedName>
    <definedName name="ﾒﾃﾞｨｱ">#REF!</definedName>
    <definedName name="メディア分類" localSheetId="1">#REF!</definedName>
    <definedName name="メディア分類" localSheetId="2">#REF!</definedName>
    <definedName name="メディア分類" localSheetId="3">#REF!</definedName>
    <definedName name="メディア分類">#REF!</definedName>
    <definedName name="ﾒﾆｭｰ">[1]SCH!$EW:$IV</definedName>
    <definedName name="ﾓﾃﾞﾙ" localSheetId="1">#REF!</definedName>
    <definedName name="ﾓﾃﾞﾙ" localSheetId="2">#REF!</definedName>
    <definedName name="ﾓﾃﾞﾙ" localSheetId="3">#REF!</definedName>
    <definedName name="ﾓﾃﾞﾙ">#REF!</definedName>
    <definedName name="ﾓﾃﾞﾙｺｰﾄﾞ" localSheetId="1">#REF!</definedName>
    <definedName name="ﾓﾃﾞﾙｺｰﾄﾞ" localSheetId="2">#REF!</definedName>
    <definedName name="ﾓﾃﾞﾙｺｰﾄﾞ" localSheetId="3">#REF!</definedName>
    <definedName name="ﾓﾃﾞﾙｺｰﾄﾞ">#REF!</definedName>
    <definedName name="モデル分類" localSheetId="1">#REF!</definedName>
    <definedName name="モデル分類" localSheetId="2">#REF!</definedName>
    <definedName name="モデル分類" localSheetId="3">#REF!</definedName>
    <definedName name="モデル分類">#REF!</definedName>
    <definedName name="ﾙｰﾄ名">[32]原価ﾏｽﾀｰ!$I$6:$K$12</definedName>
    <definedName name="ﾙｰﾄ名ﾀｲﾄﾙ">[32]原価ﾏｽﾀｰ!$I$5:$K$5</definedName>
    <definedName name="ﾚｰﾄ年度ﾏｽﾀｰ">[32]原価ﾏｽﾀｰ!$A$6:$C$8</definedName>
    <definedName name="上5桁" localSheetId="1">#REF!</definedName>
    <definedName name="上5桁" localSheetId="2">#REF!</definedName>
    <definedName name="上5桁" localSheetId="3">#REF!</definedName>
    <definedName name="上5桁">#REF!</definedName>
    <definedName name="予算単位マスタ" localSheetId="1">#REF!</definedName>
    <definedName name="予算単位マスタ" localSheetId="2">#REF!</definedName>
    <definedName name="予算単位マスタ" localSheetId="3">#REF!</definedName>
    <definedName name="予算単位マスタ">#REF!</definedName>
    <definedName name="事業税ﾏｽﾀｰ">[32]原価ﾏｽﾀｰ!$A$13:$B$15</definedName>
    <definedName name="仕向け" localSheetId="1">#REF!</definedName>
    <definedName name="仕向け" localSheetId="2">#REF!</definedName>
    <definedName name="仕向け" localSheetId="3">#REF!</definedName>
    <definedName name="仕向け">#REF!</definedName>
    <definedName name="仕向け分類" localSheetId="1">#REF!</definedName>
    <definedName name="仕向け分類" localSheetId="2">#REF!</definedName>
    <definedName name="仕向け分類" localSheetId="3">#REF!</definedName>
    <definedName name="仕向け分類">#REF!</definedName>
    <definedName name="代表課">[33]候補リスト!$G$3:$G$12</definedName>
    <definedName name="印刷">'[34]99･00'!$D$4:$AF$83,'[34]99･00'!$D$86:$AF$159,'[34]99･00'!$D$163:$AF$231,'[34]99･00'!$D$234:$AF$255</definedName>
    <definedName name="印刷性" localSheetId="1">#REF!</definedName>
    <definedName name="印刷性" localSheetId="2">#REF!</definedName>
    <definedName name="印刷性" localSheetId="3">#REF!</definedName>
    <definedName name="印刷性">#REF!</definedName>
    <definedName name="印刷領域" localSheetId="1">#REF!</definedName>
    <definedName name="印刷領域" localSheetId="2">#REF!</definedName>
    <definedName name="印刷領域" localSheetId="3">#REF!</definedName>
    <definedName name="印刷領域">#REF!</definedName>
    <definedName name="印字範囲" localSheetId="1">#REF!</definedName>
    <definedName name="印字範囲" localSheetId="2">#REF!</definedName>
    <definedName name="印字範囲" localSheetId="3">#REF!</definedName>
    <definedName name="印字範囲">#REF!</definedName>
    <definedName name="印範1">#N/A</definedName>
    <definedName name="印範2">#N/A</definedName>
    <definedName name="印範3">#N/A</definedName>
    <definedName name="印範4">#N/A</definedName>
    <definedName name="印範7">#N/A</definedName>
    <definedName name="原企担当情報入力_OK" localSheetId="1">'Build 3'!原企担当情報入力_OK</definedName>
    <definedName name="原企担当情報入力_OK" localSheetId="2">'Build 4'!原企担当情報入力_OK</definedName>
    <definedName name="原企担当情報入力_OK" localSheetId="3">'Build 5'!原企担当情報入力_OK</definedName>
    <definedName name="原企担当情報入力_OK" localSheetId="0">'Program Card'!原企担当情報入力_OK</definedName>
    <definedName name="原企担当情報入力_OK">[0]!原企担当情報入力_OK</definedName>
    <definedName name="原価ｺｰﾄﾞﾀｲﾄﾙ">[31]原価ｺｰﾄﾞM!$A$4:$E$4</definedName>
    <definedName name="原価ｺｰﾄﾞﾏｽﾀｰ">[31]原価ｺｰﾄﾞM!$A$4:$E$146</definedName>
    <definedName name="原価レベル">[31]原価ﾏｽﾀ!$E$6:$G$16</definedName>
    <definedName name="参照範囲" localSheetId="1">#REF!</definedName>
    <definedName name="参照範囲" localSheetId="2">#REF!</definedName>
    <definedName name="参照範囲" localSheetId="3">#REF!</definedName>
    <definedName name="参照範囲">#REF!</definedName>
    <definedName name="取締役会資料" localSheetId="1">'Build 3'!取締役会資料</definedName>
    <definedName name="取締役会資料" localSheetId="2">'Build 4'!取締役会資料</definedName>
    <definedName name="取締役会資料" localSheetId="3">'Build 5'!取締役会資料</definedName>
    <definedName name="取締役会資料" localSheetId="0">'Program Card'!取締役会資料</definedName>
    <definedName name="取締役会資料">[0]!取締役会資料</definedName>
    <definedName name="品目コード">[33]候補リスト!$E$3:$E$13</definedName>
    <definedName name="品種区分_CLICK" localSheetId="1">'Build 3'!品種区分_CLICK</definedName>
    <definedName name="品種区分_CLICK" localSheetId="2">'Build 4'!品種区分_CLICK</definedName>
    <definedName name="品種区分_CLICK" localSheetId="3">'Build 5'!品種区分_CLICK</definedName>
    <definedName name="品種区分_CLICK" localSheetId="0">'Program Card'!品種区分_CLICK</definedName>
    <definedName name="品種区分_CLICK">[0]!品種区分_CLICK</definedName>
    <definedName name="品種区分_OK" localSheetId="1">'Build 3'!品種区分_OK</definedName>
    <definedName name="品種区分_OK" localSheetId="2">'Build 4'!品種区分_OK</definedName>
    <definedName name="品種区分_OK" localSheetId="3">'Build 5'!品種区分_OK</definedName>
    <definedName name="品種区分_OK" localSheetId="0">'Program Card'!品種区分_OK</definedName>
    <definedName name="品種区分_OK">[0]!品種区分_OK</definedName>
    <definedName name="営業実績">[28]!'[ライン別マクロ].NN反映'</definedName>
    <definedName name="営業実績2">[28]!'[ライン別マクロ].SS反映'</definedName>
    <definedName name="固有共通" localSheetId="1">#REF!</definedName>
    <definedName name="固有共通" localSheetId="2">#REF!</definedName>
    <definedName name="固有共通" localSheetId="3">#REF!</definedName>
    <definedName name="固有共通">#REF!</definedName>
    <definedName name="固有共通分類" localSheetId="1">#REF!</definedName>
    <definedName name="固有共通分類" localSheetId="2">#REF!</definedName>
    <definedName name="固有共通分類" localSheetId="3">#REF!</definedName>
    <definedName name="固有共通分類">#REF!</definedName>
    <definedName name="国内向け内蔵ｱﾝﾃﾅｷｰﾚｽ" localSheetId="1">#REF!</definedName>
    <definedName name="国内向け内蔵ｱﾝﾃﾅｷｰﾚｽ" localSheetId="2">#REF!</definedName>
    <definedName name="国内向け内蔵ｱﾝﾃﾅｷｰﾚｽ" localSheetId="3">#REF!</definedName>
    <definedName name="国内向け内蔵ｱﾝﾃﾅｷｰﾚｽ">#REF!</definedName>
    <definedName name="基本要求性能">#REF!</definedName>
    <definedName name="外観商品性">#REF!</definedName>
    <definedName name="大中分類">[33]候補リスト!$C$3:$C$6</definedName>
    <definedName name="大分類SEL_CHANGE" localSheetId="1">'Build 3'!大分類SEL_CHANGE</definedName>
    <definedName name="大分類SEL_CHANGE" localSheetId="2">'Build 4'!大分類SEL_CHANGE</definedName>
    <definedName name="大分類SEL_CHANGE" localSheetId="3">'Build 5'!大分類SEL_CHANGE</definedName>
    <definedName name="大分類SEL_CHANGE" localSheetId="0">'Program Card'!大分類SEL_CHANGE</definedName>
    <definedName name="大分類SEL_CHANGE">[0]!大分類SEL_CHANGE</definedName>
    <definedName name="実行1" localSheetId="1">[35]WJ素材費!#REF!</definedName>
    <definedName name="実行1" localSheetId="2">[35]WJ素材費!#REF!</definedName>
    <definedName name="実行1" localSheetId="3">[35]WJ素材費!#REF!</definedName>
    <definedName name="実行1">[35]WJ素材費!#REF!</definedName>
    <definedName name="室名" localSheetId="1">#REF!</definedName>
    <definedName name="室名" localSheetId="2">#REF!</definedName>
    <definedName name="室名" localSheetId="3">#REF!</definedName>
    <definedName name="室名">#REF!</definedName>
    <definedName name="小分類">[33]候補リスト!$D$3:$D$15</definedName>
    <definedName name="小分類SEL_CHANGE" localSheetId="1">'Build 3'!小分類SEL_CHANGE</definedName>
    <definedName name="小分類SEL_CHANGE" localSheetId="2">'Build 4'!小分類SEL_CHANGE</definedName>
    <definedName name="小分類SEL_CHANGE" localSheetId="3">'Build 5'!小分類SEL_CHANGE</definedName>
    <definedName name="小分類SEL_CHANGE" localSheetId="0">'Program Card'!小分類SEL_CHANGE</definedName>
    <definedName name="小分類SEL_CHANGE">[0]!小分類SEL_CHANGE</definedName>
    <definedName name="岸上" localSheetId="1">'Build 3'!岸上</definedName>
    <definedName name="岸上" localSheetId="2">'Build 4'!岸上</definedName>
    <definedName name="岸上" localSheetId="3">'Build 5'!岸上</definedName>
    <definedName name="岸上" localSheetId="0">'Program Card'!岸上</definedName>
    <definedName name="岸上">[0]!岸上</definedName>
    <definedName name="差異グラフ" localSheetId="1">'Build 3'!差異グラフ</definedName>
    <definedName name="差異グラフ" localSheetId="2">'Build 4'!差異グラフ</definedName>
    <definedName name="差異グラフ" localSheetId="3">'Build 5'!差異グラフ</definedName>
    <definedName name="差異グラフ" localSheetId="0">'Program Card'!差異グラフ</definedName>
    <definedName name="差異グラフ">[0]!差異グラフ</definedName>
    <definedName name="引込ﾏｽﾀｰ">[31]原価ﾏｽﾀ!$M$6:$P$15</definedName>
    <definedName name="引込ﾏｽﾀｰﾀｲﾄﾙ">[31]原価ﾏｽﾀ!$M$5:$P$5</definedName>
    <definedName name="情報入力_CANCEL" localSheetId="1">'Build 3'!情報入力_CANCEL</definedName>
    <definedName name="情報入力_CANCEL" localSheetId="2">'Build 4'!情報入力_CANCEL</definedName>
    <definedName name="情報入力_CANCEL" localSheetId="3">'Build 5'!情報入力_CANCEL</definedName>
    <definedName name="情報入力_CANCEL" localSheetId="0">'Program Card'!情報入力_CANCEL</definedName>
    <definedName name="情報入力_CANCEL">[0]!情報入力_CANCEL</definedName>
    <definedName name="情報入力_OK" localSheetId="1">'Build 3'!情報入力_OK</definedName>
    <definedName name="情報入力_OK" localSheetId="2">'Build 4'!情報入力_OK</definedName>
    <definedName name="情報入力_OK" localSheetId="3">'Build 5'!情報入力_OK</definedName>
    <definedName name="情報入力_OK" localSheetId="0">'Program Card'!情報入力_OK</definedName>
    <definedName name="情報入力_OK">[0]!情報入力_OK</definedName>
    <definedName name="所属室名" localSheetId="1">#REF!</definedName>
    <definedName name="所属室名" localSheetId="2">#REF!</definedName>
    <definedName name="所属室名" localSheetId="3">#REF!</definedName>
    <definedName name="所属室名">#REF!</definedName>
    <definedName name="手配" localSheetId="1">#REF!</definedName>
    <definedName name="手配" localSheetId="2">#REF!</definedName>
    <definedName name="手配" localSheetId="3">#REF!</definedName>
    <definedName name="手配">#REF!</definedName>
    <definedName name="担当者">"テキスト 15"</definedName>
    <definedName name="採用" localSheetId="1">#REF!</definedName>
    <definedName name="採用" localSheetId="2">#REF!</definedName>
    <definedName name="採用" localSheetId="3">#REF!</definedName>
    <definedName name="採用">#REF!</definedName>
    <definedName name="提出" localSheetId="1">'Build 3'!提出</definedName>
    <definedName name="提出" localSheetId="2">'Build 4'!提出</definedName>
    <definedName name="提出" localSheetId="3">'Build 5'!提出</definedName>
    <definedName name="提出" localSheetId="0">'Program Card'!提出</definedName>
    <definedName name="提出">[0]!提出</definedName>
    <definedName name="提出する" localSheetId="1">'Build 3'!提出する</definedName>
    <definedName name="提出する" localSheetId="2">'Build 4'!提出する</definedName>
    <definedName name="提出する" localSheetId="3">'Build 5'!提出する</definedName>
    <definedName name="提出する" localSheetId="0">'Program Card'!提出する</definedName>
    <definedName name="提出する">[0]!提出する</definedName>
    <definedName name="操作性" localSheetId="1">#REF!</definedName>
    <definedName name="操作性" localSheetId="2">#REF!</definedName>
    <definedName name="操作性" localSheetId="3">#REF!</definedName>
    <definedName name="操作性">#REF!</definedName>
    <definedName name="新規･変更">[36]Sheet1!$B$2:$B$3</definedName>
    <definedName name="方策" localSheetId="1">#REF!</definedName>
    <definedName name="方策" localSheetId="2">#REF!</definedName>
    <definedName name="方策" localSheetId="3">#REF!</definedName>
    <definedName name="方策">#REF!</definedName>
    <definedName name="明細読み込み" localSheetId="2">[25]!明細読み込み</definedName>
    <definedName name="明細読み込み" localSheetId="3">[25]!明細読み込み</definedName>
    <definedName name="明細読み込み">[25]!明細読み込み</definedName>
    <definedName name="材料費計_1">'[37]材料費明細(M)'!$E$2</definedName>
    <definedName name="機械的環境性" localSheetId="1">#REF!</definedName>
    <definedName name="機械的環境性" localSheetId="2">#REF!</definedName>
    <definedName name="機械的環境性" localSheetId="3">#REF!</definedName>
    <definedName name="機械的環境性">#REF!</definedName>
    <definedName name="段階">"エディット 27"</definedName>
    <definedName name="法規適合性" localSheetId="1">#REF!</definedName>
    <definedName name="法規適合性" localSheetId="2">#REF!</definedName>
    <definedName name="法規適合性" localSheetId="3">#REF!</definedName>
    <definedName name="法規適合性">#REF!</definedName>
    <definedName name="温湿度環境性" localSheetId="1">#REF!</definedName>
    <definedName name="温湿度環境性" localSheetId="2">#REF!</definedName>
    <definedName name="温湿度環境性" localSheetId="3">#REF!</definedName>
    <definedName name="温湿度環境性">#REF!</definedName>
    <definedName name="照明" localSheetId="1">#REF!</definedName>
    <definedName name="照明" localSheetId="2">#REF!</definedName>
    <definedName name="照明" localSheetId="3">#REF!</definedName>
    <definedName name="照明">#REF!</definedName>
    <definedName name="生産マスター">[32]原価ﾏｽﾀｰ!$A$96:$Y$110</definedName>
    <definedName name="生産ﾏｽﾀｰﾀｲﾄﾙ">[32]原価ﾏｽﾀｰ!$A$95:$Y$95</definedName>
    <definedName name="目次" localSheetId="1">'Build 3'!目次</definedName>
    <definedName name="目次" localSheetId="2">'Build 4'!目次</definedName>
    <definedName name="目次" localSheetId="3">'Build 5'!目次</definedName>
    <definedName name="目次" localSheetId="0">'Program Card'!目次</definedName>
    <definedName name="目次">[0]!目次</definedName>
    <definedName name="目次1" localSheetId="1">[35]WJ素材費!#REF!</definedName>
    <definedName name="目次1" localSheetId="2">[35]WJ素材費!#REF!</definedName>
    <definedName name="目次1" localSheetId="3">[35]WJ素材費!#REF!</definedName>
    <definedName name="目次1">[35]WJ素材費!#REF!</definedName>
    <definedName name="納入先" localSheetId="1">#REF!</definedName>
    <definedName name="納入先" localSheetId="2">#REF!</definedName>
    <definedName name="納入先" localSheetId="3">#REF!</definedName>
    <definedName name="納入先">#REF!</definedName>
    <definedName name="納入先ｺｰﾄﾞ" localSheetId="1">#REF!</definedName>
    <definedName name="納入先ｺｰﾄﾞ" localSheetId="2">#REF!</definedName>
    <definedName name="納入先ｺｰﾄﾞ" localSheetId="3">#REF!</definedName>
    <definedName name="納入先ｺｰﾄﾞ">#REF!</definedName>
    <definedName name="納入先分類" localSheetId="1">#REF!</definedName>
    <definedName name="納入先分類" localSheetId="2">#REF!</definedName>
    <definedName name="納入先分類" localSheetId="3">#REF!</definedName>
    <definedName name="納入先分類">#REF!</definedName>
    <definedName name="納入形態">#REF!</definedName>
    <definedName name="納入形態分類">#REF!</definedName>
    <definedName name="素材に関する規定">#REF!</definedName>
    <definedName name="累計見直し_機種別" localSheetId="1">'Build 3'!累計見直し_機種別</definedName>
    <definedName name="累計見直し_機種別" localSheetId="2">'Build 4'!累計見直し_機種別</definedName>
    <definedName name="累計見直し_機種別" localSheetId="3">'Build 5'!累計見直し_機種別</definedName>
    <definedName name="累計見直し_機種別" localSheetId="0">'Program Card'!累計見直し_機種別</definedName>
    <definedName name="累計見直し_機種別">[0]!累計見直し_機種別</definedName>
    <definedName name="累計見直し_車種別_機種別_トヨタ" localSheetId="1">'Build 3'!累計見直し_車種別_機種別_トヨタ</definedName>
    <definedName name="累計見直し_車種別_機種別_トヨタ" localSheetId="2">'Build 4'!累計見直し_車種別_機種別_トヨタ</definedName>
    <definedName name="累計見直し_車種別_機種別_トヨタ" localSheetId="3">'Build 5'!累計見直し_車種別_機種別_トヨタ</definedName>
    <definedName name="累計見直し_車種別_機種別_トヨタ" localSheetId="0">'Program Card'!累計見直し_車種別_機種別_トヨタ</definedName>
    <definedName name="累計見直し_車種別_機種別_トヨタ">[0]!累計見直し_車種別_機種別_トヨタ</definedName>
    <definedName name="累計見直し_顧客別_機種別" localSheetId="1">'Build 3'!累計見直し_顧客別_機種別</definedName>
    <definedName name="累計見直し_顧客別_機種別" localSheetId="2">'Build 4'!累計見直し_顧客別_機種別</definedName>
    <definedName name="累計見直し_顧客別_機種別" localSheetId="3">'Build 5'!累計見直し_顧客別_機種別</definedName>
    <definedName name="累計見直し_顧客別_機種別" localSheetId="0">'Program Card'!累計見直し_顧客別_機種別</definedName>
    <definedName name="累計見直し_顧客別_機種別">[0]!累計見直し_顧客別_機種別</definedName>
    <definedName name="耐久性" localSheetId="1">#REF!</definedName>
    <definedName name="耐久性" localSheetId="2">#REF!</definedName>
    <definedName name="耐久性" localSheetId="3">#REF!</definedName>
    <definedName name="耐久性">#REF!</definedName>
    <definedName name="耐電気的環境性" localSheetId="1">#REF!</definedName>
    <definedName name="耐電気的環境性" localSheetId="2">#REF!</definedName>
    <definedName name="耐電気的環境性" localSheetId="3">#REF!</definedName>
    <definedName name="耐電気的環境性">#REF!</definedName>
    <definedName name="自部門名">[32]原価ﾏｽﾀｰ!$C$295</definedName>
    <definedName name="製品" localSheetId="1">#REF!</definedName>
    <definedName name="製品" localSheetId="2">#REF!</definedName>
    <definedName name="製品" localSheetId="3">#REF!</definedName>
    <definedName name="製品">#REF!</definedName>
    <definedName name="製品分類" localSheetId="1">#REF!</definedName>
    <definedName name="製品分類" localSheetId="2">#REF!</definedName>
    <definedName name="製品分類" localSheetId="3">#REF!</definedName>
    <definedName name="製品分類">#REF!</definedName>
    <definedName name="製品構成" localSheetId="1">#REF!</definedName>
    <definedName name="製品構成" localSheetId="2">#REF!</definedName>
    <definedName name="製品構成" localSheetId="3">#REF!</definedName>
    <definedName name="製品構成">#REF!</definedName>
    <definedName name="製品構成分類">#REF!</definedName>
    <definedName name="視認性">#REF!</definedName>
    <definedName name="計画と実績1から6月" localSheetId="1">#REF!,#REF!</definedName>
    <definedName name="計画と実績1から6月" localSheetId="2">#REF!,#REF!</definedName>
    <definedName name="計画と実績1から6月" localSheetId="3">#REF!,#REF!</definedName>
    <definedName name="計画と実績1から6月">#REF!,#REF!</definedName>
    <definedName name="計画と実績7から12月" localSheetId="1">#REF!,#REF!</definedName>
    <definedName name="計画と実績7から12月" localSheetId="2">#REF!,#REF!</definedName>
    <definedName name="計画と実績7から12月" localSheetId="3">#REF!,#REF!</definedName>
    <definedName name="計画と実績7から12月">#REF!,#REF!</definedName>
    <definedName name="課名" localSheetId="1">#REF!</definedName>
    <definedName name="課名" localSheetId="2">#REF!</definedName>
    <definedName name="課名" localSheetId="3">#REF!</definedName>
    <definedName name="課名">#REF!</definedName>
    <definedName name="販路マスター">[32]原価ﾏｽﾀｰ!$A$46:$W$91</definedName>
    <definedName name="販路ﾏｽﾀｰﾀｲﾄﾙ">[32]原価ﾏｽﾀｰ!$A$45:$W$45</definedName>
    <definedName name="費目" localSheetId="1">#REF!</definedName>
    <definedName name="費目" localSheetId="2">#REF!</definedName>
    <definedName name="費目" localSheetId="3">#REF!</definedName>
    <definedName name="費目">#REF!</definedName>
    <definedName name="費目コード">[33]候補リスト!$A$3:$A$20</definedName>
    <definedName name="購入品">[38]購入品!$A$5:$AG$27</definedName>
    <definedName name="部品単価ﾃﾞｰﾀ" localSheetId="1">#REF!</definedName>
    <definedName name="部品単価ﾃﾞｰﾀ" localSheetId="2">#REF!</definedName>
    <definedName name="部品単価ﾃﾞｰﾀ" localSheetId="3">#REF!</definedName>
    <definedName name="部品単価ﾃﾞｰﾀ">#REF!</definedName>
    <definedName name="部門No" localSheetId="1">#REF!</definedName>
    <definedName name="部門No" localSheetId="2">#REF!</definedName>
    <definedName name="部門No" localSheetId="3">#REF!</definedName>
    <definedName name="部門No">#REF!</definedName>
    <definedName name="部門名" localSheetId="1">#REF!</definedName>
    <definedName name="部門名" localSheetId="2">#REF!</definedName>
    <definedName name="部門名" localSheetId="3">#REF!</definedName>
    <definedName name="部門名">#REF!</definedName>
    <definedName name="金型代計_1">'[37]材料費明細(M)'!$H$2</definedName>
    <definedName name="金型共用化率" localSheetId="1">#REF!</definedName>
    <definedName name="金型共用化率" localSheetId="2">#REF!</definedName>
    <definedName name="金型共用化率" localSheetId="3">#REF!</definedName>
    <definedName name="金型共用化率">#REF!</definedName>
    <definedName name="金型明細" localSheetId="1">'[39]カガミ入力(2)'!#REF!</definedName>
    <definedName name="金型明細" localSheetId="2">'[39]カガミ入力(2)'!#REF!</definedName>
    <definedName name="金型明細" localSheetId="3">'[39]カガミ入力(2)'!#REF!</definedName>
    <definedName name="金型明細">'[39]カガミ入力(2)'!#REF!</definedName>
    <definedName name="開発マスター1">[32]原価ﾏｽﾀｰ!$A$167:$U$206</definedName>
    <definedName name="開発マスター2">[32]原価ﾏｽﾀｰ!$A$210:$U$249</definedName>
    <definedName name="開発マスター3">[32]原価ﾏｽﾀｰ!$A$253:$U$292</definedName>
    <definedName name="開発ﾏｽﾀｰﾀｲﾄﾙ1">[32]原価ﾏｽﾀｰ!$A$166:$U$166</definedName>
    <definedName name="集約機種選択_CANCEL" localSheetId="1">'Build 3'!集約機種選択_CANCEL</definedName>
    <definedName name="集約機種選択_CANCEL" localSheetId="2">'Build 4'!集約機種選択_CANCEL</definedName>
    <definedName name="集約機種選択_CANCEL" localSheetId="3">'Build 5'!集約機種選択_CANCEL</definedName>
    <definedName name="集約機種選択_CANCEL" localSheetId="0">'Program Card'!集約機種選択_CANCEL</definedName>
    <definedName name="集約機種選択_CANCEL">[0]!集約機種選択_CANCEL</definedName>
    <definedName name="集約機種選択_OK" localSheetId="1">'Build 3'!集約機種選択_OK</definedName>
    <definedName name="集約機種選択_OK" localSheetId="2">'Build 4'!集約機種選択_OK</definedName>
    <definedName name="集約機種選択_OK" localSheetId="3">'Build 5'!集約機種選択_OK</definedName>
    <definedName name="集約機種選択_OK" localSheetId="0">'Program Card'!集約機種選択_OK</definedName>
    <definedName name="集約機種選択_OK">[0]!集約機種選択_OK</definedName>
    <definedName name="集約機種選択_SORTCHANGE" localSheetId="1">'Build 3'!集約機種選択_SORTCHANGE</definedName>
    <definedName name="集約機種選択_SORTCHANGE" localSheetId="2">'Build 4'!集約機種選択_SORTCHANGE</definedName>
    <definedName name="集約機種選択_SORTCHANGE" localSheetId="3">'Build 5'!集約機種選択_SORTCHANGE</definedName>
    <definedName name="集約機種選択_SORTCHANGE" localSheetId="0">'Program Card'!集約機種選択_SORTCHANGE</definedName>
    <definedName name="集約機種選択_SORTCHANGE">[0]!集約機種選択_SORTCHANGE</definedName>
    <definedName name="音声出力特性" localSheetId="1">#REF!</definedName>
    <definedName name="音声出力特性" localSheetId="2">#REF!</definedName>
    <definedName name="音声出力特性" localSheetId="3">#REF!</definedName>
    <definedName name="音声出力特性">#REF!</definedName>
    <definedName name="顧客別差異" localSheetId="1">'Build 3'!顧客別差異</definedName>
    <definedName name="顧客別差異" localSheetId="2">'Build 4'!顧客別差異</definedName>
    <definedName name="顧客別差異" localSheetId="3">'Build 5'!顧客別差異</definedName>
    <definedName name="顧客別差異" localSheetId="0">'Program Card'!顧客別差異</definedName>
    <definedName name="顧客別差異">[0]!顧客別差異</definedName>
  </definedNames>
  <calcPr calcId="191028"/>
  <pivotCaches>
    <pivotCache cacheId="2"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9" i="5" l="1"/>
  <c r="I40" i="5"/>
  <c r="I38" i="5"/>
  <c r="I32" i="5"/>
  <c r="I31" i="5"/>
  <c r="I30" i="5"/>
  <c r="I29" i="5"/>
  <c r="I26" i="5"/>
  <c r="I48" i="5"/>
  <c r="I47" i="5"/>
  <c r="I46" i="5"/>
  <c r="I45" i="5"/>
  <c r="I44" i="5"/>
  <c r="I43" i="5"/>
  <c r="I42" i="5"/>
  <c r="J224" i="62"/>
  <c r="J220" i="62"/>
  <c r="J216" i="62"/>
  <c r="H215" i="62"/>
  <c r="H214" i="62"/>
  <c r="J213" i="62"/>
  <c r="H213" i="62"/>
  <c r="H212" i="62"/>
  <c r="J211" i="62"/>
  <c r="H211" i="62"/>
  <c r="H210" i="62"/>
  <c r="H209" i="62"/>
  <c r="H208" i="62"/>
  <c r="J207" i="62"/>
  <c r="J204" i="62" s="1"/>
  <c r="H207" i="62"/>
  <c r="A205" i="62"/>
  <c r="A206" i="62" s="1"/>
  <c r="A207" i="62" s="1"/>
  <c r="A208" i="62" s="1"/>
  <c r="A209" i="62" s="1"/>
  <c r="A210" i="62" s="1"/>
  <c r="A211" i="62" s="1"/>
  <c r="A212" i="62" s="1"/>
  <c r="A213" i="62" s="1"/>
  <c r="A214" i="62" s="1"/>
  <c r="A215" i="62" s="1"/>
  <c r="H203" i="62"/>
  <c r="H201" i="62"/>
  <c r="H200" i="62"/>
  <c r="J199" i="62"/>
  <c r="H199" i="62"/>
  <c r="H198" i="62"/>
  <c r="H196" i="62"/>
  <c r="H195" i="62"/>
  <c r="J194" i="62"/>
  <c r="H194" i="62"/>
  <c r="H191" i="62"/>
  <c r="J190" i="62"/>
  <c r="H190" i="62"/>
  <c r="H189" i="62"/>
  <c r="J188" i="62"/>
  <c r="H188" i="62"/>
  <c r="H186" i="62"/>
  <c r="H185" i="62"/>
  <c r="J184" i="62"/>
  <c r="H184" i="62"/>
  <c r="H183" i="62"/>
  <c r="H180" i="62"/>
  <c r="H179" i="62"/>
  <c r="J178" i="62"/>
  <c r="H178" i="62"/>
  <c r="H177" i="62"/>
  <c r="J173" i="62"/>
  <c r="H173" i="62"/>
  <c r="H172" i="62"/>
  <c r="H165" i="62"/>
  <c r="A165" i="62"/>
  <c r="A166" i="62" s="1"/>
  <c r="A167" i="62" s="1"/>
  <c r="A168" i="62" s="1"/>
  <c r="A169" i="62" s="1"/>
  <c r="A170" i="62" s="1"/>
  <c r="A171" i="62" s="1"/>
  <c r="A172" i="62" s="1"/>
  <c r="A173" i="62" s="1"/>
  <c r="A174" i="62" s="1"/>
  <c r="A175" i="62" s="1"/>
  <c r="A176" i="62" s="1"/>
  <c r="A177" i="62" s="1"/>
  <c r="A178" i="62" s="1"/>
  <c r="A179" i="62" s="1"/>
  <c r="A180" i="62" s="1"/>
  <c r="A181" i="62" s="1"/>
  <c r="A182" i="62" s="1"/>
  <c r="A183" i="62" s="1"/>
  <c r="A184" i="62" s="1"/>
  <c r="A185" i="62" s="1"/>
  <c r="A186" i="62" s="1"/>
  <c r="A187" i="62" s="1"/>
  <c r="A188" i="62" s="1"/>
  <c r="A189" i="62" s="1"/>
  <c r="A190" i="62" s="1"/>
  <c r="A191" i="62" s="1"/>
  <c r="A192" i="62" s="1"/>
  <c r="A193" i="62" s="1"/>
  <c r="A194" i="62" s="1"/>
  <c r="A195" i="62" s="1"/>
  <c r="A196" i="62" s="1"/>
  <c r="A197" i="62" s="1"/>
  <c r="A198" i="62" s="1"/>
  <c r="A199" i="62" s="1"/>
  <c r="A200" i="62" s="1"/>
  <c r="A201" i="62" s="1"/>
  <c r="A202" i="62" s="1"/>
  <c r="A203" i="62" s="1"/>
  <c r="H163" i="62"/>
  <c r="A163" i="62"/>
  <c r="J162" i="62"/>
  <c r="J158" i="62"/>
  <c r="H158" i="62"/>
  <c r="A158" i="62"/>
  <c r="J153" i="62"/>
  <c r="I152" i="62"/>
  <c r="I151" i="62"/>
  <c r="H150" i="62" s="1"/>
  <c r="J150" i="62"/>
  <c r="I49" i="5" s="1"/>
  <c r="J147" i="62"/>
  <c r="J143" i="62"/>
  <c r="J141" i="62"/>
  <c r="J137" i="62"/>
  <c r="J133" i="62"/>
  <c r="J131" i="62"/>
  <c r="J127" i="62"/>
  <c r="I126" i="62"/>
  <c r="I125" i="62"/>
  <c r="I124" i="62"/>
  <c r="J123" i="62"/>
  <c r="I41" i="5" s="1"/>
  <c r="H123" i="62"/>
  <c r="I122" i="62"/>
  <c r="H120" i="62" s="1"/>
  <c r="I121" i="62"/>
  <c r="J120" i="62"/>
  <c r="I119" i="62"/>
  <c r="I118" i="62"/>
  <c r="A118" i="62"/>
  <c r="A119" i="62" s="1"/>
  <c r="A120" i="62" s="1"/>
  <c r="A121" i="62" s="1"/>
  <c r="A122" i="62" s="1"/>
  <c r="A123" i="62" s="1"/>
  <c r="A124" i="62" s="1"/>
  <c r="A125" i="62" s="1"/>
  <c r="A126" i="62" s="1"/>
  <c r="J117" i="62"/>
  <c r="I39" i="5" s="1"/>
  <c r="H117" i="62"/>
  <c r="I116" i="62"/>
  <c r="I115" i="62"/>
  <c r="J114" i="62"/>
  <c r="I113" i="62"/>
  <c r="I112" i="62"/>
  <c r="H111" i="62" s="1"/>
  <c r="J111" i="62"/>
  <c r="I37" i="5" s="1"/>
  <c r="I110" i="62"/>
  <c r="H108" i="62" s="1"/>
  <c r="I109" i="62"/>
  <c r="J108" i="62"/>
  <c r="I36" i="5" s="1"/>
  <c r="I107" i="62"/>
  <c r="I106" i="62"/>
  <c r="J105" i="62"/>
  <c r="I35" i="5" s="1"/>
  <c r="H105" i="62"/>
  <c r="I104" i="62"/>
  <c r="H101" i="62" s="1"/>
  <c r="I103" i="62"/>
  <c r="I102" i="62"/>
  <c r="J101" i="62"/>
  <c r="I34" i="5" s="1"/>
  <c r="I100" i="62"/>
  <c r="I99" i="62"/>
  <c r="H98" i="62" s="1"/>
  <c r="J98" i="62"/>
  <c r="I33" i="5" s="1"/>
  <c r="I97" i="62"/>
  <c r="I96" i="62"/>
  <c r="J95" i="62"/>
  <c r="H95" i="62"/>
  <c r="I94" i="62"/>
  <c r="A93" i="62"/>
  <c r="A94" i="62" s="1"/>
  <c r="A95" i="62" s="1"/>
  <c r="A96" i="62" s="1"/>
  <c r="A97" i="62" s="1"/>
  <c r="I92" i="62"/>
  <c r="H91" i="62" s="1"/>
  <c r="A92" i="62"/>
  <c r="J91" i="62"/>
  <c r="I90" i="62"/>
  <c r="I89" i="62"/>
  <c r="I88" i="62"/>
  <c r="H87" i="62" s="1"/>
  <c r="J87" i="62"/>
  <c r="I86" i="62"/>
  <c r="I85" i="62"/>
  <c r="I84" i="62"/>
  <c r="H83" i="62" s="1"/>
  <c r="J83" i="62"/>
  <c r="I81" i="62"/>
  <c r="I80" i="62"/>
  <c r="H79" i="62" s="1"/>
  <c r="J79" i="62"/>
  <c r="I28" i="5" s="1"/>
  <c r="I78" i="62"/>
  <c r="I77" i="62"/>
  <c r="I76" i="62"/>
  <c r="H75" i="62" s="1"/>
  <c r="J75" i="62"/>
  <c r="I27" i="5" s="1"/>
  <c r="I74" i="62"/>
  <c r="I73" i="62"/>
  <c r="H72" i="62" s="1"/>
  <c r="J72" i="62"/>
  <c r="I71" i="62"/>
  <c r="I69" i="62"/>
  <c r="A69" i="62"/>
  <c r="A70" i="62" s="1"/>
  <c r="A71" i="62" s="1"/>
  <c r="A72" i="62" s="1"/>
  <c r="A73" i="62" s="1"/>
  <c r="A74" i="62" s="1"/>
  <c r="A75" i="62" s="1"/>
  <c r="A76" i="62" s="1"/>
  <c r="A77" i="62" s="1"/>
  <c r="A78" i="62" s="1"/>
  <c r="A79" i="62" s="1"/>
  <c r="A80" i="62" s="1"/>
  <c r="A81" i="62" s="1"/>
  <c r="A82" i="62" s="1"/>
  <c r="A83" i="62" s="1"/>
  <c r="A84" i="62" s="1"/>
  <c r="A85" i="62" s="1"/>
  <c r="A86" i="62" s="1"/>
  <c r="J68" i="62"/>
  <c r="I25" i="5" s="1"/>
  <c r="H68" i="62"/>
  <c r="I67" i="62"/>
  <c r="I66" i="62"/>
  <c r="I65" i="62"/>
  <c r="H64" i="62" s="1"/>
  <c r="J64" i="62"/>
  <c r="I24" i="5" s="1"/>
  <c r="I63" i="62"/>
  <c r="A63" i="62"/>
  <c r="I62" i="62"/>
  <c r="I61" i="62"/>
  <c r="A61" i="62"/>
  <c r="J60" i="62"/>
  <c r="I23" i="5" s="1"/>
  <c r="H60" i="62"/>
  <c r="I59" i="62"/>
  <c r="I58" i="62"/>
  <c r="A58" i="62"/>
  <c r="A59" i="62" s="1"/>
  <c r="I57" i="62"/>
  <c r="A57" i="62"/>
  <c r="J56" i="62"/>
  <c r="I22" i="5" s="1"/>
  <c r="I55" i="62"/>
  <c r="H53" i="62" s="1"/>
  <c r="I54" i="62"/>
  <c r="J53" i="62"/>
  <c r="I21" i="5" s="1"/>
  <c r="I52" i="62"/>
  <c r="I51" i="62"/>
  <c r="I50" i="62"/>
  <c r="H49" i="62" s="1"/>
  <c r="J49" i="62"/>
  <c r="I20" i="5" s="1"/>
  <c r="I48" i="62"/>
  <c r="I47" i="62"/>
  <c r="I46" i="62"/>
  <c r="I45" i="62"/>
  <c r="I44" i="62"/>
  <c r="A44" i="62"/>
  <c r="A45" i="62" s="1"/>
  <c r="A46" i="62" s="1"/>
  <c r="A47" i="62" s="1"/>
  <c r="A48" i="62" s="1"/>
  <c r="A49" i="62" s="1"/>
  <c r="A50" i="62" s="1"/>
  <c r="A51" i="62" s="1"/>
  <c r="A52" i="62" s="1"/>
  <c r="I43" i="62"/>
  <c r="J42" i="62"/>
  <c r="I19" i="5" s="1"/>
  <c r="I40" i="62"/>
  <c r="I38" i="62"/>
  <c r="I34" i="62"/>
  <c r="I33" i="62"/>
  <c r="I32" i="62"/>
  <c r="I31" i="62"/>
  <c r="I30" i="62"/>
  <c r="I27" i="62"/>
  <c r="I26" i="62"/>
  <c r="I25" i="62"/>
  <c r="I24" i="62"/>
  <c r="I20" i="62"/>
  <c r="I19" i="62"/>
  <c r="H18" i="62"/>
  <c r="I16" i="62"/>
  <c r="I15" i="62"/>
  <c r="I14" i="62"/>
  <c r="J13" i="62"/>
  <c r="I18" i="5" s="1"/>
  <c r="H13" i="62"/>
  <c r="J9" i="62"/>
  <c r="A9" i="62"/>
  <c r="A10" i="62" s="1"/>
  <c r="A11" i="62" s="1"/>
  <c r="A12" i="62" s="1"/>
  <c r="A13" i="62" s="1"/>
  <c r="A14" i="62" s="1"/>
  <c r="A15" i="62" s="1"/>
  <c r="A16" i="62" s="1"/>
  <c r="A17" i="62" s="1"/>
  <c r="A18" i="62" s="1"/>
  <c r="A19" i="62" s="1"/>
  <c r="A20" i="62" s="1"/>
  <c r="A21" i="62" s="1"/>
  <c r="A22" i="62" s="1"/>
  <c r="A23" i="62" s="1"/>
  <c r="A24" i="62" s="1"/>
  <c r="A25" i="62" s="1"/>
  <c r="A26" i="62" s="1"/>
  <c r="A27" i="62" s="1"/>
  <c r="A28" i="62" s="1"/>
  <c r="A29" i="62" s="1"/>
  <c r="A30" i="62" s="1"/>
  <c r="A31" i="62" s="1"/>
  <c r="A32" i="62" s="1"/>
  <c r="A33" i="62" s="1"/>
  <c r="A34" i="62" s="1"/>
  <c r="A35" i="62" s="1"/>
  <c r="A36" i="62" s="1"/>
  <c r="A37" i="62" s="1"/>
  <c r="A38" i="62" s="1"/>
  <c r="A39" i="62" s="1"/>
  <c r="A40" i="62" s="1"/>
  <c r="A41" i="62" s="1"/>
  <c r="A42" i="62" s="1"/>
  <c r="I3" i="62"/>
  <c r="E3" i="62"/>
  <c r="D3" i="62"/>
  <c r="C3" i="62"/>
  <c r="A3" i="62"/>
  <c r="H48" i="5"/>
  <c r="H47" i="5"/>
  <c r="H46" i="5"/>
  <c r="H45" i="5"/>
  <c r="H44" i="5"/>
  <c r="H43" i="5"/>
  <c r="H42" i="5"/>
  <c r="C18" i="5"/>
  <c r="J224" i="60"/>
  <c r="J220" i="60"/>
  <c r="J216" i="60"/>
  <c r="H215" i="60"/>
  <c r="H214" i="60"/>
  <c r="J213" i="60"/>
  <c r="H213" i="60"/>
  <c r="H212" i="60"/>
  <c r="J211" i="60"/>
  <c r="H211" i="60"/>
  <c r="H210" i="60"/>
  <c r="H209" i="60"/>
  <c r="H208" i="60"/>
  <c r="J207" i="60"/>
  <c r="J204" i="60" s="1"/>
  <c r="H207" i="60"/>
  <c r="A205" i="60"/>
  <c r="A206" i="60" s="1"/>
  <c r="A207" i="60" s="1"/>
  <c r="A208" i="60" s="1"/>
  <c r="A209" i="60" s="1"/>
  <c r="A210" i="60" s="1"/>
  <c r="A211" i="60" s="1"/>
  <c r="A212" i="60" s="1"/>
  <c r="A213" i="60" s="1"/>
  <c r="A214" i="60" s="1"/>
  <c r="A215" i="60" s="1"/>
  <c r="H203" i="60"/>
  <c r="H201" i="60"/>
  <c r="H200" i="60"/>
  <c r="J199" i="60"/>
  <c r="H199" i="60"/>
  <c r="H198" i="60"/>
  <c r="H196" i="60"/>
  <c r="H195" i="60"/>
  <c r="J194" i="60"/>
  <c r="H194" i="60"/>
  <c r="H191" i="60"/>
  <c r="J190" i="60"/>
  <c r="H190" i="60"/>
  <c r="H189" i="60"/>
  <c r="J188" i="60"/>
  <c r="H188" i="60"/>
  <c r="H186" i="60"/>
  <c r="H185" i="60"/>
  <c r="J184" i="60"/>
  <c r="H184" i="60"/>
  <c r="H183" i="60"/>
  <c r="H180" i="60"/>
  <c r="H179" i="60"/>
  <c r="J178" i="60"/>
  <c r="H178" i="60"/>
  <c r="H177" i="60"/>
  <c r="J173" i="60"/>
  <c r="H173" i="60"/>
  <c r="H172" i="60"/>
  <c r="H165" i="60"/>
  <c r="A165" i="60"/>
  <c r="A166" i="60" s="1"/>
  <c r="A167" i="60" s="1"/>
  <c r="A168" i="60" s="1"/>
  <c r="A169" i="60" s="1"/>
  <c r="A170" i="60" s="1"/>
  <c r="A171" i="60" s="1"/>
  <c r="A172" i="60" s="1"/>
  <c r="A173" i="60" s="1"/>
  <c r="A174" i="60" s="1"/>
  <c r="A175" i="60" s="1"/>
  <c r="A176" i="60" s="1"/>
  <c r="A177" i="60" s="1"/>
  <c r="A178" i="60" s="1"/>
  <c r="A179" i="60" s="1"/>
  <c r="A180" i="60" s="1"/>
  <c r="A181" i="60" s="1"/>
  <c r="A182" i="60" s="1"/>
  <c r="A183" i="60" s="1"/>
  <c r="A184" i="60" s="1"/>
  <c r="A185" i="60" s="1"/>
  <c r="A186" i="60" s="1"/>
  <c r="A187" i="60" s="1"/>
  <c r="A188" i="60" s="1"/>
  <c r="A189" i="60" s="1"/>
  <c r="A190" i="60" s="1"/>
  <c r="A191" i="60" s="1"/>
  <c r="A192" i="60" s="1"/>
  <c r="A193" i="60" s="1"/>
  <c r="A194" i="60" s="1"/>
  <c r="A195" i="60" s="1"/>
  <c r="A196" i="60" s="1"/>
  <c r="A197" i="60" s="1"/>
  <c r="A198" i="60" s="1"/>
  <c r="A199" i="60" s="1"/>
  <c r="A200" i="60" s="1"/>
  <c r="A201" i="60" s="1"/>
  <c r="A202" i="60" s="1"/>
  <c r="A203" i="60" s="1"/>
  <c r="H163" i="60"/>
  <c r="A163" i="60"/>
  <c r="J162" i="60"/>
  <c r="J158" i="60"/>
  <c r="H158" i="60"/>
  <c r="A158" i="60"/>
  <c r="J153" i="60"/>
  <c r="I152" i="60"/>
  <c r="I151" i="60"/>
  <c r="H150" i="60" s="1"/>
  <c r="J150" i="60"/>
  <c r="H49" i="5" s="1"/>
  <c r="J147" i="60"/>
  <c r="J143" i="60"/>
  <c r="J141" i="60"/>
  <c r="J137" i="60"/>
  <c r="J133" i="60"/>
  <c r="J131" i="60"/>
  <c r="J127" i="60"/>
  <c r="I126" i="60"/>
  <c r="I125" i="60"/>
  <c r="I124" i="60"/>
  <c r="J123" i="60"/>
  <c r="H41" i="5" s="1"/>
  <c r="I122" i="60"/>
  <c r="I121" i="60"/>
  <c r="J120" i="60"/>
  <c r="H40" i="5" s="1"/>
  <c r="I119" i="60"/>
  <c r="I118" i="60"/>
  <c r="H117" i="60" s="1"/>
  <c r="A118" i="60"/>
  <c r="A119" i="60" s="1"/>
  <c r="A120" i="60" s="1"/>
  <c r="A121" i="60" s="1"/>
  <c r="A122" i="60" s="1"/>
  <c r="A123" i="60" s="1"/>
  <c r="A124" i="60" s="1"/>
  <c r="A125" i="60" s="1"/>
  <c r="A126" i="60" s="1"/>
  <c r="J117" i="60"/>
  <c r="H39" i="5" s="1"/>
  <c r="I116" i="60"/>
  <c r="I115" i="60"/>
  <c r="J114" i="60"/>
  <c r="H38" i="5" s="1"/>
  <c r="I113" i="60"/>
  <c r="I112" i="60"/>
  <c r="H111" i="60" s="1"/>
  <c r="J111" i="60"/>
  <c r="H37" i="5" s="1"/>
  <c r="I110" i="60"/>
  <c r="I109" i="60"/>
  <c r="H108" i="60" s="1"/>
  <c r="J108" i="60"/>
  <c r="H36" i="5" s="1"/>
  <c r="I107" i="60"/>
  <c r="I106" i="60"/>
  <c r="J105" i="60"/>
  <c r="H35" i="5" s="1"/>
  <c r="I104" i="60"/>
  <c r="I103" i="60"/>
  <c r="I102" i="60"/>
  <c r="H101" i="60" s="1"/>
  <c r="J101" i="60"/>
  <c r="H34" i="5" s="1"/>
  <c r="I100" i="60"/>
  <c r="I99" i="60"/>
  <c r="H98" i="60" s="1"/>
  <c r="J98" i="60"/>
  <c r="H33" i="5" s="1"/>
  <c r="I97" i="60"/>
  <c r="I96" i="60"/>
  <c r="J95" i="60"/>
  <c r="H32" i="5" s="1"/>
  <c r="I94" i="60"/>
  <c r="I92" i="60"/>
  <c r="A92" i="60"/>
  <c r="A93" i="60" s="1"/>
  <c r="A94" i="60" s="1"/>
  <c r="A95" i="60" s="1"/>
  <c r="A96" i="60" s="1"/>
  <c r="A97" i="60" s="1"/>
  <c r="J91" i="60"/>
  <c r="H31" i="5" s="1"/>
  <c r="I90" i="60"/>
  <c r="I89" i="60"/>
  <c r="I88" i="60"/>
  <c r="H87" i="60" s="1"/>
  <c r="J87" i="60"/>
  <c r="H30" i="5" s="1"/>
  <c r="I86" i="60"/>
  <c r="I85" i="60"/>
  <c r="I84" i="60"/>
  <c r="J83" i="60"/>
  <c r="I81" i="60"/>
  <c r="I80" i="60"/>
  <c r="J79" i="60"/>
  <c r="H28" i="5" s="1"/>
  <c r="I78" i="60"/>
  <c r="I77" i="60"/>
  <c r="H75" i="60" s="1"/>
  <c r="I76" i="60"/>
  <c r="J75" i="60"/>
  <c r="H27" i="5" s="1"/>
  <c r="I74" i="60"/>
  <c r="I73" i="60"/>
  <c r="H72" i="60" s="1"/>
  <c r="J72" i="60"/>
  <c r="H26" i="5" s="1"/>
  <c r="I71" i="60"/>
  <c r="I69" i="60"/>
  <c r="H68" i="60" s="1"/>
  <c r="A69" i="60"/>
  <c r="A70" i="60" s="1"/>
  <c r="A71" i="60" s="1"/>
  <c r="A72" i="60" s="1"/>
  <c r="A73" i="60" s="1"/>
  <c r="A74" i="60" s="1"/>
  <c r="A75" i="60" s="1"/>
  <c r="A76" i="60" s="1"/>
  <c r="A77" i="60" s="1"/>
  <c r="A78" i="60" s="1"/>
  <c r="A79" i="60" s="1"/>
  <c r="A80" i="60" s="1"/>
  <c r="A81" i="60" s="1"/>
  <c r="A82" i="60" s="1"/>
  <c r="A83" i="60" s="1"/>
  <c r="A84" i="60" s="1"/>
  <c r="A85" i="60" s="1"/>
  <c r="A86" i="60" s="1"/>
  <c r="J68" i="60"/>
  <c r="H25" i="5" s="1"/>
  <c r="I67" i="60"/>
  <c r="I66" i="60"/>
  <c r="I65" i="60"/>
  <c r="J64" i="60"/>
  <c r="H24" i="5" s="1"/>
  <c r="I63" i="60"/>
  <c r="A63" i="60"/>
  <c r="I62" i="60"/>
  <c r="I61" i="60"/>
  <c r="A61" i="60"/>
  <c r="J60" i="60"/>
  <c r="H23" i="5" s="1"/>
  <c r="H60" i="60"/>
  <c r="I59" i="60"/>
  <c r="I58" i="60"/>
  <c r="I57" i="60"/>
  <c r="A57" i="60"/>
  <c r="A58" i="60" s="1"/>
  <c r="A59" i="60" s="1"/>
  <c r="J56" i="60"/>
  <c r="H22" i="5" s="1"/>
  <c r="I55" i="60"/>
  <c r="I54" i="60"/>
  <c r="H53" i="60" s="1"/>
  <c r="J53" i="60"/>
  <c r="H21" i="5" s="1"/>
  <c r="I52" i="60"/>
  <c r="I51" i="60"/>
  <c r="I50" i="60"/>
  <c r="J49" i="60"/>
  <c r="H20" i="5" s="1"/>
  <c r="I48" i="60"/>
  <c r="I47" i="60"/>
  <c r="I46" i="60"/>
  <c r="I45" i="60"/>
  <c r="I44" i="60"/>
  <c r="A44" i="60"/>
  <c r="A45" i="60" s="1"/>
  <c r="A46" i="60" s="1"/>
  <c r="A47" i="60" s="1"/>
  <c r="A48" i="60" s="1"/>
  <c r="A49" i="60" s="1"/>
  <c r="A50" i="60" s="1"/>
  <c r="A51" i="60" s="1"/>
  <c r="A52" i="60" s="1"/>
  <c r="I43" i="60"/>
  <c r="J42" i="60"/>
  <c r="H19" i="5" s="1"/>
  <c r="I40" i="60"/>
  <c r="I38" i="60"/>
  <c r="I34" i="60"/>
  <c r="I33" i="60"/>
  <c r="I32" i="60"/>
  <c r="I31" i="60"/>
  <c r="I30" i="60"/>
  <c r="I27" i="60"/>
  <c r="I26" i="60"/>
  <c r="I25" i="60"/>
  <c r="I24" i="60"/>
  <c r="I20" i="60"/>
  <c r="I19" i="60"/>
  <c r="H18" i="60"/>
  <c r="I16" i="60"/>
  <c r="I15" i="60"/>
  <c r="I14" i="60"/>
  <c r="J13" i="60"/>
  <c r="H18" i="5" s="1"/>
  <c r="H13" i="60"/>
  <c r="J9" i="60"/>
  <c r="A9" i="60"/>
  <c r="A10" i="60" s="1"/>
  <c r="A11" i="60" s="1"/>
  <c r="A12" i="60" s="1"/>
  <c r="A13" i="60" s="1"/>
  <c r="A14" i="60" s="1"/>
  <c r="A15" i="60" s="1"/>
  <c r="A16" i="60" s="1"/>
  <c r="A17" i="60" s="1"/>
  <c r="A18" i="60" s="1"/>
  <c r="A19" i="60" s="1"/>
  <c r="A20" i="60" s="1"/>
  <c r="A21" i="60" s="1"/>
  <c r="A22" i="60" s="1"/>
  <c r="A23" i="60" s="1"/>
  <c r="A24" i="60" s="1"/>
  <c r="A25" i="60" s="1"/>
  <c r="A26" i="60" s="1"/>
  <c r="A27" i="60" s="1"/>
  <c r="A28" i="60" s="1"/>
  <c r="A29" i="60" s="1"/>
  <c r="A30" i="60" s="1"/>
  <c r="A31" i="60" s="1"/>
  <c r="A32" i="60" s="1"/>
  <c r="A33" i="60" s="1"/>
  <c r="A34" i="60" s="1"/>
  <c r="A35" i="60" s="1"/>
  <c r="A36" i="60" s="1"/>
  <c r="A37" i="60" s="1"/>
  <c r="A38" i="60" s="1"/>
  <c r="A39" i="60" s="1"/>
  <c r="A40" i="60" s="1"/>
  <c r="A41" i="60" s="1"/>
  <c r="A42" i="60" s="1"/>
  <c r="I3" i="60"/>
  <c r="E3" i="60"/>
  <c r="D3" i="60"/>
  <c r="C3" i="60"/>
  <c r="A3" i="60"/>
  <c r="I97" i="44"/>
  <c r="I96" i="44"/>
  <c r="I151" i="44"/>
  <c r="I107" i="44"/>
  <c r="I104" i="44"/>
  <c r="I152" i="44"/>
  <c r="J7" i="62" l="1"/>
  <c r="H42" i="62"/>
  <c r="J156" i="62"/>
  <c r="H56" i="62"/>
  <c r="H114" i="62"/>
  <c r="J156" i="60"/>
  <c r="H105" i="60"/>
  <c r="H79" i="60"/>
  <c r="H120" i="60"/>
  <c r="H123" i="60"/>
  <c r="H64" i="60"/>
  <c r="H56" i="60"/>
  <c r="H114" i="60"/>
  <c r="H95" i="60"/>
  <c r="H91" i="60"/>
  <c r="H83" i="60"/>
  <c r="H49" i="60"/>
  <c r="J7" i="60"/>
  <c r="H42" i="60"/>
  <c r="H95" i="44"/>
  <c r="H150" i="44"/>
  <c r="I126" i="44"/>
  <c r="I125" i="44"/>
  <c r="I124" i="44"/>
  <c r="H123" i="44" s="1"/>
  <c r="J123" i="44"/>
  <c r="I122" i="44"/>
  <c r="I121" i="44"/>
  <c r="C49" i="5"/>
  <c r="J120" i="44"/>
  <c r="I119" i="44"/>
  <c r="I118" i="44"/>
  <c r="I116" i="44"/>
  <c r="I115" i="44"/>
  <c r="H114" i="44" s="1"/>
  <c r="I106" i="44"/>
  <c r="H105" i="44" s="1"/>
  <c r="I113" i="44"/>
  <c r="I112" i="44"/>
  <c r="I100" i="44"/>
  <c r="I99" i="44"/>
  <c r="H98" i="44" s="1"/>
  <c r="I103" i="44"/>
  <c r="I102" i="44"/>
  <c r="H101" i="44" s="1"/>
  <c r="I110" i="44"/>
  <c r="I109" i="44"/>
  <c r="J108" i="44"/>
  <c r="I86" i="44"/>
  <c r="I94" i="44"/>
  <c r="I89" i="44"/>
  <c r="I90" i="44"/>
  <c r="I81" i="44"/>
  <c r="I78" i="44"/>
  <c r="J91" i="44"/>
  <c r="I92" i="44"/>
  <c r="I84" i="44"/>
  <c r="I80" i="44"/>
  <c r="I88" i="44"/>
  <c r="I77" i="44"/>
  <c r="I76" i="44"/>
  <c r="I85" i="44"/>
  <c r="I59" i="44"/>
  <c r="I71" i="44"/>
  <c r="I74" i="44"/>
  <c r="J72" i="44"/>
  <c r="I73" i="44"/>
  <c r="J42" i="44"/>
  <c r="I48" i="44"/>
  <c r="I63" i="44"/>
  <c r="I66" i="44"/>
  <c r="I67" i="44"/>
  <c r="I69" i="44"/>
  <c r="J68" i="44"/>
  <c r="I65" i="44"/>
  <c r="I54" i="44"/>
  <c r="I57" i="44"/>
  <c r="I58" i="44"/>
  <c r="I50" i="44"/>
  <c r="I52" i="44"/>
  <c r="I47" i="44"/>
  <c r="I46" i="44"/>
  <c r="I45" i="44"/>
  <c r="I55" i="44"/>
  <c r="I44" i="44"/>
  <c r="I43" i="44"/>
  <c r="I51" i="44"/>
  <c r="I61" i="44"/>
  <c r="I62" i="44"/>
  <c r="I30" i="44"/>
  <c r="J13" i="44"/>
  <c r="G18" i="5" s="1"/>
  <c r="I40" i="44"/>
  <c r="I27" i="44"/>
  <c r="I26" i="44"/>
  <c r="I25" i="44"/>
  <c r="I24" i="44"/>
  <c r="H79" i="44" l="1"/>
  <c r="H83" i="44"/>
  <c r="H75" i="44"/>
  <c r="H108" i="44"/>
  <c r="H117" i="44"/>
  <c r="H91" i="44"/>
  <c r="H120" i="44"/>
  <c r="H111" i="44"/>
  <c r="H87" i="44"/>
  <c r="H53" i="44"/>
  <c r="H64" i="44"/>
  <c r="H72" i="44"/>
  <c r="H42" i="44"/>
  <c r="H56" i="44"/>
  <c r="H60" i="44"/>
  <c r="H49" i="44"/>
  <c r="H68" i="44"/>
  <c r="I38" i="44"/>
  <c r="I34" i="44" l="1"/>
  <c r="I33" i="44"/>
  <c r="I32" i="44"/>
  <c r="I31" i="44"/>
  <c r="I20" i="44"/>
  <c r="I19" i="44"/>
  <c r="I15" i="44"/>
  <c r="I16" i="44"/>
  <c r="I14" i="44"/>
  <c r="J153" i="44" l="1"/>
  <c r="J150" i="44"/>
  <c r="G49" i="5" s="1"/>
  <c r="J87" i="44"/>
  <c r="I3" i="44"/>
  <c r="C3" i="44"/>
  <c r="A3" i="44"/>
  <c r="J64" i="44"/>
  <c r="E3" i="44"/>
  <c r="D3" i="44"/>
  <c r="C48" i="5"/>
  <c r="C47" i="5"/>
  <c r="C46" i="5"/>
  <c r="C45" i="5"/>
  <c r="C44" i="5"/>
  <c r="C43" i="5"/>
  <c r="C42" i="5"/>
  <c r="C41" i="5"/>
  <c r="C40" i="5"/>
  <c r="C39" i="5"/>
  <c r="J224" i="44"/>
  <c r="J220" i="44"/>
  <c r="J216" i="44"/>
  <c r="A205" i="44"/>
  <c r="A206" i="44" s="1"/>
  <c r="C38" i="5"/>
  <c r="C37" i="5"/>
  <c r="C36" i="5"/>
  <c r="C35" i="5"/>
  <c r="C34" i="5"/>
  <c r="C33" i="5"/>
  <c r="J49" i="44"/>
  <c r="J98" i="44"/>
  <c r="G33" i="5" s="1"/>
  <c r="J101" i="44"/>
  <c r="G34" i="5" s="1"/>
  <c r="J105" i="44"/>
  <c r="G35" i="5" s="1"/>
  <c r="G36" i="5"/>
  <c r="J111" i="44"/>
  <c r="G37" i="5" s="1"/>
  <c r="J114" i="44"/>
  <c r="G38" i="5" s="1"/>
  <c r="J117" i="44"/>
  <c r="G39" i="5" s="1"/>
  <c r="G40" i="5"/>
  <c r="G41" i="5"/>
  <c r="J127" i="44"/>
  <c r="G42" i="5" s="1"/>
  <c r="J131" i="44"/>
  <c r="G43" i="5" s="1"/>
  <c r="J133" i="44"/>
  <c r="G44" i="5" s="1"/>
  <c r="J137" i="44"/>
  <c r="G45" i="5" s="1"/>
  <c r="J141" i="44"/>
  <c r="G46" i="5" s="1"/>
  <c r="J143" i="44"/>
  <c r="G47" i="5" s="1"/>
  <c r="J147" i="44"/>
  <c r="G48" i="5" s="1"/>
  <c r="J53" i="44"/>
  <c r="C32" i="5"/>
  <c r="C31" i="5"/>
  <c r="C30" i="5"/>
  <c r="C26" i="5"/>
  <c r="C25" i="5"/>
  <c r="C24" i="5"/>
  <c r="C23" i="5"/>
  <c r="C22" i="5"/>
  <c r="C21" i="5"/>
  <c r="C52" i="5"/>
  <c r="J162" i="44"/>
  <c r="J158" i="44"/>
  <c r="G52" i="5" s="1"/>
  <c r="C64" i="5"/>
  <c r="C63" i="5"/>
  <c r="G60" i="5"/>
  <c r="C62" i="5"/>
  <c r="C61" i="5"/>
  <c r="C60" i="5"/>
  <c r="C59" i="5"/>
  <c r="C58" i="5"/>
  <c r="C56" i="5"/>
  <c r="C55" i="5"/>
  <c r="C53" i="5"/>
  <c r="C57" i="5"/>
  <c r="G56" i="5"/>
  <c r="H215" i="44"/>
  <c r="H214" i="44"/>
  <c r="J213" i="44"/>
  <c r="G64" i="5" s="1"/>
  <c r="H213" i="44"/>
  <c r="H212" i="44"/>
  <c r="J211" i="44"/>
  <c r="G63" i="5" s="1"/>
  <c r="H211" i="44"/>
  <c r="H210" i="44"/>
  <c r="H209" i="44"/>
  <c r="H208" i="44"/>
  <c r="J207" i="44"/>
  <c r="G62" i="5" s="1"/>
  <c r="H207" i="44"/>
  <c r="H203" i="44"/>
  <c r="H201" i="44"/>
  <c r="H200" i="44"/>
  <c r="J199" i="44"/>
  <c r="G61" i="5" s="1"/>
  <c r="H199" i="44"/>
  <c r="H198" i="44"/>
  <c r="H196" i="44"/>
  <c r="H195" i="44"/>
  <c r="J194" i="44"/>
  <c r="H194" i="44"/>
  <c r="H191" i="44"/>
  <c r="J190" i="44"/>
  <c r="G59" i="5" s="1"/>
  <c r="H190" i="44"/>
  <c r="H189" i="44"/>
  <c r="J188" i="44"/>
  <c r="G58" i="5" s="1"/>
  <c r="H188" i="44"/>
  <c r="H186" i="44"/>
  <c r="H185" i="44"/>
  <c r="J184" i="44"/>
  <c r="G57" i="5" s="1"/>
  <c r="H184" i="44"/>
  <c r="H183" i="44"/>
  <c r="H180" i="44"/>
  <c r="H179" i="44"/>
  <c r="J178" i="44"/>
  <c r="H178" i="44"/>
  <c r="H177" i="44"/>
  <c r="J173" i="44"/>
  <c r="G55" i="5" s="1"/>
  <c r="H173" i="44"/>
  <c r="H172" i="44"/>
  <c r="H165" i="44"/>
  <c r="H163" i="44"/>
  <c r="H158" i="44"/>
  <c r="A158" i="44"/>
  <c r="A163" i="44" s="1"/>
  <c r="A165" i="44" s="1"/>
  <c r="J204" i="44" l="1"/>
  <c r="J156" i="44" s="1"/>
  <c r="G53" i="5"/>
  <c r="A166" i="44"/>
  <c r="A167" i="44" s="1"/>
  <c r="A168" i="44" s="1"/>
  <c r="A169" i="44" s="1"/>
  <c r="A170" i="44" s="1"/>
  <c r="A171" i="44" s="1"/>
  <c r="A172" i="44" s="1"/>
  <c r="A173" i="44" s="1"/>
  <c r="J95" i="44"/>
  <c r="G32" i="5" s="1"/>
  <c r="J83" i="44"/>
  <c r="J79" i="44"/>
  <c r="J75" i="44"/>
  <c r="G26" i="5"/>
  <c r="J60" i="44"/>
  <c r="G23" i="5" s="1"/>
  <c r="J56" i="44"/>
  <c r="G20" i="5"/>
  <c r="J9" i="44"/>
  <c r="J7" i="44" l="1"/>
  <c r="A174" i="44"/>
  <c r="G30" i="5"/>
  <c r="G31" i="5"/>
  <c r="G21" i="5"/>
  <c r="G22" i="5"/>
  <c r="G24" i="5"/>
  <c r="G25" i="5"/>
  <c r="C29" i="5"/>
  <c r="C28" i="5"/>
  <c r="C27" i="5"/>
  <c r="C20" i="5"/>
  <c r="C19" i="5"/>
  <c r="C16" i="5"/>
  <c r="H93" i="44"/>
  <c r="H82" i="44"/>
  <c r="H13" i="44"/>
  <c r="A175" i="44" l="1"/>
  <c r="A176" i="44" s="1"/>
  <c r="A177" i="44" s="1"/>
  <c r="A178" i="44" s="1"/>
  <c r="A179" i="44" s="1"/>
  <c r="A180" i="44" s="1"/>
  <c r="A181" i="44" s="1"/>
  <c r="A182" i="44" s="1"/>
  <c r="A183" i="44" s="1"/>
  <c r="A184" i="44" s="1"/>
  <c r="A185" i="44" s="1"/>
  <c r="A186" i="44" s="1"/>
  <c r="G19" i="5"/>
  <c r="G16" i="5"/>
  <c r="A187" i="44" l="1"/>
  <c r="A188" i="44" s="1"/>
  <c r="A189" i="44" s="1"/>
  <c r="A190" i="44" s="1"/>
  <c r="A191" i="44" s="1"/>
  <c r="H18" i="44"/>
  <c r="A192" i="44" l="1"/>
  <c r="A193" i="44" s="1"/>
  <c r="A194" i="44" s="1"/>
  <c r="A195" i="44" s="1"/>
  <c r="A196" i="44" s="1"/>
  <c r="G29" i="5"/>
  <c r="G27" i="5"/>
  <c r="G28" i="5"/>
  <c r="A197" i="44" l="1"/>
  <c r="A198" i="44" s="1"/>
  <c r="A199" i="44" s="1"/>
  <c r="A200" i="44" s="1"/>
  <c r="A201" i="44" s="1"/>
  <c r="A202" i="44" l="1"/>
  <c r="A203" i="44" s="1"/>
  <c r="A207" i="44" s="1"/>
  <c r="A208" i="44" s="1"/>
  <c r="A209" i="44" s="1"/>
  <c r="A210" i="44" s="1"/>
  <c r="A211" i="44" s="1"/>
  <c r="A212" i="44" s="1"/>
  <c r="A213" i="44" s="1"/>
  <c r="A214" i="44" s="1"/>
  <c r="A215" i="44" s="1"/>
  <c r="A9" i="44"/>
  <c r="A10" i="44" s="1"/>
  <c r="A11" i="44" s="1"/>
  <c r="A12" i="44" s="1"/>
  <c r="A13" i="44" l="1"/>
  <c r="N90" i="42" l="1"/>
  <c r="M90" i="42"/>
  <c r="L90" i="42"/>
  <c r="J90" i="42"/>
  <c r="I90" i="42"/>
  <c r="E89" i="42"/>
  <c r="E88" i="42"/>
  <c r="E87" i="42"/>
  <c r="E86" i="42"/>
  <c r="K85" i="42"/>
  <c r="K84" i="42"/>
  <c r="K83" i="42"/>
  <c r="K82" i="42"/>
  <c r="K81" i="42"/>
  <c r="K80" i="42"/>
  <c r="K79" i="42"/>
  <c r="K78" i="42"/>
  <c r="K77" i="42"/>
  <c r="K76" i="42"/>
  <c r="E76" i="42"/>
  <c r="K75" i="42"/>
  <c r="K74" i="42"/>
  <c r="K73" i="42"/>
  <c r="E73" i="42"/>
  <c r="E71" i="42"/>
  <c r="E69" i="42"/>
  <c r="E66" i="42"/>
  <c r="E59" i="42"/>
  <c r="E51" i="42"/>
  <c r="E47" i="42"/>
  <c r="E45" i="42"/>
  <c r="E43" i="42"/>
  <c r="E38" i="42"/>
  <c r="E31" i="42"/>
  <c r="E23" i="42"/>
  <c r="E19" i="42"/>
  <c r="E17" i="42"/>
  <c r="E16" i="42"/>
  <c r="E14" i="42"/>
  <c r="P12" i="42" a="1"/>
  <c r="P12" i="42" s="1"/>
  <c r="E12" i="42"/>
  <c r="M6" i="42"/>
  <c r="M7" i="42" s="1"/>
  <c r="K90" i="42" l="1"/>
  <c r="S12" i="42"/>
  <c r="L96" i="42"/>
  <c r="K96" i="42"/>
  <c r="J96" i="42"/>
  <c r="P13" i="42" a="1"/>
  <c r="P13" i="42" s="1"/>
  <c r="P14" i="42" s="1" a="1"/>
  <c r="P14" i="42" s="1"/>
  <c r="Q12" i="42"/>
  <c r="R12" i="42"/>
  <c r="P15" i="42" l="1" a="1"/>
  <c r="P15" i="42" s="1"/>
  <c r="P16" i="42" s="1" a="1"/>
  <c r="P16" i="42" s="1"/>
  <c r="S13" i="42"/>
  <c r="R13" i="42"/>
  <c r="Q13" i="42"/>
  <c r="S14" i="42"/>
  <c r="R14" i="42"/>
  <c r="Q14" i="42"/>
  <c r="Q15" i="42" l="1"/>
  <c r="R15" i="42"/>
  <c r="S15" i="42"/>
  <c r="P17" i="42" a="1"/>
  <c r="P17" i="42" s="1"/>
  <c r="R16" i="42"/>
  <c r="S16" i="42"/>
  <c r="Q16" i="42"/>
  <c r="Q17" i="42" l="1"/>
  <c r="S17" i="42"/>
  <c r="R17" i="42"/>
  <c r="P18" i="42" a="1"/>
  <c r="P18" i="42" s="1"/>
  <c r="S18" i="42" l="1"/>
  <c r="R18" i="42"/>
  <c r="Q18" i="42"/>
  <c r="P19" i="42" a="1"/>
  <c r="P19" i="42" s="1"/>
  <c r="S19" i="42" l="1"/>
  <c r="R19" i="42"/>
  <c r="Q19" i="42"/>
  <c r="P20" i="42" a="1"/>
  <c r="P20" i="42" s="1"/>
  <c r="S20" i="42" l="1"/>
  <c r="R20" i="42"/>
  <c r="Q20" i="42"/>
  <c r="P21" i="42" a="1"/>
  <c r="P21" i="42" s="1"/>
  <c r="R21" i="42" l="1"/>
  <c r="S21" i="42"/>
  <c r="Q21" i="42"/>
  <c r="P22" i="42" a="1"/>
  <c r="P22" i="42" s="1"/>
  <c r="R22" i="42" l="1"/>
  <c r="S22" i="42"/>
  <c r="Q22" i="42"/>
  <c r="P23" i="42" a="1"/>
  <c r="P23" i="42" s="1"/>
  <c r="S23" i="42" l="1"/>
  <c r="Q23" i="42"/>
  <c r="R23" i="42"/>
  <c r="P24" i="42" a="1"/>
  <c r="P24" i="42" s="1"/>
  <c r="S24" i="42" l="1"/>
  <c r="R24" i="42"/>
  <c r="Q24" i="42"/>
  <c r="P25" i="42" a="1"/>
  <c r="P25" i="42" s="1"/>
  <c r="S25" i="42" l="1"/>
  <c r="R25" i="42"/>
  <c r="Q25" i="42"/>
  <c r="P26" i="42" a="1"/>
  <c r="P26" i="42" s="1"/>
  <c r="Q26" i="42" l="1"/>
  <c r="R26" i="42"/>
  <c r="S26" i="42"/>
  <c r="P27" i="42" a="1"/>
  <c r="P27" i="42" s="1"/>
  <c r="S27" i="42" l="1"/>
  <c r="Q27" i="42"/>
  <c r="R27" i="42"/>
  <c r="P28" i="42" a="1"/>
  <c r="P28" i="42" s="1"/>
  <c r="S28" i="42" l="1"/>
  <c r="R28" i="42"/>
  <c r="Q28" i="42"/>
  <c r="P29" i="42" a="1"/>
  <c r="P29" i="42" s="1"/>
  <c r="Q29" i="42" l="1"/>
  <c r="S29" i="42"/>
  <c r="R29" i="42"/>
  <c r="P30" i="42" a="1"/>
  <c r="P30" i="42" s="1"/>
  <c r="Q30" i="42" l="1"/>
  <c r="S30" i="42"/>
  <c r="R30" i="42"/>
  <c r="P31" i="42" a="1"/>
  <c r="P31" i="42" s="1"/>
  <c r="R31" i="42" l="1"/>
  <c r="Q31" i="42"/>
  <c r="S31" i="42"/>
  <c r="P32" i="42" a="1"/>
  <c r="P32" i="42" s="1"/>
  <c r="R32" i="42" l="1"/>
  <c r="S32" i="42"/>
  <c r="Q32" i="42"/>
  <c r="P33" i="42" a="1"/>
  <c r="P33" i="42" s="1"/>
  <c r="S33" i="42" l="1"/>
  <c r="R33" i="42"/>
  <c r="Q33" i="42"/>
  <c r="P34" i="42" a="1"/>
  <c r="P34" i="42" s="1"/>
  <c r="R34" i="42" l="1"/>
  <c r="Q34" i="42"/>
  <c r="S34" i="42"/>
  <c r="P35" i="42" a="1"/>
  <c r="P35" i="42" s="1"/>
  <c r="R35" i="42" l="1"/>
  <c r="Q35" i="42"/>
  <c r="S35" i="42"/>
  <c r="P36" i="42" a="1"/>
  <c r="P36" i="42" s="1"/>
  <c r="S36" i="42" l="1"/>
  <c r="R36" i="42"/>
  <c r="Q36" i="42"/>
  <c r="P37" i="42" a="1"/>
  <c r="P37" i="42" s="1"/>
  <c r="S37" i="42" l="1"/>
  <c r="R37" i="42"/>
  <c r="Q37" i="42"/>
  <c r="P38" i="42" a="1"/>
  <c r="P38" i="42" s="1"/>
  <c r="S38" i="42" l="1"/>
  <c r="Q38" i="42"/>
  <c r="R38" i="42"/>
  <c r="P39" i="42" a="1"/>
  <c r="P39" i="42" s="1"/>
  <c r="Q39" i="42" l="1"/>
  <c r="S39" i="42"/>
  <c r="R39" i="42"/>
  <c r="P40" i="42" a="1"/>
  <c r="P40" i="42" s="1"/>
  <c r="S40" i="42" l="1"/>
  <c r="Q40" i="42"/>
  <c r="R40" i="42"/>
  <c r="P41" i="42" a="1"/>
  <c r="P41" i="42" s="1"/>
  <c r="S41" i="42" l="1"/>
  <c r="R41" i="42"/>
  <c r="Q41" i="42"/>
  <c r="P42" i="42" a="1"/>
  <c r="P42" i="42" s="1"/>
  <c r="S42" i="42" l="1"/>
  <c r="R42" i="42"/>
  <c r="Q42" i="42"/>
  <c r="P45" i="42" a="1"/>
  <c r="P45" i="42" s="1"/>
  <c r="S45" i="42" l="1"/>
  <c r="R45" i="42"/>
  <c r="Q45" i="42"/>
  <c r="P46" i="42" a="1"/>
  <c r="P46" i="42" s="1"/>
  <c r="S46" i="42" l="1"/>
  <c r="R46" i="42"/>
  <c r="Q46" i="42"/>
  <c r="P49" i="42" a="1"/>
  <c r="P49" i="42" s="1"/>
  <c r="S49" i="42" l="1"/>
  <c r="R49" i="42"/>
  <c r="Q49" i="42"/>
  <c r="P50" i="42" a="1"/>
  <c r="P50" i="42" s="1"/>
  <c r="Q50" i="42" l="1"/>
  <c r="S50" i="42"/>
  <c r="R50" i="42"/>
  <c r="P51" i="42" a="1"/>
  <c r="P51" i="42" s="1"/>
  <c r="Q51" i="42" l="1"/>
  <c r="R51" i="42"/>
  <c r="S51" i="42"/>
  <c r="P56" i="42" a="1"/>
  <c r="P56" i="42" s="1"/>
  <c r="S56" i="42" l="1"/>
  <c r="R56" i="42"/>
  <c r="Q56" i="42"/>
  <c r="P57" i="42" a="1"/>
  <c r="P57" i="42" s="1"/>
  <c r="Q57" i="42" l="1"/>
  <c r="R57" i="42"/>
  <c r="S57" i="42"/>
  <c r="P58" i="42" a="1"/>
  <c r="P58" i="42" s="1"/>
  <c r="S58" i="42" l="1"/>
  <c r="Q58" i="42"/>
  <c r="R58" i="42"/>
  <c r="P59" i="42" a="1"/>
  <c r="P59" i="42" s="1"/>
  <c r="R59" i="42" l="1"/>
  <c r="S59" i="42"/>
  <c r="Q59" i="42"/>
  <c r="P60" i="42" a="1"/>
  <c r="P60" i="42" s="1"/>
  <c r="S60" i="42" l="1"/>
  <c r="R60" i="42"/>
  <c r="Q60" i="42"/>
  <c r="P61" i="42" a="1"/>
  <c r="P61" i="42" s="1"/>
  <c r="Q61" i="42" l="1"/>
  <c r="S61" i="42"/>
  <c r="R61" i="42"/>
  <c r="P62" i="42" a="1"/>
  <c r="P62" i="42" s="1"/>
  <c r="R62" i="42" l="1"/>
  <c r="Q62" i="42"/>
  <c r="S62" i="42"/>
  <c r="P63" i="42" a="1"/>
  <c r="P63" i="42" s="1"/>
  <c r="S63" i="42" l="1"/>
  <c r="R63" i="42"/>
  <c r="Q63" i="42"/>
  <c r="P64" i="42" a="1"/>
  <c r="P64" i="42" s="1"/>
  <c r="S64" i="42" l="1"/>
  <c r="R64" i="42"/>
  <c r="Q64" i="42"/>
  <c r="P65" i="42" a="1"/>
  <c r="P65" i="42" s="1"/>
  <c r="S65" i="42" l="1"/>
  <c r="R65" i="42"/>
  <c r="Q65" i="42"/>
  <c r="P66" i="42" a="1"/>
  <c r="P66" i="42" s="1"/>
  <c r="Q66" i="42" l="1"/>
  <c r="S66" i="42"/>
  <c r="R66" i="42"/>
  <c r="P67" i="42" a="1"/>
  <c r="P67" i="42" s="1"/>
  <c r="S67" i="42" l="1"/>
  <c r="Q67" i="42"/>
  <c r="R67" i="42"/>
  <c r="P68" i="42" a="1"/>
  <c r="P68" i="42" s="1"/>
  <c r="S68" i="42" l="1"/>
  <c r="R68" i="42"/>
  <c r="Q68" i="42"/>
  <c r="P69" i="42" a="1"/>
  <c r="P69" i="42" s="1"/>
  <c r="S69" i="42" l="1"/>
  <c r="R69" i="42"/>
  <c r="Q69" i="42"/>
  <c r="P72" i="42" a="1"/>
  <c r="P72" i="42" s="1"/>
  <c r="S72" i="42" l="1"/>
  <c r="R72" i="42"/>
  <c r="Q72" i="42"/>
  <c r="P73" i="42" a="1"/>
  <c r="P73" i="42" s="1"/>
  <c r="S73" i="42" l="1"/>
  <c r="R73" i="42"/>
  <c r="Q73" i="42"/>
  <c r="P74" i="42" a="1"/>
  <c r="P74" i="42" s="1"/>
  <c r="Q74" i="42" l="1"/>
  <c r="S74" i="42"/>
  <c r="R74" i="42"/>
  <c r="P75" i="42" a="1"/>
  <c r="P75" i="42" s="1"/>
  <c r="R75" i="42" l="1"/>
  <c r="Q75" i="42"/>
  <c r="S75" i="42"/>
  <c r="P76" i="42" a="1"/>
  <c r="P76" i="42" s="1"/>
  <c r="S76" i="42" l="1"/>
  <c r="R76" i="42"/>
  <c r="Q76" i="42"/>
  <c r="P77" i="42" a="1"/>
  <c r="P77" i="42" s="1"/>
  <c r="S77" i="42" l="1"/>
  <c r="R77" i="42"/>
  <c r="Q77" i="42"/>
  <c r="P78" i="42" a="1"/>
  <c r="P78" i="42" s="1"/>
  <c r="S78" i="42" l="1"/>
  <c r="R78" i="42"/>
  <c r="Q78" i="42"/>
  <c r="P79" i="42" a="1"/>
  <c r="P79" i="42" s="1"/>
  <c r="S79" i="42" l="1"/>
  <c r="P80" i="42" a="1"/>
  <c r="P80" i="42" s="1"/>
  <c r="S80" i="42" l="1"/>
  <c r="R80" i="42"/>
  <c r="Q80" i="42"/>
  <c r="P81" i="42" a="1"/>
  <c r="P81" i="42" s="1"/>
  <c r="S81" i="42" l="1"/>
  <c r="P82" i="42" a="1"/>
  <c r="P82" i="42" s="1"/>
  <c r="S82" i="42" l="1"/>
  <c r="R82" i="42"/>
  <c r="Q82" i="42"/>
  <c r="P83" i="42" a="1"/>
  <c r="P83" i="42" s="1"/>
  <c r="S83" i="42" l="1"/>
  <c r="P84" i="42" a="1"/>
  <c r="P84" i="42" s="1"/>
  <c r="Q84" i="42" l="1"/>
  <c r="R84" i="42"/>
  <c r="S84" i="42"/>
  <c r="P85" i="42" a="1"/>
  <c r="P85" i="42" s="1"/>
  <c r="S85" i="42" l="1"/>
  <c r="P86" i="42" a="1"/>
  <c r="P86" i="42" s="1"/>
  <c r="S86" i="42" l="1"/>
  <c r="R86" i="42"/>
  <c r="Q86" i="42"/>
  <c r="P87" i="42" a="1"/>
  <c r="P87" i="42" s="1"/>
  <c r="S87" i="42" l="1"/>
  <c r="P88" i="42" a="1"/>
  <c r="P88" i="42" s="1"/>
  <c r="P89" i="42" l="1" a="1"/>
  <c r="P89" i="42" s="1"/>
  <c r="P90" i="42" a="1"/>
  <c r="P90" i="42" s="1"/>
  <c r="S90" i="42" l="1"/>
  <c r="S8" i="42" s="1"/>
  <c r="R90" i="42"/>
  <c r="R8" i="42" s="1"/>
  <c r="Q90" i="42"/>
  <c r="Q8" i="42" s="1"/>
  <c r="A14" i="44" l="1"/>
  <c r="A15" i="44" s="1"/>
  <c r="A16" i="44" l="1"/>
  <c r="A17" i="44" s="1"/>
  <c r="A18" i="44" s="1"/>
  <c r="A19" i="44" s="1"/>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l="1"/>
  <c r="A44" i="44" s="1"/>
  <c r="A45" i="44" s="1"/>
  <c r="A46" i="44" s="1"/>
  <c r="A47" i="44" s="1"/>
  <c r="A48" i="44" l="1"/>
  <c r="A49" i="44" s="1"/>
  <c r="A50" i="44" s="1"/>
  <c r="A51" i="44" s="1"/>
  <c r="A52" i="44" s="1"/>
  <c r="A57" i="44" s="1"/>
  <c r="A58" i="44" s="1"/>
  <c r="A59" i="44" s="1"/>
  <c r="A61" i="44" s="1"/>
  <c r="A63" i="44" s="1"/>
  <c r="A69" i="44" s="1"/>
  <c r="A70" i="44" s="1"/>
  <c r="A71" i="44" s="1"/>
  <c r="A72" i="44" s="1"/>
  <c r="A73" i="44" s="1"/>
  <c r="A118" i="44"/>
  <c r="A119" i="44" s="1"/>
  <c r="A120" i="44" s="1"/>
  <c r="A121" i="44" s="1"/>
  <c r="A122" i="44" s="1"/>
  <c r="A123" i="44" s="1"/>
  <c r="A124" i="44" s="1"/>
  <c r="A125" i="44" s="1"/>
  <c r="A126" i="44" s="1"/>
  <c r="A74" i="44" l="1"/>
  <c r="A75" i="44" s="1"/>
  <c r="A76" i="44" s="1"/>
  <c r="A77" i="44" s="1"/>
  <c r="A78" i="44" s="1"/>
  <c r="A79" i="44" s="1"/>
  <c r="A80" i="44" s="1"/>
  <c r="A81" i="44" s="1"/>
  <c r="A82" i="44" s="1"/>
  <c r="A83" i="44" s="1"/>
  <c r="A84" i="44" s="1"/>
  <c r="A85" i="44" s="1"/>
  <c r="A86" i="44" s="1"/>
  <c r="A92" i="44" s="1"/>
  <c r="A93" i="44" s="1"/>
  <c r="A94" i="44" s="1"/>
  <c r="A95" i="44" s="1"/>
  <c r="A96" i="44" s="1"/>
  <c r="A97" i="4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8" authorId="0" shapeId="0" xr:uid="{A5A23DD8-F8A9-4703-8A0F-E2D35706A45E}">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1" shapeId="0" xr:uid="{75CBB91F-591D-4AB8-8BFF-34FBC63C842F}">
      <text>
        <r>
          <rPr>
            <sz val="9"/>
            <color indexed="81"/>
            <rFont val="Tahoma"/>
            <family val="2"/>
          </rPr>
          <t>R=Readiness
IN=In process Validation
PB=Post Build</t>
        </r>
      </text>
    </comment>
    <comment ref="C8" authorId="0" shapeId="0" xr:uid="{E29DA15E-0E47-4A26-A9B1-F0A07B5A000B}">
      <text>
        <r>
          <rPr>
            <b/>
            <sz val="9"/>
            <color indexed="81"/>
            <rFont val="Tahoma"/>
            <family val="2"/>
          </rPr>
          <t>Task Description</t>
        </r>
        <r>
          <rPr>
            <sz val="9"/>
            <color indexed="81"/>
            <rFont val="Tahoma"/>
            <family val="2"/>
          </rPr>
          <t xml:space="preserve">
Enter the name of each task and sub-task. Use indents for sub-tasks.</t>
        </r>
      </text>
    </comment>
    <comment ref="G8" authorId="0" shapeId="0" xr:uid="{4ECC87D1-5798-4587-8799-A3C8E149E9C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8" authorId="2" shapeId="0" xr:uid="{2A16AB73-D2C8-4032-B105-63D4E16F8B08}">
      <text>
        <r>
          <rPr>
            <b/>
            <sz val="9"/>
            <color indexed="81"/>
            <rFont val="Tahoma"/>
            <family val="2"/>
          </rPr>
          <t>End Date:</t>
        </r>
        <r>
          <rPr>
            <sz val="9"/>
            <color indexed="81"/>
            <rFont val="Tahoma"/>
            <family val="2"/>
          </rPr>
          <t xml:space="preserve">
The End Date is calculated based on the Start Date and the Calendar Days columns.</t>
        </r>
      </text>
    </comment>
    <comment ref="I8" authorId="0" shapeId="0" xr:uid="{6B1F5323-0697-457A-9EB6-FB49DD05750A}">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A157" authorId="0" shapeId="0" xr:uid="{EA4D7C27-C3D7-436C-941A-93283B717355}">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157" authorId="1" shapeId="0" xr:uid="{AA8E2616-7285-4AAC-8CA7-1642C05025D5}">
      <text>
        <r>
          <rPr>
            <b/>
            <sz val="9"/>
            <color indexed="81"/>
            <rFont val="Tahoma"/>
            <family val="2"/>
          </rPr>
          <t>Alfredo Anguiano:</t>
        </r>
        <r>
          <rPr>
            <sz val="9"/>
            <color indexed="81"/>
            <rFont val="Tahoma"/>
            <family val="2"/>
          </rPr>
          <t xml:space="preserve">
R=Readiness
IN=In process Validation
PB=Post Build</t>
        </r>
      </text>
    </comment>
    <comment ref="C157" authorId="0" shapeId="0" xr:uid="{FC3B3D68-2977-4554-BC71-C29A3C9436E0}">
      <text>
        <r>
          <rPr>
            <b/>
            <sz val="9"/>
            <color indexed="81"/>
            <rFont val="Tahoma"/>
            <family val="2"/>
          </rPr>
          <t>Task Description</t>
        </r>
        <r>
          <rPr>
            <sz val="9"/>
            <color indexed="81"/>
            <rFont val="Tahoma"/>
            <family val="2"/>
          </rPr>
          <t xml:space="preserve">
Enter the name of each task and sub-task. Use indents for sub-tasks.</t>
        </r>
      </text>
    </comment>
    <comment ref="G157" authorId="0" shapeId="0" xr:uid="{2BBC9267-CA02-4F0D-8D59-B5A77C872BEE}">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157" authorId="2" shapeId="0" xr:uid="{F243CBC2-8572-46F4-A510-A0987634FDFF}">
      <text>
        <r>
          <rPr>
            <b/>
            <sz val="9"/>
            <color indexed="81"/>
            <rFont val="Tahoma"/>
            <family val="2"/>
          </rPr>
          <t>End Date:</t>
        </r>
        <r>
          <rPr>
            <sz val="9"/>
            <color indexed="81"/>
            <rFont val="Tahoma"/>
            <family val="2"/>
          </rPr>
          <t xml:space="preserve">
The End Date is calculated based on the Start Date and the Calendar Days columns.</t>
        </r>
      </text>
    </comment>
    <comment ref="I157" authorId="0" shapeId="0" xr:uid="{7207A2D9-DBE4-4AD8-81EB-E0A0D7EBD6CF}">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8" authorId="0" shapeId="0" xr:uid="{63641F28-6A3D-4623-BFFA-F7E92A6835BE}">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1" shapeId="0" xr:uid="{588A9508-59DD-4D96-B731-DB0FA90D4993}">
      <text>
        <r>
          <rPr>
            <sz val="9"/>
            <color indexed="81"/>
            <rFont val="Tahoma"/>
            <family val="2"/>
          </rPr>
          <t>R=Readiness
IN=In process Validation
PB=Post Build</t>
        </r>
      </text>
    </comment>
    <comment ref="C8" authorId="0" shapeId="0" xr:uid="{E70C27D6-AF3F-46FA-81F1-E35F5AB63F03}">
      <text>
        <r>
          <rPr>
            <b/>
            <sz val="9"/>
            <color indexed="81"/>
            <rFont val="Tahoma"/>
            <family val="2"/>
          </rPr>
          <t>Task Description</t>
        </r>
        <r>
          <rPr>
            <sz val="9"/>
            <color indexed="81"/>
            <rFont val="Tahoma"/>
            <family val="2"/>
          </rPr>
          <t xml:space="preserve">
Enter the name of each task and sub-task. Use indents for sub-tasks.</t>
        </r>
      </text>
    </comment>
    <comment ref="G8" authorId="0" shapeId="0" xr:uid="{657C91F9-CB8D-4913-8145-204D27189EE8}">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8" authorId="2" shapeId="0" xr:uid="{41F60CB4-A652-4374-8547-D881CDB101E4}">
      <text>
        <r>
          <rPr>
            <b/>
            <sz val="9"/>
            <color indexed="81"/>
            <rFont val="Tahoma"/>
            <family val="2"/>
          </rPr>
          <t>End Date:</t>
        </r>
        <r>
          <rPr>
            <sz val="9"/>
            <color indexed="81"/>
            <rFont val="Tahoma"/>
            <family val="2"/>
          </rPr>
          <t xml:space="preserve">
The End Date is calculated based on the Start Date and the Calendar Days columns.</t>
        </r>
      </text>
    </comment>
    <comment ref="I8" authorId="0" shapeId="0" xr:uid="{504F4DB0-6D42-4023-9D60-B4551A31EB75}">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A157" authorId="0" shapeId="0" xr:uid="{4F4C1A38-15C6-4A33-8F4B-8D25A9EC9D57}">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157" authorId="1" shapeId="0" xr:uid="{1E9C408A-A78A-4369-89CE-52BA172EA7AF}">
      <text>
        <r>
          <rPr>
            <b/>
            <sz val="9"/>
            <color indexed="81"/>
            <rFont val="Tahoma"/>
            <family val="2"/>
          </rPr>
          <t>Alfredo Anguiano:</t>
        </r>
        <r>
          <rPr>
            <sz val="9"/>
            <color indexed="81"/>
            <rFont val="Tahoma"/>
            <family val="2"/>
          </rPr>
          <t xml:space="preserve">
R=Readiness
IN=In process Validation
PB=Post Build</t>
        </r>
      </text>
    </comment>
    <comment ref="C157" authorId="0" shapeId="0" xr:uid="{CEE4A230-7C5F-4EF1-85E4-77CB340872A8}">
      <text>
        <r>
          <rPr>
            <b/>
            <sz val="9"/>
            <color indexed="81"/>
            <rFont val="Tahoma"/>
            <family val="2"/>
          </rPr>
          <t>Task Description</t>
        </r>
        <r>
          <rPr>
            <sz val="9"/>
            <color indexed="81"/>
            <rFont val="Tahoma"/>
            <family val="2"/>
          </rPr>
          <t xml:space="preserve">
Enter the name of each task and sub-task. Use indents for sub-tasks.</t>
        </r>
      </text>
    </comment>
    <comment ref="G157" authorId="0" shapeId="0" xr:uid="{A8EA803D-B847-4FBC-AC1E-704A1036203E}">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157" authorId="2" shapeId="0" xr:uid="{1BC0FCB2-B0FF-4201-B61F-954BAED3CCB0}">
      <text>
        <r>
          <rPr>
            <b/>
            <sz val="9"/>
            <color indexed="81"/>
            <rFont val="Tahoma"/>
            <family val="2"/>
          </rPr>
          <t>End Date:</t>
        </r>
        <r>
          <rPr>
            <sz val="9"/>
            <color indexed="81"/>
            <rFont val="Tahoma"/>
            <family val="2"/>
          </rPr>
          <t xml:space="preserve">
The End Date is calculated based on the Start Date and the Calendar Days columns.</t>
        </r>
      </text>
    </comment>
    <comment ref="I157" authorId="0" shapeId="0" xr:uid="{5B194A66-0520-4822-B757-4EF7ABDE2964}">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8" authorId="0" shapeId="0" xr:uid="{013A58FD-3DA3-4A5A-8AF3-E8E4E88D3FAE}">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1" shapeId="0" xr:uid="{0F36DE4B-8C54-44DC-B2F0-9A8CC338AE83}">
      <text>
        <r>
          <rPr>
            <sz val="9"/>
            <color indexed="81"/>
            <rFont val="Tahoma"/>
            <family val="2"/>
          </rPr>
          <t>R=Readiness
IN=In process Validation
PB=Post Build</t>
        </r>
      </text>
    </comment>
    <comment ref="C8" authorId="0" shapeId="0" xr:uid="{7746D932-42EE-44EF-8EFD-5146EA3E32E3}">
      <text>
        <r>
          <rPr>
            <b/>
            <sz val="9"/>
            <color indexed="81"/>
            <rFont val="Tahoma"/>
            <family val="2"/>
          </rPr>
          <t>Task Description</t>
        </r>
        <r>
          <rPr>
            <sz val="9"/>
            <color indexed="81"/>
            <rFont val="Tahoma"/>
            <family val="2"/>
          </rPr>
          <t xml:space="preserve">
Enter the name of each task and sub-task. Use indents for sub-tasks.</t>
        </r>
      </text>
    </comment>
    <comment ref="G8" authorId="0" shapeId="0" xr:uid="{6ECF1433-36B2-4136-AEC1-433D4C2F57CA}">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8" authorId="2" shapeId="0" xr:uid="{5E062B37-0F31-4888-8014-A3C128F44F36}">
      <text>
        <r>
          <rPr>
            <b/>
            <sz val="9"/>
            <color indexed="81"/>
            <rFont val="Tahoma"/>
            <family val="2"/>
          </rPr>
          <t>End Date:</t>
        </r>
        <r>
          <rPr>
            <sz val="9"/>
            <color indexed="81"/>
            <rFont val="Tahoma"/>
            <family val="2"/>
          </rPr>
          <t xml:space="preserve">
The End Date is calculated based on the Start Date and the Calendar Days columns.</t>
        </r>
      </text>
    </comment>
    <comment ref="I8" authorId="0" shapeId="0" xr:uid="{A4013755-7702-408E-8B8E-B46E54C61BA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A157" authorId="0" shapeId="0" xr:uid="{20D07F26-0B7C-4663-9B5D-7AF43BD83DB9}">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157" authorId="1" shapeId="0" xr:uid="{89317E58-F382-4FF0-8F79-75945AC57608}">
      <text>
        <r>
          <rPr>
            <b/>
            <sz val="9"/>
            <color indexed="81"/>
            <rFont val="Tahoma"/>
            <family val="2"/>
          </rPr>
          <t>Alfredo Anguiano:</t>
        </r>
        <r>
          <rPr>
            <sz val="9"/>
            <color indexed="81"/>
            <rFont val="Tahoma"/>
            <family val="2"/>
          </rPr>
          <t xml:space="preserve">
R=Readiness
IN=In process Validation
PB=Post Build</t>
        </r>
      </text>
    </comment>
    <comment ref="C157" authorId="0" shapeId="0" xr:uid="{41BE7609-B95B-4D50-9F03-8082339D4941}">
      <text>
        <r>
          <rPr>
            <b/>
            <sz val="9"/>
            <color indexed="81"/>
            <rFont val="Tahoma"/>
            <family val="2"/>
          </rPr>
          <t>Task Description</t>
        </r>
        <r>
          <rPr>
            <sz val="9"/>
            <color indexed="81"/>
            <rFont val="Tahoma"/>
            <family val="2"/>
          </rPr>
          <t xml:space="preserve">
Enter the name of each task and sub-task. Use indents for sub-tasks.</t>
        </r>
      </text>
    </comment>
    <comment ref="G157" authorId="0" shapeId="0" xr:uid="{8C4668E6-9842-42A8-92C0-239E6C9E0E4F}">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157" authorId="2" shapeId="0" xr:uid="{52742FDC-818C-46A0-9337-1CBD126E4AC8}">
      <text>
        <r>
          <rPr>
            <b/>
            <sz val="9"/>
            <color indexed="81"/>
            <rFont val="Tahoma"/>
            <family val="2"/>
          </rPr>
          <t>End Date:</t>
        </r>
        <r>
          <rPr>
            <sz val="9"/>
            <color indexed="81"/>
            <rFont val="Tahoma"/>
            <family val="2"/>
          </rPr>
          <t xml:space="preserve">
The End Date is calculated based on the Start Date and the Calendar Days columns.</t>
        </r>
      </text>
    </comment>
    <comment ref="I157" authorId="0" shapeId="0" xr:uid="{C5079A87-C7D1-4445-8F5E-E2912BCD1B23}">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sharedStrings.xml><?xml version="1.0" encoding="utf-8"?>
<sst xmlns="http://schemas.openxmlformats.org/spreadsheetml/2006/main" count="6384" uniqueCount="1533">
  <si>
    <t>PROGRAM CARD / READINESS</t>
  </si>
  <si>
    <t>MODEL</t>
  </si>
  <si>
    <t>TPN</t>
  </si>
  <si>
    <t>PegaPN</t>
  </si>
  <si>
    <t>DESCRIPTION</t>
  </si>
  <si>
    <t>PCB</t>
  </si>
  <si>
    <t>EVP035</t>
  </si>
  <si>
    <t>2130937-29-A</t>
  </si>
  <si>
    <t>69-2G124B05P07</t>
  </si>
  <si>
    <t>08M3-0CJ0Q00</t>
  </si>
  <si>
    <t>FACTORY PROJECT MANAGER</t>
  </si>
  <si>
    <t>ISAID AMAYA</t>
  </si>
  <si>
    <t>MANAGER</t>
  </si>
  <si>
    <t>OVERALL SCHEDULE</t>
  </si>
  <si>
    <t>Build Details</t>
  </si>
  <si>
    <t>SOP</t>
  </si>
  <si>
    <t>SMT</t>
  </si>
  <si>
    <t>RUN DATE</t>
  </si>
  <si>
    <t>MO</t>
  </si>
  <si>
    <t>QTY</t>
  </si>
  <si>
    <t>TLA</t>
  </si>
  <si>
    <t>Progress:</t>
  </si>
  <si>
    <t>SMT INFO</t>
  </si>
  <si>
    <t>PHASE 1 - PROJECT SCOPE</t>
  </si>
  <si>
    <t>PHASE 2 - PROCESS READINESS</t>
  </si>
  <si>
    <t>Bottom</t>
  </si>
  <si>
    <t>Top</t>
  </si>
  <si>
    <t>DIP</t>
  </si>
  <si>
    <t>TEST</t>
  </si>
  <si>
    <t>COATING RTV</t>
  </si>
  <si>
    <t>CLAMSHELL</t>
  </si>
  <si>
    <t xml:space="preserve">Week </t>
  </si>
  <si>
    <t>WEEK</t>
  </si>
  <si>
    <t>SMT - EVP035 Line</t>
  </si>
  <si>
    <t>Average:</t>
  </si>
  <si>
    <t>#</t>
  </si>
  <si>
    <r>
      <t>TYPE</t>
    </r>
    <r>
      <rPr>
        <sz val="9"/>
        <rFont val="Calibri Light"/>
        <family val="2"/>
        <scheme val="major"/>
      </rPr>
      <t xml:space="preserve">
(R/IN/PB)</t>
    </r>
  </si>
  <si>
    <t>Task Description</t>
  </si>
  <si>
    <t>Deparment</t>
  </si>
  <si>
    <t>PIC</t>
  </si>
  <si>
    <t>Manager</t>
  </si>
  <si>
    <t>Start Date</t>
  </si>
  <si>
    <t>End Date</t>
  </si>
  <si>
    <t>Duration</t>
  </si>
  <si>
    <t>[Engineering Readiness]</t>
  </si>
  <si>
    <t>R</t>
  </si>
  <si>
    <t>Kick-off Meeting</t>
  </si>
  <si>
    <t>PM</t>
  </si>
  <si>
    <t>Cain Shen</t>
  </si>
  <si>
    <t>Milestones definition</t>
  </si>
  <si>
    <t>CFT</t>
  </si>
  <si>
    <t>Indentify risk and delays</t>
  </si>
  <si>
    <t>Initials Preparations</t>
  </si>
  <si>
    <t>BOTTOM</t>
  </si>
  <si>
    <t>Load BOM in SAP</t>
  </si>
  <si>
    <t>EPM</t>
  </si>
  <si>
    <t>Cain Chen</t>
  </si>
  <si>
    <t>Poching Hsu</t>
  </si>
  <si>
    <t>Load BOM in Product Structure Report (PLM)</t>
  </si>
  <si>
    <t>Serialization rules</t>
  </si>
  <si>
    <t>APT</t>
  </si>
  <si>
    <t>Adriana Galvez</t>
  </si>
  <si>
    <t>Luis2 Garcia</t>
  </si>
  <si>
    <t>IN</t>
  </si>
  <si>
    <t>Provide Shipping Information to SA</t>
  </si>
  <si>
    <t>Not Necessary to run</t>
  </si>
  <si>
    <t>Share MO and PNs to WH</t>
  </si>
  <si>
    <t>PC</t>
  </si>
  <si>
    <t>Claudia Navarro</t>
  </si>
  <si>
    <t>Casper Yu</t>
  </si>
  <si>
    <t>Deliver raw PCB samples</t>
  </si>
  <si>
    <t>FPM</t>
  </si>
  <si>
    <t>Isaid Amaya</t>
  </si>
  <si>
    <t>Sergio Silva</t>
  </si>
  <si>
    <t>Provide layout booking</t>
  </si>
  <si>
    <t>New ICT Program Request</t>
  </si>
  <si>
    <t>PE</t>
  </si>
  <si>
    <t>Eleazar Armenta</t>
  </si>
  <si>
    <t>Paul Lee</t>
  </si>
  <si>
    <t>Will be used in Build 4 (January)</t>
  </si>
  <si>
    <t>New Flyin Probe Program Request</t>
  </si>
  <si>
    <t>Create Jira Ticket for FW Software</t>
  </si>
  <si>
    <t>Wei-xiang Liao</t>
  </si>
  <si>
    <t>Carrier Design review (DIP)</t>
  </si>
  <si>
    <t>Daniel Martinez</t>
  </si>
  <si>
    <t>Carrier Design review (Coating)</t>
  </si>
  <si>
    <t>Karen Chaparro</t>
  </si>
  <si>
    <t>Trays Design review (Coating)</t>
  </si>
  <si>
    <t>IE</t>
  </si>
  <si>
    <t>Hector Arellano</t>
  </si>
  <si>
    <t>Yota Cheng</t>
  </si>
  <si>
    <t>Loading lists creation (PANACIM [BOT/TOP] and FUZION)</t>
  </si>
  <si>
    <t>Programming Team</t>
  </si>
  <si>
    <t>John Tan</t>
  </si>
  <si>
    <t>Mario Meza</t>
  </si>
  <si>
    <t>Fixture design for  ICT Probe</t>
  </si>
  <si>
    <t>Fixture design for FW</t>
  </si>
  <si>
    <t>Erick Vazquez</t>
  </si>
  <si>
    <t>Waiting sample PCBA </t>
  </si>
  <si>
    <t>Stencil Design (BOT/TOP)</t>
  </si>
  <si>
    <t>Stencil Revision (BOT/TOP)</t>
  </si>
  <si>
    <t>Stencil Validation (Stencil Machine)</t>
  </si>
  <si>
    <t>Mainteinance</t>
  </si>
  <si>
    <t>Lorenzo Moreno</t>
  </si>
  <si>
    <t>Jose Herrera</t>
  </si>
  <si>
    <t>Datamatrix location comparisson</t>
  </si>
  <si>
    <t>Generate SMT SO</t>
  </si>
  <si>
    <t>Material Release</t>
  </si>
  <si>
    <t>IQC/SQE</t>
  </si>
  <si>
    <t>Esteban Reyna</t>
  </si>
  <si>
    <t>Max Chen</t>
  </si>
  <si>
    <t>GBA ticket to waive IQC inspection for No AML (IF)</t>
  </si>
  <si>
    <t>Judy6 Tseng</t>
  </si>
  <si>
    <t>Frank1 Huang</t>
  </si>
  <si>
    <t>Upload the Program onto the Fuji Flexa</t>
  </si>
  <si>
    <t>Material Confirmation System</t>
  </si>
  <si>
    <t>MC</t>
  </si>
  <si>
    <t>Aggie Lin</t>
  </si>
  <si>
    <t>Stone Dong</t>
  </si>
  <si>
    <t>Material Kitting</t>
  </si>
  <si>
    <t>MM</t>
  </si>
  <si>
    <t>Alma Lara</t>
  </si>
  <si>
    <t>Eli Shen</t>
  </si>
  <si>
    <t>Material Confirmation Physical</t>
  </si>
  <si>
    <t>Hsiang-hung Hsieh</t>
  </si>
  <si>
    <t>[Laser Marker DMC]</t>
  </si>
  <si>
    <t>R/IN</t>
  </si>
  <si>
    <t>Line Setup [Conveyor]</t>
  </si>
  <si>
    <t>Machine program set up</t>
  </si>
  <si>
    <t>Equipment</t>
  </si>
  <si>
    <t>PCB serial number marking</t>
  </si>
  <si>
    <t>Datamatrix grade A validation sheet</t>
  </si>
  <si>
    <t>Quality</t>
  </si>
  <si>
    <t>Emmanuel Olivas</t>
  </si>
  <si>
    <t>Jose Contreras</t>
  </si>
  <si>
    <t>Datamatrix illumination set up [Conveyor]</t>
  </si>
  <si>
    <t>Luis Garcia</t>
  </si>
  <si>
    <t xml:space="preserve">[Solder Paste Printer] Bottom* </t>
  </si>
  <si>
    <t>Stencil Validation (Printer)</t>
  </si>
  <si>
    <t>Machine program set-up</t>
  </si>
  <si>
    <t>FAI Validation</t>
  </si>
  <si>
    <t>AXXON Dispensing Glue</t>
  </si>
  <si>
    <t>3.1\</t>
  </si>
  <si>
    <t>Glue Points Validation</t>
  </si>
  <si>
    <t>[Solder Paste Inspection] Bottom*</t>
  </si>
  <si>
    <t>SPI Machine Debug</t>
  </si>
  <si>
    <t>[NPM] Bottom</t>
  </si>
  <si>
    <t>Process Engineering</t>
  </si>
  <si>
    <t>Product Engineering</t>
  </si>
  <si>
    <t>WH</t>
  </si>
  <si>
    <t>[PRE AOI 3D] Bottom*</t>
  </si>
  <si>
    <t>Program set-up</t>
  </si>
  <si>
    <t>AOI Engineering</t>
  </si>
  <si>
    <t>Polarity Verification</t>
  </si>
  <si>
    <t>APT/Programming/AOI</t>
  </si>
  <si>
    <t>Program Validation</t>
  </si>
  <si>
    <t>[Reflow Oven] Bottom*</t>
  </si>
  <si>
    <t>Oven Recipe Setup</t>
  </si>
  <si>
    <t>PB</t>
  </si>
  <si>
    <t>Create Profile Board</t>
  </si>
  <si>
    <t>FAI validation (Profile board)</t>
  </si>
  <si>
    <t>[POST AOI 3D] Bottom*</t>
  </si>
  <si>
    <t>[Solder Paste Printer] Top*</t>
  </si>
  <si>
    <t>TOP</t>
  </si>
  <si>
    <t>[Solder Paste Inspection] Top*</t>
  </si>
  <si>
    <t>[NPM] Top</t>
  </si>
  <si>
    <t>[PRE AOI 3D] Top*</t>
  </si>
  <si>
    <t>[Reflow Oven] Top*</t>
  </si>
  <si>
    <t>[POST AOI 3D] Top*</t>
  </si>
  <si>
    <t>Machine Setup</t>
  </si>
  <si>
    <t>JUKI Insertion</t>
  </si>
  <si>
    <t>16.1.</t>
  </si>
  <si>
    <t>Carrier Validation</t>
  </si>
  <si>
    <t>Machine Validation</t>
  </si>
  <si>
    <t>[PRE AOI 3D] JUKI*</t>
  </si>
  <si>
    <t>Flux Machine</t>
  </si>
  <si>
    <t>Selective Solder</t>
  </si>
  <si>
    <t>[POST AOI 3D] DIP</t>
  </si>
  <si>
    <t>[X-RAY] *</t>
  </si>
  <si>
    <t xml:space="preserve">Program set-up </t>
  </si>
  <si>
    <t>Fixture Validation</t>
  </si>
  <si>
    <t>[Programing/Flash FW] *</t>
  </si>
  <si>
    <t>COATING- RTV</t>
  </si>
  <si>
    <t>Conformal Coating Dispensing (TOP)</t>
  </si>
  <si>
    <t>APT/Process/Equipment</t>
  </si>
  <si>
    <t>27,2</t>
  </si>
  <si>
    <t>Dispensing program setup</t>
  </si>
  <si>
    <t>Coating dispensing validation</t>
  </si>
  <si>
    <t>Curing Oven (TOP)</t>
  </si>
  <si>
    <t>Coating AOI (TOP)</t>
  </si>
  <si>
    <t>APT/Process</t>
  </si>
  <si>
    <t>SOP Creation</t>
  </si>
  <si>
    <t>Conformal Coating Dispensing (BOTTOM)</t>
  </si>
  <si>
    <t>Curing Oven (BOTTOM)</t>
  </si>
  <si>
    <t>Coating AOI (BOTTOM)</t>
  </si>
  <si>
    <t>RTV</t>
  </si>
  <si>
    <t>PIN STITCH</t>
  </si>
  <si>
    <t>Program Configuration</t>
  </si>
  <si>
    <t xml:space="preserve">AOI PIN </t>
  </si>
  <si>
    <t>TLA - EVP033 Line</t>
  </si>
  <si>
    <t>STATUS</t>
  </si>
  <si>
    <t>Progress</t>
  </si>
  <si>
    <t>ClamShell</t>
  </si>
  <si>
    <t>Initial Preparations</t>
  </si>
  <si>
    <t>Add new model with the correct line route</t>
  </si>
  <si>
    <t>QA</t>
  </si>
  <si>
    <t>Generate TLA SO</t>
  </si>
  <si>
    <t>Generate TLA MO</t>
  </si>
  <si>
    <t>Carlos Cano</t>
  </si>
  <si>
    <t>Tray confirmation with NPI Design (Paint Test)</t>
  </si>
  <si>
    <t>Automation Team</t>
  </si>
  <si>
    <t>Angel Teran</t>
  </si>
  <si>
    <t>Base &amp; Cover Confirmation</t>
  </si>
  <si>
    <t>Share Information (Driamags/Drawings/etc)</t>
  </si>
  <si>
    <t>PLC Program creation and validation</t>
  </si>
  <si>
    <t>Create Jira Ticket for EOL Program</t>
  </si>
  <si>
    <t>2002 - Assemble Cover &amp; PCBA</t>
  </si>
  <si>
    <t>Trays Validation with New Model</t>
  </si>
  <si>
    <t>Trazability Validation (Scanner)</t>
  </si>
  <si>
    <t>QR Label Confirmation</t>
  </si>
  <si>
    <t>Positions of the Loading tray Cordinates and Fitments (Robot)</t>
  </si>
  <si>
    <t>2006 - Assemble Base &amp; Attach Label</t>
  </si>
  <si>
    <t>2008 - Screw Machine</t>
  </si>
  <si>
    <t>AOI Screw Hole validation</t>
  </si>
  <si>
    <t>Screw Machine Validation</t>
  </si>
  <si>
    <t>2009 - NG Buffer</t>
  </si>
  <si>
    <t>Conveyor sensor validation</t>
  </si>
  <si>
    <t>FVT</t>
  </si>
  <si>
    <t>AOI PINs validation</t>
  </si>
  <si>
    <t>Robot positional coordinates validation</t>
  </si>
  <si>
    <t>FVT Station Validation</t>
  </si>
  <si>
    <t>6001 - Assembly DCA Inlet &amp; HVC</t>
  </si>
  <si>
    <t>AOI EPSON Vision Validation</t>
  </si>
  <si>
    <t>Robot EPSON pasitional coordinates validation</t>
  </si>
  <si>
    <t>Material Feeder validation</t>
  </si>
  <si>
    <t>6004 - Assembly Screw &amp; Hunt</t>
  </si>
  <si>
    <t>6006 - Assembly Harness Jumper</t>
  </si>
  <si>
    <t>Manual Cable Routing Validation</t>
  </si>
  <si>
    <t>6007 - AOI Machine</t>
  </si>
  <si>
    <t>AOI Vision Validation</t>
  </si>
  <si>
    <t>6008 - NG Buffer</t>
  </si>
  <si>
    <t>6010 - Flip Machine</t>
  </si>
  <si>
    <t>Lift Machine Validation</t>
  </si>
  <si>
    <t>Nachi Robot Flipper validation</t>
  </si>
  <si>
    <t>6012 - Harness Routing &amp; Attach Label</t>
  </si>
  <si>
    <t>Label Validation (System/Installation</t>
  </si>
  <si>
    <t>6013 - AOI Machine</t>
  </si>
  <si>
    <t>6014 - NG Buffer</t>
  </si>
  <si>
    <t>STEP</t>
  </si>
  <si>
    <t>VARIANT</t>
  </si>
  <si>
    <t>ISSUE</t>
  </si>
  <si>
    <t>ACTION</t>
  </si>
  <si>
    <t>TEAM</t>
  </si>
  <si>
    <t>Calculated</t>
  </si>
  <si>
    <t>Manual Required</t>
  </si>
  <si>
    <t>Drop down List</t>
  </si>
  <si>
    <t>Duplicated</t>
  </si>
  <si>
    <t>Part Number:</t>
  </si>
  <si>
    <t>1819321-00-A</t>
    <phoneticPr fontId="14" type="noConversion"/>
  </si>
  <si>
    <t>Revision:</t>
  </si>
  <si>
    <t>Date:</t>
  </si>
  <si>
    <t>Description:</t>
  </si>
  <si>
    <t>Interior Camera,IR,RHD</t>
    <phoneticPr fontId="14" type="noConversion"/>
  </si>
  <si>
    <t>Days per week:</t>
  </si>
  <si>
    <t>SIE:</t>
  </si>
  <si>
    <t>Francisco Zuloaga Mendez</t>
    <phoneticPr fontId="14" type="noConversion"/>
  </si>
  <si>
    <t>Units/Week</t>
  </si>
  <si>
    <t>Hours per day:</t>
  </si>
  <si>
    <t>Supplier:</t>
  </si>
  <si>
    <t>Foxconn</t>
    <phoneticPr fontId="14" type="noConversion"/>
  </si>
  <si>
    <t>Location:</t>
  </si>
  <si>
    <t>Ciudad Juárez, Mexico</t>
    <phoneticPr fontId="14" type="noConversion"/>
  </si>
  <si>
    <t>Takt time:</t>
  </si>
  <si>
    <t>Operator indicator                 or</t>
  </si>
  <si>
    <t>ID</t>
  </si>
  <si>
    <t>Process
Type</t>
  </si>
  <si>
    <t>Machine , Station 
or 
Working Area</t>
  </si>
  <si>
    <t>Equipment
Manufacturer</t>
  </si>
  <si>
    <t>Model</t>
  </si>
  <si>
    <t>Equipment
Cost
(USD)</t>
  </si>
  <si>
    <t>Machine
Leadtime
(weeks)</t>
  </si>
  <si>
    <t>Manual 
Time
(w/o walk)
(sec)</t>
  </si>
  <si>
    <t>Walk
 Time
(sec)</t>
  </si>
  <si>
    <t>Machine
Time
(sec)</t>
  </si>
  <si>
    <t xml:space="preserve">Operator
Qty
</t>
  </si>
  <si>
    <t>Comments</t>
  </si>
  <si>
    <t>Process Type</t>
  </si>
  <si>
    <t>Qty</t>
  </si>
  <si>
    <t>Equipment Cost</t>
  </si>
  <si>
    <t>HC</t>
  </si>
  <si>
    <t>A5_L6_S</t>
  </si>
  <si>
    <t>a</t>
  </si>
  <si>
    <t>Automatic PCB loading/unloading 1</t>
  </si>
  <si>
    <t>Non-standard</t>
  </si>
  <si>
    <t>/</t>
  </si>
  <si>
    <t>Transport</t>
  </si>
  <si>
    <t>Conveyor --- Single 1</t>
    <phoneticPr fontId="14" type="noConversion"/>
  </si>
  <si>
    <t>Labeling</t>
  </si>
  <si>
    <t>Laser Marker --- PCB 1</t>
    <phoneticPr fontId="14" type="noConversion"/>
  </si>
  <si>
    <t>HYM</t>
  </si>
  <si>
    <t>HYM-P7A-MLL</t>
  </si>
  <si>
    <t>Conveyor --- Single 2</t>
    <phoneticPr fontId="14" type="noConversion"/>
  </si>
  <si>
    <t>Cleaning PCB</t>
  </si>
  <si>
    <t>PCB Cleaning 1</t>
    <phoneticPr fontId="14" type="noConversion"/>
  </si>
  <si>
    <t>TEKNEK</t>
  </si>
  <si>
    <t>SMT-II 600</t>
  </si>
  <si>
    <t>Screen Printing</t>
  </si>
  <si>
    <t>Solder Paste Printer 1</t>
    <phoneticPr fontId="14" type="noConversion"/>
  </si>
  <si>
    <t>MPM</t>
  </si>
  <si>
    <t>Momentum II 100</t>
  </si>
  <si>
    <t>18-24</t>
    <phoneticPr fontId="14" type="noConversion"/>
  </si>
  <si>
    <t>Conveyor --- Single 3</t>
  </si>
  <si>
    <t>Automatic Solder Paste Inspection</t>
  </si>
  <si>
    <t>SPI 3D 1</t>
  </si>
  <si>
    <t>TRI</t>
  </si>
  <si>
    <t>TR7007D Plus</t>
  </si>
  <si>
    <t>20-28</t>
    <phoneticPr fontId="14" type="noConversion"/>
  </si>
  <si>
    <t>PCBA Buffer FIFO 1</t>
    <phoneticPr fontId="14" type="noConversion"/>
  </si>
  <si>
    <t>PCBA reject buffer</t>
    <phoneticPr fontId="14" type="noConversion"/>
  </si>
  <si>
    <t>Conveyor --- Shuttle 1</t>
  </si>
  <si>
    <t>Conveyor --- Dual 1</t>
  </si>
  <si>
    <t>Automatic Placement --- SMT</t>
  </si>
  <si>
    <t>SMT P&amp;P 1</t>
  </si>
  <si>
    <t>Panasonic</t>
  </si>
  <si>
    <t>NPM-DX</t>
  </si>
  <si>
    <t>Conveyor --- Dual 2</t>
  </si>
  <si>
    <t>Conveyor --- Shuttle 2</t>
  </si>
  <si>
    <t>Conveyor --- Gate 1</t>
  </si>
  <si>
    <t>Conveyor --- Single 4</t>
    <phoneticPr fontId="14" type="noConversion"/>
  </si>
  <si>
    <t>Conveyor --- Single 5</t>
    <phoneticPr fontId="14" type="noConversion"/>
  </si>
  <si>
    <t>loading pallet</t>
    <phoneticPr fontId="14" type="noConversion"/>
  </si>
  <si>
    <t>Conveyor --- Shuttle 3</t>
  </si>
  <si>
    <t>Conveyor --- Dual 3</t>
  </si>
  <si>
    <t>SMT Reflow</t>
  </si>
  <si>
    <t>Reflow Oven w/ Vacuum 1</t>
    <phoneticPr fontId="14" type="noConversion"/>
  </si>
  <si>
    <t>Ersa</t>
  </si>
  <si>
    <t>EXOS 10/26</t>
  </si>
  <si>
    <t>28-34</t>
    <phoneticPr fontId="14" type="noConversion"/>
  </si>
  <si>
    <t>Conveyor --- Dual 4</t>
  </si>
  <si>
    <t>Conveyor --- Shuttle 4</t>
  </si>
  <si>
    <t>Conveyor --- Single 6</t>
    <phoneticPr fontId="14" type="noConversion"/>
  </si>
  <si>
    <t>Conveyor --- Single 7</t>
    <phoneticPr fontId="14" type="noConversion"/>
  </si>
  <si>
    <t>remove pallet</t>
    <phoneticPr fontId="14" type="noConversion"/>
  </si>
  <si>
    <t>PCBA Buffer FIFO 2</t>
    <phoneticPr fontId="14" type="noConversion"/>
  </si>
  <si>
    <t>Conveyor --- Single 8</t>
    <phoneticPr fontId="14" type="noConversion"/>
  </si>
  <si>
    <t>Automatic Optical Inspection --- SMD</t>
  </si>
  <si>
    <t>AOI --- SMD 3D 1</t>
  </si>
  <si>
    <t>TR7700Q SII</t>
  </si>
  <si>
    <t>PCBA Buffer FIFO 3</t>
    <phoneticPr fontId="14" type="noConversion"/>
  </si>
  <si>
    <t>Conveyor --- Single 9</t>
    <phoneticPr fontId="14" type="noConversion"/>
  </si>
  <si>
    <r>
      <t>Conveyor --- Flipper 180</t>
    </r>
    <r>
      <rPr>
        <sz val="10"/>
        <color theme="1"/>
        <rFont val="細明體"/>
        <family val="3"/>
        <charset val="136"/>
      </rPr>
      <t>˚</t>
    </r>
    <r>
      <rPr>
        <sz val="10"/>
        <color theme="1"/>
        <rFont val="Arial"/>
        <family val="2"/>
      </rPr>
      <t xml:space="preserve"> 1</t>
    </r>
  </si>
  <si>
    <t>Conveyor --- Turn Table 90° 1</t>
    <phoneticPr fontId="14" type="noConversion"/>
  </si>
  <si>
    <t>Solder Paste Printer 2</t>
  </si>
  <si>
    <t>Conveyor --- Single 10</t>
    <phoneticPr fontId="14" type="noConversion"/>
  </si>
  <si>
    <t>Dispensing</t>
  </si>
  <si>
    <t>Dispensing Glue 1</t>
    <phoneticPr fontId="14" type="noConversion"/>
  </si>
  <si>
    <t>AXXON</t>
  </si>
  <si>
    <t>AU99L</t>
  </si>
  <si>
    <t>Conveyor --- Single 11</t>
    <phoneticPr fontId="14" type="noConversion"/>
  </si>
  <si>
    <t>SPI 3D 2</t>
  </si>
  <si>
    <t>PCBA Buffer FIFO 5</t>
    <phoneticPr fontId="14" type="noConversion"/>
  </si>
  <si>
    <t>Conveyor --- Shuttle 5</t>
  </si>
  <si>
    <t>SMT P&amp;P 3</t>
    <phoneticPr fontId="14" type="noConversion"/>
  </si>
  <si>
    <t>Conveyor --- Gate 2</t>
  </si>
  <si>
    <t>Conveyor --- Single 12</t>
    <phoneticPr fontId="14" type="noConversion"/>
  </si>
  <si>
    <t>Conveyor --- Single 13</t>
    <phoneticPr fontId="14" type="noConversion"/>
  </si>
  <si>
    <t>Conveyor --- Shuttle 7</t>
    <phoneticPr fontId="14" type="noConversion"/>
  </si>
  <si>
    <t>Conveyor --- Dual 7</t>
  </si>
  <si>
    <t>Reflow Oven w/ Vacuum 2</t>
    <phoneticPr fontId="14" type="noConversion"/>
  </si>
  <si>
    <t>Conveyor --- Dual 8</t>
  </si>
  <si>
    <t>Conveyor --- Shuttle 8</t>
  </si>
  <si>
    <t>Conveyor --- Single 14</t>
    <phoneticPr fontId="14" type="noConversion"/>
  </si>
  <si>
    <t>Conveyor --- Single 15</t>
    <phoneticPr fontId="14" type="noConversion"/>
  </si>
  <si>
    <t>PCBA Buffer FIFO 6</t>
    <phoneticPr fontId="14" type="noConversion"/>
  </si>
  <si>
    <t>Conveyor --- Single 16</t>
    <phoneticPr fontId="14" type="noConversion"/>
  </si>
  <si>
    <t>AOI --- SMD 3D 2</t>
  </si>
  <si>
    <t>PCBA Buffer FIFO 7</t>
    <phoneticPr fontId="14" type="noConversion"/>
  </si>
  <si>
    <t>Conveyor --- Single 17</t>
    <phoneticPr fontId="14" type="noConversion"/>
  </si>
  <si>
    <t>Automatic X-ray Inspection</t>
  </si>
  <si>
    <t>AXI 1</t>
    <phoneticPr fontId="14" type="noConversion"/>
  </si>
  <si>
    <t>TR7600SIII</t>
  </si>
  <si>
    <t>28-40</t>
    <phoneticPr fontId="14" type="noConversion"/>
  </si>
  <si>
    <t>Conveyor --- Single 18</t>
    <phoneticPr fontId="14" type="noConversion"/>
  </si>
  <si>
    <t>Depaneling</t>
  </si>
  <si>
    <t>Router 1</t>
    <phoneticPr fontId="14" type="noConversion"/>
  </si>
  <si>
    <t>SCHUNK</t>
  </si>
  <si>
    <t>ILT-Compact</t>
  </si>
  <si>
    <t>Conveyor --- Single 19</t>
    <phoneticPr fontId="14" type="noConversion"/>
  </si>
  <si>
    <t>x3</t>
  </si>
  <si>
    <t>Tester --- In Circuit Test w/manual loading/unloading 1</t>
  </si>
  <si>
    <t>Keysight/Fixture Consigned</t>
  </si>
  <si>
    <t xml:space="preserve"> i3070</t>
  </si>
  <si>
    <t>Roundup(15/11.27)=3/ CT(9.6s)=machine time + Manual time + Walk time.</t>
    <phoneticPr fontId="14" type="noConversion"/>
  </si>
  <si>
    <t>Tester --- In Circuit Test w/manual loading/unloading 2</t>
  </si>
  <si>
    <t>Tester --- In Circuit Test w/manual loading/unloading 3</t>
  </si>
  <si>
    <t>Keysight/FXN PAY</t>
    <phoneticPr fontId="14" type="noConversion"/>
  </si>
  <si>
    <t>x10</t>
  </si>
  <si>
    <t>Tester --- Functional Verification w/manual loading/unloading 1</t>
  </si>
  <si>
    <t>FVT Equipment/Consigned</t>
  </si>
  <si>
    <t>Roundup(52/11.27)=10/ CT(9.3s)=machine time + Manual time + Walk time.</t>
    <phoneticPr fontId="14" type="noConversion"/>
  </si>
  <si>
    <t>Tester --- Functional Verification w/manual loading/unloading 2</t>
    <phoneticPr fontId="14" type="noConversion"/>
  </si>
  <si>
    <t>Tester --- Functional Verification w/manual loading/unloading 3</t>
  </si>
  <si>
    <t>Tester --- Functional Verification w/manual loading/unloading 4</t>
  </si>
  <si>
    <t>Tester --- Functional Verification w/manual loading/unloading 5</t>
  </si>
  <si>
    <t>Tester --- Functional Verification w/manual loading/unloading 6</t>
  </si>
  <si>
    <t>FVT Equipment/FXN PAY</t>
    <phoneticPr fontId="14" type="noConversion"/>
  </si>
  <si>
    <t>Tester --- Functional Verification w/manual loading/unloading 7</t>
  </si>
  <si>
    <t>Tester --- Functional Verification w/manual loading/unloading 8</t>
  </si>
  <si>
    <t>Tester --- Functional Verification w/manual loading/unloading 9</t>
  </si>
  <si>
    <t>Tester --- Functional Verification w/manual loading/unloading 10</t>
    <phoneticPr fontId="14" type="noConversion"/>
  </si>
  <si>
    <t>Manual Process Assembly/Inspection</t>
  </si>
  <si>
    <t>Work Station --- single 1</t>
    <phoneticPr fontId="14" type="noConversion"/>
  </si>
  <si>
    <t>Scan/Inspection</t>
  </si>
  <si>
    <t>Work Station --- single 2</t>
    <phoneticPr fontId="14" type="noConversion"/>
  </si>
  <si>
    <t>Manual Process</t>
  </si>
  <si>
    <t>Packaging 1</t>
    <phoneticPr fontId="14" type="noConversion"/>
  </si>
  <si>
    <t>Packaging 2</t>
    <phoneticPr fontId="14" type="noConversion"/>
  </si>
  <si>
    <t/>
  </si>
  <si>
    <t>ICT</t>
    <phoneticPr fontId="14" type="noConversion"/>
  </si>
  <si>
    <t>Programming</t>
    <phoneticPr fontId="14" type="noConversion"/>
  </si>
  <si>
    <t>FVT</t>
    <phoneticPr fontId="14" type="noConversion"/>
  </si>
  <si>
    <t>Machine CT per PCBA</t>
    <phoneticPr fontId="14" type="noConversion"/>
  </si>
  <si>
    <t>Consigned Fixture Qty</t>
    <phoneticPr fontId="14" type="noConversion"/>
  </si>
  <si>
    <t>Assy #</t>
  </si>
  <si>
    <t>P/N</t>
  </si>
  <si>
    <t>Description</t>
  </si>
  <si>
    <t>M1F4130076</t>
  </si>
  <si>
    <t>HEATSINK LCD</t>
  </si>
  <si>
    <t>M1E4130027</t>
  </si>
  <si>
    <t>HOUSING PGU</t>
  </si>
  <si>
    <t>M1E4130029</t>
  </si>
  <si>
    <t>LENS FIELD</t>
  </si>
  <si>
    <t>M1P4130028</t>
  </si>
  <si>
    <t>LENS CONDENSER</t>
  </si>
  <si>
    <t>M1E4G03034</t>
  </si>
  <si>
    <t>HOLDER LENS</t>
  </si>
  <si>
    <t>M3J4G04001</t>
  </si>
  <si>
    <t>PCB LED</t>
  </si>
  <si>
    <t>M1A4G03006</t>
  </si>
  <si>
    <t>HARNESS LED</t>
  </si>
  <si>
    <t>M1A4G03109</t>
  </si>
  <si>
    <t>ASSY LED HEARSINK</t>
  </si>
  <si>
    <t>XTW3+10JFJ</t>
  </si>
  <si>
    <t>SCREWS</t>
  </si>
  <si>
    <t>M1P4130034</t>
  </si>
  <si>
    <t>GLASS</t>
  </si>
  <si>
    <t>M1P4130033</t>
  </si>
  <si>
    <t>DIFUSSER</t>
  </si>
  <si>
    <t>L5EDDY01167</t>
  </si>
  <si>
    <t>LCD ASSY</t>
  </si>
  <si>
    <t>M1C4G03042</t>
  </si>
  <si>
    <t>GASKET HOUSING</t>
  </si>
  <si>
    <t>M1A4130080</t>
  </si>
  <si>
    <t>ASSY LCD HOUSING</t>
  </si>
  <si>
    <t>PartNumber</t>
  </si>
  <si>
    <t>Level</t>
  </si>
  <si>
    <t>FindNumber</t>
  </si>
  <si>
    <t>ReferenceDesignator</t>
  </si>
  <si>
    <t>ComponentLocation</t>
  </si>
  <si>
    <t>Latest Revision (Reference Only)</t>
  </si>
  <si>
    <t>Title</t>
  </si>
  <si>
    <t>State</t>
  </si>
  <si>
    <t>EngineeringStatus</t>
  </si>
  <si>
    <t>Quantity</t>
  </si>
  <si>
    <t>UOM</t>
  </si>
  <si>
    <t>Name</t>
  </si>
  <si>
    <t>TargetEffectiveDate</t>
  </si>
  <si>
    <t>mfgPNos</t>
  </si>
  <si>
    <t>mfgCompanies</t>
  </si>
  <si>
    <t>1507152-01-B</t>
  </si>
  <si>
    <t>0</t>
  </si>
  <si>
    <t>0000</t>
  </si>
  <si>
    <t>01</t>
  </si>
  <si>
    <t>AUDIO AMP ASSEMBLY, MYSP</t>
  </si>
  <si>
    <t>Release</t>
  </si>
  <si>
    <t>Active</t>
  </si>
  <si>
    <t>EA (each)</t>
  </si>
  <si>
    <t>1079748-FN-B</t>
  </si>
  <si>
    <t>1</t>
  </si>
  <si>
    <t>10</t>
  </si>
  <si>
    <t>AUDIO,AMPLIFIER,EXTERNAL,FASTENERS</t>
  </si>
  <si>
    <t>1.0</t>
  </si>
  <si>
    <t>NO value</t>
  </si>
  <si>
    <t>1038676-00-A</t>
  </si>
  <si>
    <t>2</t>
  </si>
  <si>
    <t>M2-0.4 x 5 PAN HEAD 6 LOBE SEMS SCREW</t>
  </si>
  <si>
    <t>10.0</t>
  </si>
  <si>
    <t>TI-123-28</t>
  </si>
  <si>
    <t>Bossard North America INC</t>
  </si>
  <si>
    <t>1010052-00-A</t>
  </si>
  <si>
    <t>20</t>
  </si>
  <si>
    <t>06</t>
  </si>
  <si>
    <t>SCR,M3x4.PH.TRX10.W/PATCH</t>
  </si>
  <si>
    <t>SCREW, M3 X 4 Torx 10, Pan Head</t>
  </si>
  <si>
    <t>14.0</t>
  </si>
  <si>
    <t>1010052-00-A~~1010052-00-A~~1010052-00-A~~1010052-00-A~~1010052-00-A~~1010052-00-A~~1010052-00-A</t>
  </si>
  <si>
    <t>Bossard North America INC~~Hayes Bolt Supply~~North State Fastener Inc~~Tesla Motors Inc (DO NOT USE - USE TESLA MOTORS)~~Unipart Bonded Inter Company~~Sumeeko Industries Co Ltd~~3PL Choice Logistics Hayward</t>
  </si>
  <si>
    <t>1083146-01-G</t>
  </si>
  <si>
    <t>02</t>
  </si>
  <si>
    <t>PCBA,AMP,PREMIUM,MODEL S&amp;X</t>
  </si>
  <si>
    <t>Model S&amp;X premium amplifier PCBA for subwoofers and surround sound speakers. After supply chain BOM update</t>
  </si>
  <si>
    <t>1049467-00-A</t>
  </si>
  <si>
    <t>22</t>
  </si>
  <si>
    <t>C184</t>
  </si>
  <si>
    <t>CAP,COG,12pF,50V,5%,0402(1005),AEC-Q</t>
  </si>
  <si>
    <t>12pF Capacitor, 50V, COG, 5%, in 0402 package, Automotive Grade.</t>
  </si>
  <si>
    <t>CGA2B2C0G1H120J050BA~~GCM1555C1H120JA16D</t>
  </si>
  <si>
    <t>TDK Corporation Of America~~Murata Electronics North America</t>
  </si>
  <si>
    <t>1113417-00-A</t>
  </si>
  <si>
    <t>70</t>
  </si>
  <si>
    <t>R35,R36,R44,R49,R147</t>
  </si>
  <si>
    <t>RES,1K00,1/16W,1%,0402(1005),AEC-Q</t>
  </si>
  <si>
    <t>Resistor, 1K00, 0402 (1005), 1%, 1/16W, 100ppm, RoHS, Automotive Grade</t>
  </si>
  <si>
    <t>5.0</t>
  </si>
  <si>
    <t>CRCW04021K00FKED~~RK73H1ETTP1001F~~RMCH10K102FTH</t>
  </si>
  <si>
    <t>Vishay~~KOA Speer~~Kamaya</t>
  </si>
  <si>
    <t>1113531-00-A</t>
  </si>
  <si>
    <t>67</t>
  </si>
  <si>
    <t>R12,R19,R22,R68,R71,R77,R94,R151,R175,R176</t>
  </si>
  <si>
    <t>03</t>
  </si>
  <si>
    <t>RES,10K0,1/16W,1%,0402(1005),AEC-Q</t>
  </si>
  <si>
    <t>Resistor, 10K0, 0402 (1005), 1%, 1/16W, 100ppm, RoHS, Automotive Grade</t>
  </si>
  <si>
    <t>RK73H1ETTP1002F~~CRCW040210K0FKED~~RMCH10K103FTH</t>
  </si>
  <si>
    <t>KOA Speer~~Vishay~~Kamaya</t>
  </si>
  <si>
    <t>1113537-00-A</t>
  </si>
  <si>
    <t>84</t>
  </si>
  <si>
    <t>R102</t>
  </si>
  <si>
    <t>RES,11K5,1/16W,1%,0402(1005),AEC-Q</t>
  </si>
  <si>
    <t>Resistor, 11K5, 0402 (1005), 1%, 1/16W, 100ppm, RoHS, Automotive Grade</t>
  </si>
  <si>
    <t>RK73H1ETTP1152F~~CRCW040211K5FKED~~RMCH10K1152FTH</t>
  </si>
  <si>
    <t>1113530-00-A</t>
  </si>
  <si>
    <t>91</t>
  </si>
  <si>
    <t>R153</t>
  </si>
  <si>
    <t>RES,9K76,1/16W,1%,0402(1005),AEC-Q</t>
  </si>
  <si>
    <t>Resistor, 9K76, 0402 (1005), 1%, 1/16W, 100ppm, RoHS, Automotive Grade</t>
  </si>
  <si>
    <t>RK73H1ETTP9761F~~CRCW04029K76FKED~~RMCH10K9761FTH</t>
  </si>
  <si>
    <t>1113494-00-A</t>
  </si>
  <si>
    <t>65</t>
  </si>
  <si>
    <t>R8,R9</t>
  </si>
  <si>
    <t>RES,4K75,1/16W,1%,0402(1005),AEC-Q</t>
  </si>
  <si>
    <t>Resistor, 4K75, 0402 (1005), 1%, 1/16W, 100ppm, RoHS, Automotive Grade</t>
  </si>
  <si>
    <t>2.0</t>
  </si>
  <si>
    <t>CRCW04024K75FKED~~RK73H1ETTP4751F~~RMCH10K4751FTH</t>
  </si>
  <si>
    <t>1113561-00-A</t>
  </si>
  <si>
    <t>89</t>
  </si>
  <si>
    <t>R146</t>
  </si>
  <si>
    <t>RES,19K1,1/16W,1%,0402(1005),AEC-Q</t>
  </si>
  <si>
    <t>Resistor, 19K1, 0402 (1005), 1%, 1/16W, 100ppm, RoHS, Automotive Grade</t>
  </si>
  <si>
    <t>RK73H1ETTP1912F~~CRCW040219K1FKED~~RMCH10K1912FTH</t>
  </si>
  <si>
    <t>1113541-00-A</t>
  </si>
  <si>
    <t>96</t>
  </si>
  <si>
    <t>R178</t>
  </si>
  <si>
    <t>RES,12K4,1/16W,1%,0402(1005),AEC-Q</t>
  </si>
  <si>
    <t>Resistor, 12K4, 0402 (1005), 1%, 1/16W, 100ppm, RoHS, Automotive Grade</t>
  </si>
  <si>
    <t>RK73H1ETTP1242F~~CRCW040212K4FKED~~RMCH10K1242FTH</t>
  </si>
  <si>
    <t>KOA Speer~~Vishay Dale~~Kamaya</t>
  </si>
  <si>
    <t>1113599-00-A</t>
  </si>
  <si>
    <t>83</t>
  </si>
  <si>
    <t>R101,R140</t>
  </si>
  <si>
    <t>RES,40K2,1/16W,1%,0402(1005),AEC-Q</t>
  </si>
  <si>
    <t>Resistor, 40K2, 0402 (1005), 1%, 1/16W, 100ppm, RoHS, Automotive Grade</t>
  </si>
  <si>
    <t>RK73H1ETTP4022F~~CRCW040240K2FKED~~RMCH10K4022FTH</t>
  </si>
  <si>
    <t>1113607-00-A</t>
  </si>
  <si>
    <t>75</t>
  </si>
  <si>
    <t>R48,R50,R75,R82</t>
  </si>
  <si>
    <t>RES,47K0,1/16W,1%,0402(1005),AEC-Q</t>
  </si>
  <si>
    <t>Resistor, 47K0, 0402 (1005), 1%, 1/16W, 100ppm, RoHS, Automotive Grade</t>
  </si>
  <si>
    <t>4.0</t>
  </si>
  <si>
    <t>CRCW040247K0FKED~~RK73H1ETTP4702F~~RMCH10K473FTH</t>
  </si>
  <si>
    <t>1113595-00-A</t>
  </si>
  <si>
    <t>97</t>
  </si>
  <si>
    <t>R183</t>
  </si>
  <si>
    <t>RES,37K4,1/16W,1%,0402(1005),AEC-Q</t>
  </si>
  <si>
    <t>Resistor, 37K4, 0402 (1005), 1%, 1/16W, 100ppm, RoHS, Automotive Grade</t>
  </si>
  <si>
    <t>RK73H1ETTP3742F~~CRCW040237K4FKED~~RMCH10K3742FTH</t>
  </si>
  <si>
    <t>1113589-00-A</t>
  </si>
  <si>
    <t>88</t>
  </si>
  <si>
    <t>R145</t>
  </si>
  <si>
    <t>RES,33K2,1/16W,1%,0402(1005),AEC-Q</t>
  </si>
  <si>
    <t>Resistor, 33K2, 0402 (1005), 1%, 1/16W, 100ppm, RoHS, Automotive Grade</t>
  </si>
  <si>
    <t>CRCW040233K2FKED~~RK73H1ETTP3322F~~RMCH10K3322FTH</t>
  </si>
  <si>
    <t>2008111</t>
  </si>
  <si>
    <t>79</t>
  </si>
  <si>
    <t>R89</t>
  </si>
  <si>
    <t>RES,0R0,1/8W,JMP,0805(2012),RoHS,AEC-Q</t>
  </si>
  <si>
    <t>Resistor, 0R0, 0805 package, automotive grade.</t>
  </si>
  <si>
    <t>12/22/2010 6:42:52 PM</t>
  </si>
  <si>
    <t>CRCW08050000Z0EA~~2008111</t>
  </si>
  <si>
    <t>Vishay~~Arrow Electronics Inc</t>
  </si>
  <si>
    <t>2007992</t>
  </si>
  <si>
    <t>63</t>
  </si>
  <si>
    <t>R1,R24,R26,R37,R38,R39,R51,R52,R55,R56,R76,R78,R80,R81,R90,R95,R103,R107,R109,R115,R119,R123,R129,R130</t>
  </si>
  <si>
    <t>04</t>
  </si>
  <si>
    <t>RES,0R0,1/16W,JMP,0402(1005),RoHS,AEC-Q</t>
  </si>
  <si>
    <t>RES,0R0,1/16W,JMP,0402(1005),RoHS,AEC-Q
Maximum Continuous Current at 70 Deg C is 1.0 Amp</t>
  </si>
  <si>
    <t>24.0</t>
  </si>
  <si>
    <t>8/31/2020 7:00:00 PM</t>
  </si>
  <si>
    <t>RK73Z1ETTP~~CRCW04020000Z0ED~~ERJ2GE0R00X</t>
  </si>
  <si>
    <t>KOA Speer~~Vishay Dale~~Panasonic-ECG</t>
  </si>
  <si>
    <t>2007886</t>
  </si>
  <si>
    <t>23</t>
  </si>
  <si>
    <t>C194</t>
  </si>
  <si>
    <t>CAP,COG,33pF,50V,5%,0402,RoHS,AEC-Q</t>
  </si>
  <si>
    <t>33pF Capacitor, 50V, COG, 5%, in 0402 package, Automotive Grade.</t>
  </si>
  <si>
    <t>12/22/2010 8:00:00 PM</t>
  </si>
  <si>
    <t>CL05C330JB51PNC~~GCM1555C1H330JA16J~~C0402C330J5GACAUTO~~GCM1555C1H330JA16D~~2007886</t>
  </si>
  <si>
    <t>Samsung Electro-Mechanics~~Murata Electronics North America~~KEMET Corporation~~Murata Electronics North America~~Jabil Circuit Inc</t>
  </si>
  <si>
    <t>2005187</t>
  </si>
  <si>
    <t>30</t>
  </si>
  <si>
    <t>C243,C244,C247,C254,C267,C270,C277</t>
  </si>
  <si>
    <t>AD</t>
  </si>
  <si>
    <t>CAP,X7R,10nF,50V,10%,0603(1608),AEC-Q</t>
  </si>
  <si>
    <t>AEC Compliant</t>
  </si>
  <si>
    <t>7.0</t>
  </si>
  <si>
    <t>7/6/2010 7:00:00 PM</t>
  </si>
  <si>
    <t>2005187~~C0603C103K5RAC3121~~GCM188R71H103KA37D~~C0603C103K5RACAUTO~~06035C103K4T2A</t>
  </si>
  <si>
    <t>Jabil Circuit Inc ~~KEMET Corporation~~Murata Electronics North America~~KEMET Corporation~~AVX</t>
  </si>
  <si>
    <t>1115485-00-A</t>
  </si>
  <si>
    <t>94</t>
  </si>
  <si>
    <t>R174,R181</t>
  </si>
  <si>
    <t>RES,0R002,2W,1%,2512(6432),AEC-Q</t>
  </si>
  <si>
    <t>Chip Resistor, Current Sense, 0R002, 1%, 2W, 2512(6432), Automotive Grade.</t>
  </si>
  <si>
    <t>PA2512FKF7W0R002E~~TLR3AWDTE2L00F75~~WSL25122L000FEA18</t>
  </si>
  <si>
    <t>Yageo~~KOA Speer~~Vishay</t>
  </si>
  <si>
    <t>1083146-00-F</t>
  </si>
  <si>
    <t>58</t>
  </si>
  <si>
    <t>PCB1</t>
  </si>
  <si>
    <t>PCB,AMP,PREMIUM,MODEL3</t>
  </si>
  <si>
    <t>1106658-00-A</t>
  </si>
  <si>
    <t>46</t>
  </si>
  <si>
    <t>J2</t>
  </si>
  <si>
    <t>CONN,HDR,12P,R/A,5mmP,2.8mmT,LOCK,TH</t>
  </si>
  <si>
    <t>Yazaki Right-Angle Header, 12 circuits, 2.8mm terminals, through hole</t>
  </si>
  <si>
    <t>7386-0072-40</t>
  </si>
  <si>
    <t>Yazaki North America</t>
  </si>
  <si>
    <t>1106659-00-A</t>
  </si>
  <si>
    <t>47</t>
  </si>
  <si>
    <t>J3</t>
  </si>
  <si>
    <t>CONN,HDR,8P,R/A,nMQS,LOCK,TH</t>
  </si>
  <si>
    <t>Tyco, Nano Micro Power Quad Lock connector, 8 pins, right angle, locking, Automotive.</t>
  </si>
  <si>
    <t>2177372-3</t>
  </si>
  <si>
    <t>Tyco-AMP</t>
  </si>
  <si>
    <t>1061276-00-A</t>
  </si>
  <si>
    <t>13</t>
  </si>
  <si>
    <t>C58</t>
  </si>
  <si>
    <t>CAP,X7R,22uF,6.3V,20%,1206(3216),AEC-Q</t>
  </si>
  <si>
    <t>22uF Capacitor, 6.3V, X7R, 20%, in 1206 package, Automotive Grade.</t>
  </si>
  <si>
    <t>CGA5L1X7R0J226M160AC~~GCM31CR70J226ME23L~~CL31B226MQKVPNE</t>
  </si>
  <si>
    <t>TDK Corporation Of America~~Murata Electronics North America~~Samsung Electro Mechanics Co Ltd</t>
  </si>
  <si>
    <t>1038897-00-A</t>
  </si>
  <si>
    <t>73</t>
  </si>
  <si>
    <t>R46</t>
  </si>
  <si>
    <t>RES,100R,0.4W,5%,0805(2012),AEC-Q</t>
  </si>
  <si>
    <t>Resistor, 100R, 0805 package, High Power 0.4W, automotive grade.</t>
  </si>
  <si>
    <t>CRCW0805100RJNEAHP~~ERJUP6J101V~~ESR10EZPJ101</t>
  </si>
  <si>
    <t>Vishay~~Panasonic~~Rohm</t>
  </si>
  <si>
    <t>1060917-00-A</t>
  </si>
  <si>
    <t>51</t>
  </si>
  <si>
    <t>L6,L7,L12,L13,L16,L17</t>
  </si>
  <si>
    <t>IND,FERRITE,1000R,.2A,0402(1005),AEC-Q</t>
  </si>
  <si>
    <t>Ferrite Bead, 1K ohms at 100MHz, 200mA, in 0402 package, automotive grade.</t>
  </si>
  <si>
    <t>6.0</t>
  </si>
  <si>
    <t>MMZ1005S102CTD25</t>
  </si>
  <si>
    <t>TDK Corporation Of America</t>
  </si>
  <si>
    <t>1091830-00-A</t>
  </si>
  <si>
    <t>107</t>
  </si>
  <si>
    <t>U5</t>
  </si>
  <si>
    <t>IC,AUDIO,AMPLIFIER,4-CH,LQFP64,AEC-Q</t>
  </si>
  <si>
    <t>IC,AUDIO,AMPLIFIER,4-CH,LQFP64,AEC-Q
IC, Class D Audio Amplifier, 4-Channel, LQFP64, Automotive Grade</t>
  </si>
  <si>
    <t>FDA801B-VYT~~TSL001B-VYT</t>
  </si>
  <si>
    <t>ST Microelectronics~~ST Micro</t>
  </si>
  <si>
    <t>1113657-00-A</t>
  </si>
  <si>
    <t>85</t>
  </si>
  <si>
    <t>R127</t>
  </si>
  <si>
    <t>RES,130K,1/16W,1%,0402(1005),AEC-Q</t>
  </si>
  <si>
    <t>Resistor, 130K, 0402 (1005), 1%, 1/16W, 100ppm, RoHS, Automotive Grade</t>
  </si>
  <si>
    <t>RK73H1ETTP1303F~~CRCW0402130KFKED~~RMCH10K134FTH</t>
  </si>
  <si>
    <t>1113722-00-A</t>
  </si>
  <si>
    <t>87</t>
  </si>
  <si>
    <t>R141</t>
  </si>
  <si>
    <t>RES,475K,1/16W,1%,0402(1005),AEC-Q</t>
  </si>
  <si>
    <t>Resistor, 475K, 0402 (1005), 1%, 1/16W, 100ppm, RoHS, Automotive Grade</t>
  </si>
  <si>
    <t>CRCW0402475KFKED~~RK73H1ETTP4753F~~RMCH10K4753FTH</t>
  </si>
  <si>
    <t>2006239</t>
  </si>
  <si>
    <t>60</t>
  </si>
  <si>
    <t>Q3</t>
  </si>
  <si>
    <t>AB</t>
  </si>
  <si>
    <t>FET,BSS138L,N-CH,50V,200MA,SOT23</t>
  </si>
  <si>
    <t>Tesla PN 1047486-00-A is the Automotive Grade (AEC-Q and PPAP capable) version of this part.</t>
  </si>
  <si>
    <t>8/28/2009 5:58:21 PM</t>
  </si>
  <si>
    <t>BSS138-7-F~~BSS138LT1G~~2006239</t>
  </si>
  <si>
    <t>Diodes Inc~~ON Semiconductor~~Jabil Circuit Inc</t>
  </si>
  <si>
    <t>1076408-00-A</t>
  </si>
  <si>
    <t>80</t>
  </si>
  <si>
    <t>R91,R97,R104,R108,R110,R116,R120,R124</t>
  </si>
  <si>
    <t>RES,10R0,0.75W,1%,1210(3225)HI-PWR,AEC-Q</t>
  </si>
  <si>
    <t>RES,10R0,0.75W,1%,1210(3225)HI-PWR,AEC-Q
Pulse Proof</t>
  </si>
  <si>
    <t>8.0</t>
  </si>
  <si>
    <t>CRCW121010R0FKEAHP</t>
  </si>
  <si>
    <t>Vishay Dale</t>
  </si>
  <si>
    <t>1103900-00-A</t>
  </si>
  <si>
    <t>38</t>
  </si>
  <si>
    <t>D9</t>
  </si>
  <si>
    <t>DIO,SCHOTTKY,40V,30mA,SOD323,AEC-Q</t>
  </si>
  <si>
    <t>DIO,SCHOTTKY,40V,30mA,SOD323,AEC-Q
Lead free, RoHS compliant, Automotive Grade.</t>
  </si>
  <si>
    <t>NSVRB751V40T1G</t>
  </si>
  <si>
    <t>ON Semiconductor</t>
  </si>
  <si>
    <t>1028531-00-A</t>
  </si>
  <si>
    <t>C2,C6,C7,C13,C71,C206</t>
  </si>
  <si>
    <t>CAP,X7R,10uF,10V,10%,0805,AEC-Q</t>
  </si>
  <si>
    <t>GCM21BR71A106KE22K~~C0805C106K8RACAUTO~~GCM21BR71A106KE22L~~1028531-00-A</t>
  </si>
  <si>
    <t>Murata Electronics North America~~KEMET Corporation~~Murata Electronics North America~~Avnet Asia Pte Ltd Taiwan Branch</t>
  </si>
  <si>
    <t>1059609-00-A</t>
  </si>
  <si>
    <t>50</t>
  </si>
  <si>
    <t>L3</t>
  </si>
  <si>
    <t>IND,CHOKE,CM,FLEX,100uH,150mA,AEC-Q</t>
  </si>
  <si>
    <t>Common mode choke, in 1210 package, designed specifically for Flexray buses, Automotive Grade.</t>
  </si>
  <si>
    <t>ACT1210-101-2P-TL00~~DLW32SH101XK2L</t>
  </si>
  <si>
    <t>TDK Corporation Of America~~Murata Electronics North America Inc</t>
  </si>
  <si>
    <t>1095971-00-A</t>
  </si>
  <si>
    <t>59</t>
  </si>
  <si>
    <t>Q2,Q5,Q6,Q7,Q8,Q9,Q10,Q11</t>
  </si>
  <si>
    <t>MOSFET,N-CH,60V,93A,LFPAK56,AEC-Q</t>
  </si>
  <si>
    <t>MOSFET, N-Channel, 4.7mOhm, 60V, 93A, LFPAK56 (DFN5) package, Automotive Grade</t>
  </si>
  <si>
    <t>NVMFS5C646NLAFT1G~~NVMFS5C646NLT3G~~NVMFS5C646NLT1G</t>
  </si>
  <si>
    <t>ON Semiconductor~~ON Semiconductor~~ON Semiconductor</t>
  </si>
  <si>
    <t>2005176</t>
  </si>
  <si>
    <t>33</t>
  </si>
  <si>
    <t>C266</t>
  </si>
  <si>
    <t>CAP,COG,22pF,50V,5%,0603(1608),AEC-Q</t>
  </si>
  <si>
    <t>12/31/2019 8:00:00 PM</t>
  </si>
  <si>
    <t>C0603C220J5GACAUTO~~C0603C220J5GAC3121~~GCM1885C1H220JA16D~~AC0603JRNPO9BN220~~CGA3E2C0G1H220J080AA~~2005176</t>
  </si>
  <si>
    <t>KEMET Corporation~~KEMET Corporation~~Murata Electronics North America~~Yageo~~TDK Corporation Of America~~Digi-Key Corp.</t>
  </si>
  <si>
    <t>1103848-00-A</t>
  </si>
  <si>
    <t>49</t>
  </si>
  <si>
    <t>L2,L5</t>
  </si>
  <si>
    <t>IND,FERRITE,1000R,1.5A,0805(2012),AEC-Q</t>
  </si>
  <si>
    <t>Ferrite Bead, 1000 ohms at 100MHz, 1.5A, in 2012mm package, automotive grade.</t>
  </si>
  <si>
    <t>MPZ2012S102JTD25</t>
  </si>
  <si>
    <t>2006240</t>
  </si>
  <si>
    <t>76</t>
  </si>
  <si>
    <t>R70,R72,R84,R96,R168</t>
  </si>
  <si>
    <t>AA</t>
  </si>
  <si>
    <t>Res,10K0,0.1W,1%,0603,AEC-Q</t>
  </si>
  <si>
    <t>Inactive</t>
  </si>
  <si>
    <t>2006240~~CRCW060310K0FKEA~~2006240~~2006240</t>
  </si>
  <si>
    <t>Digi-Key Corp.~~Vishay~~Jabil Circuit Inc ~~Mouser Electronics Inc.</t>
  </si>
  <si>
    <t>1096656-00-A</t>
  </si>
  <si>
    <t>43</t>
  </si>
  <si>
    <t>D19,D22</t>
  </si>
  <si>
    <t>DIO,TVS,18V,ESD,ULOW-CAP,SOD882,AEC-Q</t>
  </si>
  <si>
    <t>DIO,TVS,18V,ESD,ULOW-CAP,SOD882,AEC-Q
1A peak pulse, RF antenna, Lead Free, RoHS compliant</t>
  </si>
  <si>
    <t>PESD18VF1BLYL</t>
  </si>
  <si>
    <t>Nexperia</t>
  </si>
  <si>
    <t>1103738-00-A</t>
  </si>
  <si>
    <t>36</t>
  </si>
  <si>
    <t>D4,D5</t>
  </si>
  <si>
    <t>DIODE,SCHOTTKY,40V,0.4A,SOD-323</t>
  </si>
  <si>
    <t>Tesla PN 1103738-00-B is the AEC-Q version of this part.</t>
  </si>
  <si>
    <t>ZHCS400TC~~ZHCS400TA</t>
  </si>
  <si>
    <t>Diodes Inc~~Diodes Inc</t>
  </si>
  <si>
    <t>1103849-00-A</t>
  </si>
  <si>
    <t>52</t>
  </si>
  <si>
    <t>L14</t>
  </si>
  <si>
    <t>IND,FERRITE,26R,6A,0603,AEC-Q</t>
  </si>
  <si>
    <t>Ferrite Bead, 26 ohms at 100MHz, 6A, in 0603 package, automotive grade.</t>
  </si>
  <si>
    <t>MPZ1608S260ATDH5</t>
  </si>
  <si>
    <t>1061943-00-A</t>
  </si>
  <si>
    <t>27</t>
  </si>
  <si>
    <t>C213</t>
  </si>
  <si>
    <t>CAP,X7R,47nF,50V,10%,0402(1005),AEC-Q</t>
  </si>
  <si>
    <t>47nF Capacitor, 50V, X7R, 10%, in 0402 package, Automotive Grade.</t>
  </si>
  <si>
    <t>CL05B473KB5VPNC~~CGA2B3X7R1H473K050BB~~GCM155R71H473KE02J</t>
  </si>
  <si>
    <t>Samsung Electro-Mechanics~~TDK Corporation Of America~~Murata Electronics North America Inc</t>
  </si>
  <si>
    <t>1050180-00-A</t>
  </si>
  <si>
    <t>90</t>
  </si>
  <si>
    <t>R148,R156</t>
  </si>
  <si>
    <t>RES,10R0,1/10W,1%,0402(1005),AEC-Q</t>
  </si>
  <si>
    <t>ERJ-2RKF10R0X</t>
  </si>
  <si>
    <t>Panasonic-ECG</t>
  </si>
  <si>
    <t>2007882</t>
  </si>
  <si>
    <t>26</t>
  </si>
  <si>
    <t>C211</t>
  </si>
  <si>
    <t>05</t>
  </si>
  <si>
    <t>CAP,X7R,1nF,50V,10%,0402,RoHS,AEC-Q</t>
  </si>
  <si>
    <t>1nF Capacitor, 50V, X7R, 10%, in 0402 package, Automotive Grade.</t>
  </si>
  <si>
    <t>10/22/2014 7:00:00 PM</t>
  </si>
  <si>
    <t>C0402C102K5RACAUTO~~GCM155R71H102KA37J~~GCM155R71H102KA37D~~04025C102K4T2A</t>
  </si>
  <si>
    <t>KEMET Corporation~~Murata Electronics North America~~Murata Electronics North America~~AVX</t>
  </si>
  <si>
    <t>1103851-00-A</t>
  </si>
  <si>
    <t>5</t>
  </si>
  <si>
    <t>C16,C191</t>
  </si>
  <si>
    <t>CAP,X7R,22uF,10V,10%,1206(3216),AEC-Q</t>
  </si>
  <si>
    <t>22uF Capacitor, 10V, X7R, 10%, in 1206 package, Automotive Grade.</t>
  </si>
  <si>
    <t>GCM31CR71A226KE02L~~1103851-00-A</t>
  </si>
  <si>
    <t>Murata Electronics North America~~Quanta Computer Inc</t>
  </si>
  <si>
    <t>1009771-00-A</t>
  </si>
  <si>
    <t>9</t>
  </si>
  <si>
    <t>C39</t>
  </si>
  <si>
    <t>CAP,AE,330uF,25V,20%,SMD,10X10MM,AEC-Q</t>
  </si>
  <si>
    <t>Aluminum Electrolytic Capacitor, 330uF, 20%, 25V, Automotive grade.</t>
  </si>
  <si>
    <t>MAL215099601E3</t>
  </si>
  <si>
    <t>Vishay</t>
  </si>
  <si>
    <t>1091618-00-A</t>
  </si>
  <si>
    <t>61</t>
  </si>
  <si>
    <t>Q4,Q12</t>
  </si>
  <si>
    <t>MOSFET,N-CH,40V,SO8FL,AEC-Q</t>
  </si>
  <si>
    <t>MOSFET, N-ch, Vds 40V, Rds(on) 1.3mOhms, Lead Free, RoHS compliant. AEC-Q101 Qualified and PPAP Capable</t>
  </si>
  <si>
    <t>NVMFS5C426NAFT1G~~1091618-00-A~~1091618-00-A</t>
  </si>
  <si>
    <t>ON Semiconductor~~Quanta Computer Inc~~Arrow Electronics Inc</t>
  </si>
  <si>
    <t>1118673-00-A</t>
  </si>
  <si>
    <t>7</t>
  </si>
  <si>
    <t>C23,C37,C41,C44,C46,C48,C50,C53,C60,C63,C84,C86,C88,C90,C92,C94,C107,C180,C214,C258</t>
  </si>
  <si>
    <t>CAP,X7R,1uF,35V,10%,0603S(1608S),AEC-Q</t>
  </si>
  <si>
    <t>Ceramic Capacitor, 1uF, 35V, 10%, X7R, in 0603 Soft Termination Package, Automotive Grade</t>
  </si>
  <si>
    <t>20.0</t>
  </si>
  <si>
    <t>CGA3E1X7R1V105K080AE</t>
  </si>
  <si>
    <t>2005402</t>
  </si>
  <si>
    <t>19</t>
  </si>
  <si>
    <t>C119,C125,C135,C139,C149,C153,C163,C167,C174</t>
  </si>
  <si>
    <t>AC</t>
  </si>
  <si>
    <t>CAP,COG,470PF,100V,5%,0603,AEC-Q</t>
  </si>
  <si>
    <t>9.0</t>
  </si>
  <si>
    <t>2/25/2016 8:00:00 PM</t>
  </si>
  <si>
    <t>GCM1885C2A471JA16D~~C0603C471J1GAC3121~~GCM1885C2A471JA16J</t>
  </si>
  <si>
    <t>Murata Electronics North America~~KEMET Corporation~~Murata Electronics North America</t>
  </si>
  <si>
    <t>1061089-00-A</t>
  </si>
  <si>
    <t>106</t>
  </si>
  <si>
    <t>U4</t>
  </si>
  <si>
    <t>IC,QUAD DIF COMPARATOR,14-TSSOP,AEC-Q</t>
  </si>
  <si>
    <t>LM2901YPT~~LM2901QPWRG4Q1</t>
  </si>
  <si>
    <t>ST Microelectronics~~Texas Instruments</t>
  </si>
  <si>
    <t>1009772-00-A</t>
  </si>
  <si>
    <t>53</t>
  </si>
  <si>
    <t>L15</t>
  </si>
  <si>
    <t>IND,FERRITE,600R,2A,0805,AEC-Q</t>
  </si>
  <si>
    <t>Ferrite Bead, 600 ohms at 100MHz, 2A, in 0805 package, automotive grade.</t>
  </si>
  <si>
    <t>MPZ2012S601ATD25~~1009772-00-A</t>
  </si>
  <si>
    <t>TDK Corporation Of America~~Jabil Circuit Inc</t>
  </si>
  <si>
    <t>1034856-00-A</t>
  </si>
  <si>
    <t>45</t>
  </si>
  <si>
    <t>J1</t>
  </si>
  <si>
    <t>CONN,HDR,RA,12P,1.5mm,RoHS</t>
  </si>
  <si>
    <t>1034856-00-A~~6098-6883</t>
  </si>
  <si>
    <t>Jabil Circuit Inc ~~Sumitomo Wiring Systems</t>
  </si>
  <si>
    <t>2008023</t>
  </si>
  <si>
    <t>93</t>
  </si>
  <si>
    <t>R171,R172,R182,R184,R185</t>
  </si>
  <si>
    <t>RES,0R0,1/10W,JMP,0603(1608),RoHS,AEC-Q</t>
  </si>
  <si>
    <t>9/30/2020 7:00:00 PM</t>
  </si>
  <si>
    <t>CRCW06030000Z0EA~~ERJ3GEY0R00V~~RK73Z1JTTD</t>
  </si>
  <si>
    <t>Vishay~~Panasonic~~KOA Speer</t>
  </si>
  <si>
    <t>1091684-00-A</t>
  </si>
  <si>
    <t>104</t>
  </si>
  <si>
    <t>U2</t>
  </si>
  <si>
    <t>IC,GPIO EXPANDER,TSSOP-16,AEC-Q</t>
  </si>
  <si>
    <t>IC, I2C GPIO Expander, 8-bit, TSSOP-16, Automotive Grade</t>
  </si>
  <si>
    <t>PCA9538PW/Q900_118</t>
  </si>
  <si>
    <t>NXP</t>
  </si>
  <si>
    <t>1113988-00-A</t>
  </si>
  <si>
    <t>95</t>
  </si>
  <si>
    <t>R177,R179,R187,R189,R190,R192</t>
  </si>
  <si>
    <t>RES,10R0,1/10W,1%,0603(1608),AEC-Q</t>
  </si>
  <si>
    <t>Resistor, 10R0, 0603 (1608), 1%, 1/10W, 200ppm, RoHS, Automotive Grade</t>
  </si>
  <si>
    <t>CRCW060310R0FKEA~~RK73H1JTTD10R0F~~RMCH16K100FTP</t>
  </si>
  <si>
    <t>1114020-00-A</t>
  </si>
  <si>
    <t>98</t>
  </si>
  <si>
    <t>R186</t>
  </si>
  <si>
    <t>RES,20R0,1/10W,1%,0603(1608),AEC-Q</t>
  </si>
  <si>
    <t>Resistor, 20R0, 0603 (1608), 1%, 1/10W, 100ppm, RoHS, Automotive Grade</t>
  </si>
  <si>
    <t>CRCW060320R0FKEA~~RK73H1JTTD20R0F~~RMCH16K200FTP</t>
  </si>
  <si>
    <t>Vishay Dale~~KOA Speer~~Kamaya</t>
  </si>
  <si>
    <t>1114159-00-A</t>
  </si>
  <si>
    <t>74</t>
  </si>
  <si>
    <t>R47</t>
  </si>
  <si>
    <t>RES,330R,1/10W,1%,0603(1608),AEC-Q</t>
  </si>
  <si>
    <t>Resistor, 330R, 0603 (1608), 1%, 1/10W, 100ppm, RoHS, Automotive Grade</t>
  </si>
  <si>
    <t>RK73H1JTTD3300F~~CRCW0603330RFKEA~~RMCH16K331FTP</t>
  </si>
  <si>
    <t>1114202-00-A</t>
  </si>
  <si>
    <t>71</t>
  </si>
  <si>
    <t>R43</t>
  </si>
  <si>
    <t>RES,750R,1/10W,1%,0603(1608),AEC-Q</t>
  </si>
  <si>
    <t>Resistor, 750R, 0603 (1608), 1%, 1/10W, 100ppm, RoHS, Automotive Grade</t>
  </si>
  <si>
    <t>RK73H1JTTD7500F~~CRCW0603750RFKEA~~RMCH16K751FTP</t>
  </si>
  <si>
    <t>1091829-00-A</t>
  </si>
  <si>
    <t>113</t>
  </si>
  <si>
    <t>U15</t>
  </si>
  <si>
    <t>IC,VOLT REG,BOOST,ADJ,QFN28,AEC-Q</t>
  </si>
  <si>
    <t>IC, Boost Controller, Adjustable, Dual-Phase, QFN28, Automotive Grade</t>
  </si>
  <si>
    <t>LTC3787IUFD-TRPBF</t>
  </si>
  <si>
    <t>Linear Technology Inc</t>
  </si>
  <si>
    <t>1050030-00-A</t>
  </si>
  <si>
    <t>6</t>
  </si>
  <si>
    <t>C18</t>
  </si>
  <si>
    <t>CAP,COG,100pF,50V,5%,0402(1005),AEC-Q</t>
  </si>
  <si>
    <t>CAP,COG,100pF,50V,5%,0402(1005),RoHS,AEC-Q</t>
  </si>
  <si>
    <t>1050030-00-A~~GCM1555C1H101JA16D</t>
  </si>
  <si>
    <t>Murata Electronics North America Inc~~Murata Electronics North America</t>
  </si>
  <si>
    <t>1030110-00-A</t>
  </si>
  <si>
    <t>21</t>
  </si>
  <si>
    <t>C130,C143,C144,C157,C158,C171,C172,C175,C177,C178,C185,C186,C190,C195,C196,C197</t>
  </si>
  <si>
    <t>CAP,X7R,10nF,100V,10%,0603(1608),AEC-Q</t>
  </si>
  <si>
    <t>16.0</t>
  </si>
  <si>
    <t>HMK107B7103KAHT~~AC0603KRX7R0BB103~~GCM188R72A103KA37D~~CGA3E2X7R2A103K080AA~~CL10B103KC8WPNC</t>
  </si>
  <si>
    <t>Taiyo Yuden~~Yageo Corporation~~Murata Electronics North America~~TDK Corporation Of America~~Samsung Electron Mechanics Co Ltd</t>
  </si>
  <si>
    <t>2007869</t>
  </si>
  <si>
    <t>34</t>
  </si>
  <si>
    <t>C278,C279,C280,C281,C282,C283,C284,C285,C286,C287,C288,C289,C290,C291,C292,C293</t>
  </si>
  <si>
    <t>CAP,X7R,4700pF,50V,10%,0402,RoHS,AEC-Q</t>
  </si>
  <si>
    <t>4700pF Capacitor, 50V, X7R, 10%, in 0402 package, Automotive Grade.</t>
  </si>
  <si>
    <t>GCM155R71H472KA37D</t>
  </si>
  <si>
    <t>Murata Electronics North America</t>
  </si>
  <si>
    <t>1017598-00-A</t>
  </si>
  <si>
    <t>14</t>
  </si>
  <si>
    <t>C61,C62,C64,C65,C69,C70,C77,C120,C127,C129,C136,C141,C150,C155,C164,C169</t>
  </si>
  <si>
    <t>CAP,X7R,220nF,50V,10%,0603(1608),AEC-Q</t>
  </si>
  <si>
    <t>CAP,X7R,220nF,50V,10%,0603(1608),AEC-Q,RoHS</t>
  </si>
  <si>
    <t>GCM188R71H224KA64D~~CGA3E3X7R1H224K080AB</t>
  </si>
  <si>
    <t>Murata Electronics North America~~TDK Corporation Of America</t>
  </si>
  <si>
    <t>1058852-00-A</t>
  </si>
  <si>
    <t>25</t>
  </si>
  <si>
    <t>C200,C246,C269</t>
  </si>
  <si>
    <t>CAP,POLY HY,270uF,35V,20%,SMD,AEC-Q</t>
  </si>
  <si>
    <t>CAP,POLY HYBRID,270uF,35V,20%,SMD,10X10MM,AEC-Q</t>
  </si>
  <si>
    <t>3.0</t>
  </si>
  <si>
    <t>HHXB350ARA271MJA0G</t>
  </si>
  <si>
    <t>Nippon Chemi-con Corp</t>
  </si>
  <si>
    <t>1018435-00-A</t>
  </si>
  <si>
    <t>62</t>
  </si>
  <si>
    <t>Q13</t>
  </si>
  <si>
    <t>MOSFET,N-CH,60V,3A,SOT223,AEC-Q</t>
  </si>
  <si>
    <t>Mosfet, 60V, 3A, 120 mOHM Rds in SOT223, RoHS, Automotive grade.</t>
  </si>
  <si>
    <t>1018435-00-A~~NVF3055L108T1G</t>
  </si>
  <si>
    <t>Plexus Manufacturing Solutions~~ON Semiconductor</t>
  </si>
  <si>
    <t>1063063-00-A</t>
  </si>
  <si>
    <t>24</t>
  </si>
  <si>
    <t>C198,C222</t>
  </si>
  <si>
    <t>CAP,C0G,27pF,50V,5%,0402,RoHS,AEC-Q</t>
  </si>
  <si>
    <t>GCM1555C1H270JA16D</t>
  </si>
  <si>
    <t>1107651-00-A</t>
  </si>
  <si>
    <t>54</t>
  </si>
  <si>
    <t>L18,L19,L20,L21</t>
  </si>
  <si>
    <t>IND,Audio,Dual,10uH,22mOhms,5.8A,SMT</t>
  </si>
  <si>
    <t>Dual Shielded Coil for Audio Class D Amplifiers, 10uH, 5.8A, 22mOhm, SMT</t>
  </si>
  <si>
    <t>VAMV1009AA-100MM2-67</t>
  </si>
  <si>
    <t>Cyntec</t>
  </si>
  <si>
    <t>1091679-00-A</t>
  </si>
  <si>
    <t>81</t>
  </si>
  <si>
    <t>R92,R93,R105,R106,R113,R114,R121,R122</t>
  </si>
  <si>
    <t>RES,ANTI-SURGE,10R0,0.75W,1%,1206,AEC-Q</t>
  </si>
  <si>
    <t>RES,ANTI-SURGE,10R0,0.75W,1%,1206(3216),AEC-Q</t>
  </si>
  <si>
    <t>CRCW120610R0FKEAHP~~SG73P2BTTD10R0F</t>
  </si>
  <si>
    <t>Vishay Dale~~KOA Speer</t>
  </si>
  <si>
    <t>1552411-00-A</t>
  </si>
  <si>
    <t>103</t>
  </si>
  <si>
    <t>U1</t>
  </si>
  <si>
    <t>IC,XCVR,AUDIO,A2B,AD2428,LFCSPSS32,AEC-Q</t>
  </si>
  <si>
    <t>IC,XCVR,AUDIO,A2B,AD2428,LFCSPSS32,AEC-Q
IC, Audio A2B Transceiver, AD2428W, 11 nodes, 15m b/w nodes,32-Lead Frame Chip Scale Package With Side Solderable Leads,,AEC-Q, RoHS Compliant</t>
  </si>
  <si>
    <t>AD2428WCCSZ</t>
  </si>
  <si>
    <t>Analog Devices Inc.</t>
  </si>
  <si>
    <t>1113303-00-A</t>
  </si>
  <si>
    <t>68</t>
  </si>
  <si>
    <t>R14,R40,R57,R58,R59,R60,R67,R87,R88,R100,R152,R169</t>
  </si>
  <si>
    <t>RES,100R,1/16W,1%,0402(1005),AEC-Q</t>
  </si>
  <si>
    <t>Resistor, 100R, 0402 (1005), 1%, 1/16W, 100ppm, RoHS, Automotive Grade</t>
  </si>
  <si>
    <t>12.0</t>
  </si>
  <si>
    <t>RK73H1ETTP1000F~~CRCW0402100RFKED~~RMCH10K101FTH</t>
  </si>
  <si>
    <t>1113246-00-A</t>
  </si>
  <si>
    <t>69</t>
  </si>
  <si>
    <t>R15,R18,R21,R23,R27,R28,R132</t>
  </si>
  <si>
    <t>RES,33R0,1/16W,1%,0402(1005),AEC-Q</t>
  </si>
  <si>
    <t>Resistor, 33R0, 0402 (1005), 1%, 1/16W, 100ppm, RoHS, Automotive Grade</t>
  </si>
  <si>
    <t>CRCW040233R0FKED~~RK73H1ETTP33R0F~~RMCH10K330FTH</t>
  </si>
  <si>
    <t>1057075-00-A</t>
  </si>
  <si>
    <t>8</t>
  </si>
  <si>
    <t>C24,C57,C210,C229,C230,C256</t>
  </si>
  <si>
    <t>CAP,X7R,4.7uF,35V,10%,0805S(2012S),AEC-Q</t>
  </si>
  <si>
    <t>CAP,X7R,4.7uF,35V,10%,in 0805 Soft Termination Package, RoHS, Automotive Grade</t>
  </si>
  <si>
    <t>CGA4J1X7R1V475K125AE</t>
  </si>
  <si>
    <t>1107652-00-A</t>
  </si>
  <si>
    <t>C40,C179,C221</t>
  </si>
  <si>
    <t>CAP,AE,3300uF,25V,20%,SMD,18X21MM</t>
  </si>
  <si>
    <t>Aluminum Electrolytic Capacitor, 3300uF, 20%, 25V</t>
  </si>
  <si>
    <t>UCD1E332MNQHNA</t>
  </si>
  <si>
    <t>Nichicon</t>
  </si>
  <si>
    <t>1046968-00-A</t>
  </si>
  <si>
    <t>37</t>
  </si>
  <si>
    <t>D6,D8,D13,D14</t>
  </si>
  <si>
    <t>DIODE,SCHOTTKY,100V,0.25A,SOD323F,AEC-Q</t>
  </si>
  <si>
    <t>1046968-00-A~~BAT46WJ_115</t>
  </si>
  <si>
    <t>Jabil Circuit Inc ~~Nexperia</t>
  </si>
  <si>
    <t>1143685-00-A</t>
  </si>
  <si>
    <t>48</t>
  </si>
  <si>
    <t>L1,L4</t>
  </si>
  <si>
    <t>IND,FIXED,180nH,150mA,5%,0402,AEC-Q</t>
  </si>
  <si>
    <t>MLG1005SR18JTD25</t>
  </si>
  <si>
    <t>1056228-00-A</t>
  </si>
  <si>
    <t>17</t>
  </si>
  <si>
    <t>C76</t>
  </si>
  <si>
    <t>CAP,AE,330UF,35V,20%,SMD</t>
  </si>
  <si>
    <t>UCD1V331MNL1GS</t>
  </si>
  <si>
    <t>1118961-00-A</t>
  </si>
  <si>
    <t>29</t>
  </si>
  <si>
    <t>C235</t>
  </si>
  <si>
    <t>CAP,X7R,2.2uF,35V,10%,0805S(2012S),AEC-Q</t>
  </si>
  <si>
    <t>Ceramic Capacitor, 2.2uF, 35V, 10%, X7R, in 0805 Soft Termination Package, Automotive Grade</t>
  </si>
  <si>
    <t>CGA4J1X7R1V225K125AE</t>
  </si>
  <si>
    <t>1091835-00-A</t>
  </si>
  <si>
    <t>31</t>
  </si>
  <si>
    <t>C261</t>
  </si>
  <si>
    <t>CAP,NP0,1200pF,50V,5%,0603(1608),AEC-Q</t>
  </si>
  <si>
    <t>Capacitor, 1200pF, 50V, 5%, NP0, 0603(1608), Automotive Grade</t>
  </si>
  <si>
    <t>CGA3E2NP01H122J080AA</t>
  </si>
  <si>
    <t>2008101</t>
  </si>
  <si>
    <t>56</t>
  </si>
  <si>
    <t>L23</t>
  </si>
  <si>
    <t>IND,FERRITE,220R,2A,0805(2012),AEC-Q</t>
  </si>
  <si>
    <t>Ferrite Bead, 220 ohms at 100MHz, 2A, in 0805 package, automotive grade.</t>
  </si>
  <si>
    <t>BLM21PG221SH1D</t>
  </si>
  <si>
    <t>1104779-00-A</t>
  </si>
  <si>
    <t>109</t>
  </si>
  <si>
    <t>U7</t>
  </si>
  <si>
    <t>IC,RVP,CHG-PUMP,SOT-6,AEC-Q</t>
  </si>
  <si>
    <t>Reverse Protection MOSFET Controller, 75V, charge pump, in SOT-6 package, Automotive grade</t>
  </si>
  <si>
    <t>LM5050Q1MKX-1/NOPB~~LM5050-1-Q1~~LM5050Q1MK-1/NOPB</t>
  </si>
  <si>
    <t>Texas Instruments~~Texas Instruments~~Texas Instruments</t>
  </si>
  <si>
    <t>1107653-00-B</t>
  </si>
  <si>
    <t>16</t>
  </si>
  <si>
    <t>C75</t>
  </si>
  <si>
    <t>CAP,AE,2200uF,35V,20%,SMD,18X21MM</t>
  </si>
  <si>
    <t>CAP,AE,2200uF,35V,20%,SMD,18X21MM
Tesla PN 1107653-00-A is the Vibration Resistant version of this part</t>
  </si>
  <si>
    <t>UCD1V222MNQCNA</t>
  </si>
  <si>
    <t>1118868-00-A</t>
  </si>
  <si>
    <t>40</t>
  </si>
  <si>
    <t>D11</t>
  </si>
  <si>
    <t>DIODE,ZENER,4.7V,300mW,SOD-323,AEC-Q</t>
  </si>
  <si>
    <t>Zener diode, 4.7V, 300mW, in SOD-323 package, Automotive grade. RoHS compliant.</t>
  </si>
  <si>
    <t>SZMM3Z4V7T1G</t>
  </si>
  <si>
    <t>1091685-00-A</t>
  </si>
  <si>
    <t>105</t>
  </si>
  <si>
    <t>U3</t>
  </si>
  <si>
    <t>IC,AUDIO,AMPLIFIER,4-CH,POWERSO-36,AEC-Q</t>
  </si>
  <si>
    <t>TDA7802PD~~TSL002-ZST</t>
  </si>
  <si>
    <t>ST Micro~~ST Microelectronics</t>
  </si>
  <si>
    <t>1103714-00-A</t>
  </si>
  <si>
    <t>C121,C124,C126,C132,C137,C140,C147,C148,C151,C154,C161,C165,C168,C216,C217,C218</t>
  </si>
  <si>
    <t>CAP,X5R,2.2uF,50V,10%,0603(1608),AEC-Q</t>
  </si>
  <si>
    <t>2.2uF Capacitor, 50V, X5R, 10%, in 0603 package, Automotive Grade.</t>
  </si>
  <si>
    <t>GRT188R61H225ME13D</t>
  </si>
  <si>
    <t>2005404</t>
  </si>
  <si>
    <t>12</t>
  </si>
  <si>
    <t>C45,C47,C49,C51,C52,C85,C87,C89,C91,C93,C95,C181</t>
  </si>
  <si>
    <t>CAP,X7R,1nF,100V,10%,0603,AEC-Q</t>
  </si>
  <si>
    <t>Automotive AEC-Q200 grade cap, -55 to 125C CAP,X7R,1nF,100V,10%,0603</t>
  </si>
  <si>
    <t>7/6/2010 9:15:46 PM</t>
  </si>
  <si>
    <t>C0603C102K1RAC3121~~GCM188R72A102KA37D~~2005404~~2005404</t>
  </si>
  <si>
    <t>KEMET Corporation~~Murata Electronics North America~~Jabil Circuit Inc ~~Unipart Bonded Inter Company</t>
  </si>
  <si>
    <t>2005812</t>
  </si>
  <si>
    <t>18</t>
  </si>
  <si>
    <t>C118,C131,C133,C145,C146,C160,C162,C173</t>
  </si>
  <si>
    <t>AE</t>
  </si>
  <si>
    <t>CAP,COG,100pF,50V,5%,0603(1608),AEC-Q</t>
  </si>
  <si>
    <t>7/31/2018 7:00:00 PM</t>
  </si>
  <si>
    <t>C0603C101J5GAC3121~~GCM1885C1H101JA16D~~GCM1885C1H101JA16J~~C0603C101J5GACAUTO</t>
  </si>
  <si>
    <t>KEMET Corporation~~Murata Electronics North America~~Murata Electronics North America~~KEMET Corporation</t>
  </si>
  <si>
    <t>1018376-00-A</t>
  </si>
  <si>
    <t>42</t>
  </si>
  <si>
    <t>D17,D18</t>
  </si>
  <si>
    <t>DIODE,SWITCHING,200V,200mA,SOD323,AEC-Q</t>
  </si>
  <si>
    <t>Switching Diode, 200mA, 200V in SOD-323 package, Automotive Grade.</t>
  </si>
  <si>
    <t>SBAS20HT1G</t>
  </si>
  <si>
    <t>1091678-00-A</t>
  </si>
  <si>
    <t>64</t>
  </si>
  <si>
    <t>R3,R6,R135,R136</t>
  </si>
  <si>
    <t>RES,113R0,1/4W,1%,1206(3216),AEC-Q</t>
  </si>
  <si>
    <t>Chip Resistor, 113R, 1/4W, 1%, 1206(3216), Automotive Grade</t>
  </si>
  <si>
    <t>AC1206FR-07113RL~~ERJ-8ENF1130V~~CRCW1206113RFKEA~~RK73H2BTTD1130F</t>
  </si>
  <si>
    <t>Yageo~~Panasonic Electronic Devices~~Vishay~~KOA Speer</t>
  </si>
  <si>
    <t>1009848-00-A</t>
  </si>
  <si>
    <t>111</t>
  </si>
  <si>
    <t>U10</t>
  </si>
  <si>
    <t>IC,OVP,CHG-PUMP,TDFN-8,AEC-Q</t>
  </si>
  <si>
    <t>Overvoltage Protection MOSFET Controller, 72V, charge pump, under and over voltage sense, in TDFN package, Automotive grade.</t>
  </si>
  <si>
    <t>MAX6499ATA/V+T</t>
  </si>
  <si>
    <t>Maxim</t>
  </si>
  <si>
    <t>1034040-00-A</t>
  </si>
  <si>
    <t>41</t>
  </si>
  <si>
    <t>D15,D16</t>
  </si>
  <si>
    <t>DIODE,SBR,60V,1A,PWRDI123,AEC-Q</t>
  </si>
  <si>
    <t>Please use Tesla PN 1034040-00-B (Diodes DFLS160Q-7) which is the AEC-Q and PPAP Capable version of this part.</t>
  </si>
  <si>
    <t>DFLS160-7</t>
  </si>
  <si>
    <t>Diodes Inc</t>
  </si>
  <si>
    <t>1118675-00-A</t>
  </si>
  <si>
    <t>11</t>
  </si>
  <si>
    <t>C42,C43,C78,C79,C80,C81,C82,C83,C176,C182,C183,C187,C201,C202,C203,C204,C228,C238,C239,C240,C249,C250,C251,C252,C253,C272,C273,C274,C275,C276</t>
  </si>
  <si>
    <t>CAP,X7R,10uF,35V,10%,1206S(3216S),AEC-Q</t>
  </si>
  <si>
    <t>Ceramic Capacitor, 10uF, 35V, 10%, X7R, in 1206 Soft Termination Package, Automotive Grade</t>
  </si>
  <si>
    <t>30.0</t>
  </si>
  <si>
    <t>CGA5L1X7R1V106K160AE~~GCJ31CZ7YA106KE02L</t>
  </si>
  <si>
    <t>2007865</t>
  </si>
  <si>
    <t>15</t>
  </si>
  <si>
    <t>C66,C67,C68,C104,C105,C108,C109,C113,C114,C123,C231,C232,C233,C237</t>
  </si>
  <si>
    <t>CAP,COG,22pF,50V,5%,0402,RoHS,AEC-Q</t>
  </si>
  <si>
    <t>22pF Capacitor, 50V, COG, 5%, in 0402 package, Automotive Grade.
Alternates listed on AVL have different terminations. SEMCO has soft termination.</t>
  </si>
  <si>
    <t>3/31/2021 7:00:00 PM</t>
  </si>
  <si>
    <t>GCM1555C1H220JA16D~~GCM1555C1H220JZ13D~~CGA2B2C0G1H220J050BA~~CL05C220JB51PNC</t>
  </si>
  <si>
    <t>Murata Electronics North America~~Murata Electronics North America~~TDK Corporation Of America~~Samsung Electro-Mechanics</t>
  </si>
  <si>
    <t>1103652-00-A</t>
  </si>
  <si>
    <t>112</t>
  </si>
  <si>
    <t>U13</t>
  </si>
  <si>
    <t>IC,VOLT REG,LDO,ADJ,0.45A,HTSSOP20,AEC-Q</t>
  </si>
  <si>
    <t>Voltage regulator, LDO, adjustable output, max 40V input, 450mA output, in HTSSOP-20 package, automotive grade</t>
  </si>
  <si>
    <t>TPS7B6701-Q1</t>
  </si>
  <si>
    <t>Texas Instruments</t>
  </si>
  <si>
    <t>1091624-00-A</t>
  </si>
  <si>
    <t>39</t>
  </si>
  <si>
    <t>D10</t>
  </si>
  <si>
    <t>DIO,Switching,100V,0.2A,SOD323,AEC-Q</t>
  </si>
  <si>
    <t>Diode, Fast Switching, 100V, 0.2A, SOD323, Automotive Grade</t>
  </si>
  <si>
    <t>1N4148WSQ-7-F</t>
  </si>
  <si>
    <t>1053215-00-A</t>
  </si>
  <si>
    <t>101</t>
  </si>
  <si>
    <t>R255</t>
  </si>
  <si>
    <t>RES,2R2,1/2W,5%,0805(2012),AEC-Q</t>
  </si>
  <si>
    <t>Resistor, 2R2, 0805 package, automotive grade.</t>
  </si>
  <si>
    <t>CRCW08052R20JNEAHP~~SG73P2ATTD2R2J~~SR0805JR-472R2L</t>
  </si>
  <si>
    <t>Vishay Dale~~KOA Speer~~Yageo</t>
  </si>
  <si>
    <t>1103742-00-A</t>
  </si>
  <si>
    <t>108</t>
  </si>
  <si>
    <t>U6</t>
  </si>
  <si>
    <t>IC,EEPROM,I2C,4KBIT,CAV24C04Y,TSSOP8</t>
  </si>
  <si>
    <t>EEPROM, I2C interface, 1 MHz, 4kBit, in TSSOP-8 Package, RoHS</t>
  </si>
  <si>
    <t>CAV24C04YE-GT3</t>
  </si>
  <si>
    <t>1018391-00-A</t>
  </si>
  <si>
    <t>44</t>
  </si>
  <si>
    <t>D21</t>
  </si>
  <si>
    <t>TVS,33V,600W,BI-DIR,SMB,AEC-Q</t>
  </si>
  <si>
    <t>TVS, Bi-Directional is SMB package, 600W, Automotive Grade.</t>
  </si>
  <si>
    <t>7/24/2009 7:00:00 PM</t>
  </si>
  <si>
    <t>TPSMB33CA-VR~~SZ1SMB33CAT3G</t>
  </si>
  <si>
    <t>Littelfuse Inc~~Littelfuse Inc</t>
  </si>
  <si>
    <t>2007873</t>
  </si>
  <si>
    <t>32</t>
  </si>
  <si>
    <t>C262</t>
  </si>
  <si>
    <t>CAP,COG,10pF,50V,5%,0402,RoHS,AEC-Q</t>
  </si>
  <si>
    <t>10pF Capacitor, 50V, COG, 5%, in 0402 package, Automotive Grade.</t>
  </si>
  <si>
    <t>2007873~~GCM1555C1H100JA16D</t>
  </si>
  <si>
    <t>Jabil Circuit Inc ~~Murata Electronics North America</t>
  </si>
  <si>
    <t>2007871</t>
  </si>
  <si>
    <t>4</t>
  </si>
  <si>
    <t>C4,C10,C14,C59,C116,C192,C207,C219</t>
  </si>
  <si>
    <t>CAP,X7R,10nF,50V,10%,0402,RoHS,AEC-Q</t>
  </si>
  <si>
    <t>10nF Capacitor, 50V, X7R, 10%, in 0402 package, Automotive Grade.
Alternates listed on AVL have different terminations. SEMCO has soft termination.</t>
  </si>
  <si>
    <t>UMK105B7103KVHF~~GCM155R71H103KA55D~~CGA2B3X7R1H103K050BB~~C0402C103K5RACAUTO~~CL05B103KB5VPNC</t>
  </si>
  <si>
    <t>Taiyo Yuden~~Murata Electronics North America~~TDK Corporation Of America~~KEMET Corporation~~Samsung Electro Mechanics Co Ltd</t>
  </si>
  <si>
    <t>1119911-00-A</t>
  </si>
  <si>
    <t>55</t>
  </si>
  <si>
    <t>L22</t>
  </si>
  <si>
    <t>IND,TOROID,21.5uH,22A,TH,AEC-Q</t>
  </si>
  <si>
    <t>IND,TOROID,21.5uH,22A,TH,AEC-Q
Inductor, 21.5uH, toroidal, 22A in through hole package, automotive grade.</t>
  </si>
  <si>
    <t>PT91055L</t>
  </si>
  <si>
    <t>Bourns Inc.</t>
  </si>
  <si>
    <t>1114273-00-A</t>
  </si>
  <si>
    <t>66</t>
  </si>
  <si>
    <t>R10</t>
  </si>
  <si>
    <t>RES,3K30,1/10W,1%,0603(1608),AEC-Q</t>
  </si>
  <si>
    <t>Resistor, 3K30, 0603 (1608), 1%, 1/10W, 100ppm, RoHS, Automotive Grade</t>
  </si>
  <si>
    <t>CRCW06033K30FKEA~~RK73H1JTTD3301F~~RMCH16K332FTP</t>
  </si>
  <si>
    <t>1114292-00-A</t>
  </si>
  <si>
    <t>78</t>
  </si>
  <si>
    <t>R86,R143</t>
  </si>
  <si>
    <t>RES,4K70,1/10W,1%,0603(1608),AEC-Q</t>
  </si>
  <si>
    <t>Resistor, 4K70, 0603 (1608), 1%, 1/10W, 100ppm, RoHS, Automotive Grade</t>
  </si>
  <si>
    <t>RK73H1JTTD4701F~~CRCW06034K70FKEA~~RMCH16K472FTP</t>
  </si>
  <si>
    <t>1114304-00-A</t>
  </si>
  <si>
    <t>82</t>
  </si>
  <si>
    <t>R98,R142</t>
  </si>
  <si>
    <t>RES,5K90,1/10W,1%,0603(1608),AEC-Q</t>
  </si>
  <si>
    <t>Resistor, 5K90, 0603 (1608), 1%, 1/10W, 100ppm, RoHS, Automotive Grade</t>
  </si>
  <si>
    <t>CRCW06035K90FKEA~~RK73H1JTTD5901F~~RMCH16K5901FTP</t>
  </si>
  <si>
    <t>1114348-00-A</t>
  </si>
  <si>
    <t>100</t>
  </si>
  <si>
    <t>R191</t>
  </si>
  <si>
    <t>RES,15K0,1/10W,1%,0603(1608),AEC-Q</t>
  </si>
  <si>
    <t>Resistor, 15K0, 0603 (1608), 1%, 1/10W, 100ppm, RoHS, Automotive Grade</t>
  </si>
  <si>
    <t>CRCW060315K0FKEA~~RK73H1JTTD1502F~~RMCH16K153FTP</t>
  </si>
  <si>
    <t>1114406-00-A</t>
  </si>
  <si>
    <t>86</t>
  </si>
  <si>
    <t>R139</t>
  </si>
  <si>
    <t>RES,47K0,1/10W,1%,0603(1608),AEC-Q</t>
  </si>
  <si>
    <t>Resistor, 47K0, 0603 (1608), 1%, 1/10W, 100ppm, RoHS, Automotive Grade</t>
  </si>
  <si>
    <t>RK73H1JTTD4702F~~CRCW060347K0FKEA~~RMCH16K473FTP</t>
  </si>
  <si>
    <t>1114412-00-A</t>
  </si>
  <si>
    <t>92</t>
  </si>
  <si>
    <t>R170</t>
  </si>
  <si>
    <t>RES,52K3,1/10W,1%,0603(1608),AEC-Q</t>
  </si>
  <si>
    <t>Resistor, 52K3, 0603 (1608), 1%, 1/10W, 100ppm, RoHS, Automotive Grade</t>
  </si>
  <si>
    <t>RK73H1JTTD5232F~~CRCW060352K3FKEA~~RMCH16K5232FTP</t>
  </si>
  <si>
    <t>1114444-00-A</t>
  </si>
  <si>
    <t>72</t>
  </si>
  <si>
    <t>R45,R138,R154</t>
  </si>
  <si>
    <t>RES,100K,1/10W,1%,0603(1608),AEC-Q</t>
  </si>
  <si>
    <t>Resistor, 100K, 0603 (1608), 1%, 1/10W, 100ppm, RoHS, Automotive Grade</t>
  </si>
  <si>
    <t>RK73H1JTTD1003F~~CRCW0603100KFKEA~~RMCH16K104FTP</t>
  </si>
  <si>
    <t>1114496-00-A</t>
  </si>
  <si>
    <t>99</t>
  </si>
  <si>
    <t>R188</t>
  </si>
  <si>
    <t>RES,300K,1/10W,1%,0603(1608),AEC-Q</t>
  </si>
  <si>
    <t>Resistor, 300K, 0603 (1608), 1%, 1/10W, 100ppm, RoHS, Automotive Grade</t>
  </si>
  <si>
    <t>CRCW0603300KFKEA~~RK73H1JTTD3003F~~RMCH16K304FTP</t>
  </si>
  <si>
    <t>1114543-00-A</t>
  </si>
  <si>
    <t>77</t>
  </si>
  <si>
    <t>R74,R99</t>
  </si>
  <si>
    <t>RES,732K,1/10W,1%,0603(1608),AEC-Q</t>
  </si>
  <si>
    <t>Resistor, 732K, 0603 (1608), 1%, 1/10W, 100ppm, RoHS, Automotive Grade</t>
  </si>
  <si>
    <t>CRCW0603732KFKEA~~RK73H1JTTD7323F~~RMCH16K7323FTP</t>
  </si>
  <si>
    <t>2005864</t>
  </si>
  <si>
    <t>28</t>
  </si>
  <si>
    <t>C234,C241,C242,C248,C255,C257,C259,C263,C264,C271</t>
  </si>
  <si>
    <t>CAP,X7R,100nF,50V,10%,0603(1608),AEC-Q</t>
  </si>
  <si>
    <t>Automotive AEC-Q200 grade cap,-55 to 125C For safety and suspension related circuits.</t>
  </si>
  <si>
    <t>11/30/2020 8:00:00 PM</t>
  </si>
  <si>
    <t>C0603C104K5RAC3121~~GCM188R71H104KA57D~~AC0603KRX7R9BB104~~C0603C104K5RACAUTO~~CGA3E2X7R1H104K080AA</t>
  </si>
  <si>
    <t>KEMET Corporation~~Murata Electronics North America~~Yageo~~KEMET Corporation~~TDK Corporation Of America</t>
  </si>
  <si>
    <t>1091843-00-A</t>
  </si>
  <si>
    <t>57</t>
  </si>
  <si>
    <t>L26,L27</t>
  </si>
  <si>
    <t>IND,PWR,4.7uH,25A,SHIELDED,SMD,AEC-Q</t>
  </si>
  <si>
    <t>Molded Power Inductor, 4.7uH, 25A, Shielded, 17x17mm, Automotive Grade</t>
  </si>
  <si>
    <t>MAT-17GZE4R7M-V1-CY</t>
  </si>
  <si>
    <t>Mag Layers Scientific Technics Co LTD</t>
  </si>
  <si>
    <t>2008040</t>
  </si>
  <si>
    <t>35</t>
  </si>
  <si>
    <t>D2</t>
  </si>
  <si>
    <t>LED,ORN,1.7X0.8MM,606nm,1.8V,0603,RoHS</t>
  </si>
  <si>
    <t>LED, Orange, 1.8V typical in 0603(1608) package.</t>
  </si>
  <si>
    <t>LO L29K-H2K1-24-Z~~LO L29K-H2K1-24-0-2-R18-Z~~APT1608-CTA26</t>
  </si>
  <si>
    <t>OSRAM Opto Semiconductors Inc.~~OSRAM Opto Semiconductors Inc.~~Kingbright</t>
  </si>
  <si>
    <t>1010035-00-A</t>
  </si>
  <si>
    <t>110</t>
  </si>
  <si>
    <t>U9</t>
  </si>
  <si>
    <t>IC,COMPARATOR,REF,SC-70,AEC-Q</t>
  </si>
  <si>
    <t>Nanopower comparator with built in reference in SC-70 package.</t>
  </si>
  <si>
    <t>TLV3012AQDCKRQ1</t>
  </si>
  <si>
    <t>1058592-00-A</t>
  </si>
  <si>
    <t>C1,C5,C8,C9,C12,C15,C17,C20,C21,C22,C36,C55,C56,C72,C106,C110,C115,C117,C134,C188,C189,C193,C205,C208,C212,C215,C225</t>
  </si>
  <si>
    <t>CAP,X7R,0.1UF,50V,10%,0402(1005),AEC-Q</t>
  </si>
  <si>
    <t>27.0</t>
  </si>
  <si>
    <t>GCM155R71H104KE02J~~CGA2B3X7R1H104K050BB~~1058592-00-A~~GCM155R71H104KE02D</t>
  </si>
  <si>
    <t>Murata Electronics North America Inc~~TDK Corporation Of America~~Digi-Key Corp.~~Murata Electronics North America Inc</t>
  </si>
  <si>
    <t>1091680-00-A</t>
  </si>
  <si>
    <t>102</t>
  </si>
  <si>
    <t>RT2,RT4</t>
  </si>
  <si>
    <t>THERMISTOR,NTC,100K,0.125W,1%,0603,AEC-Q</t>
  </si>
  <si>
    <t>NTC Thermistor, 100K, 0.125W, 1%, 0603(1608), Automotive Grade</t>
  </si>
  <si>
    <t>NTCS0603E3104FXT</t>
  </si>
  <si>
    <t>Vishay BC Components</t>
  </si>
  <si>
    <t>1058230-00-A</t>
  </si>
  <si>
    <t>3</t>
  </si>
  <si>
    <t>C3,C11,C19,C260</t>
  </si>
  <si>
    <t>CAP,X7R,33nF,50V,10%,0402(1005),AEC-Q</t>
  </si>
  <si>
    <t>33nF Capacitor, 50V, X7R, 10%, in 0402 package, Automotive Grade.</t>
  </si>
  <si>
    <t>GCM155R71H333KE02D~~GCM155R71H333KE02J</t>
  </si>
  <si>
    <t>Murata Electronics North America~~Murata Electronics North America</t>
  </si>
  <si>
    <t>1504728-00-A</t>
  </si>
  <si>
    <t>AMPLIFIER COVER, MY</t>
  </si>
  <si>
    <t>1504728-00-A~~1504728-00-A</t>
  </si>
  <si>
    <t>Suzhou Dongshan Precision Manufacturing Co. Ltd.~~Quanta Computer Inc</t>
  </si>
  <si>
    <t>1100238-00-C</t>
  </si>
  <si>
    <t>AUDIO,AMPLIFIER,EXTERNAL,HEATSINK</t>
  </si>
  <si>
    <t>1100238-00-C~~1100238-00-C</t>
  </si>
  <si>
    <t>Quanta Computer Inc~~Fabrinet Co Ltd.</t>
  </si>
  <si>
    <t>1115019-00-A</t>
  </si>
  <si>
    <t>AUDIO,AMPLIFIER,EXTERNAL,TIM,PG80A</t>
  </si>
  <si>
    <t>1115023-00-A</t>
  </si>
  <si>
    <t>AUDIO,AMPLIFIER,TIM,100G.AE</t>
  </si>
  <si>
    <t>Part Number</t>
  </si>
  <si>
    <t>MSL</t>
  </si>
  <si>
    <t>Thikness</t>
  </si>
  <si>
    <t>Date Open</t>
  </si>
  <si>
    <t>Hour Open</t>
  </si>
  <si>
    <t>Bake</t>
  </si>
  <si>
    <t>1006802-00-A</t>
  </si>
  <si>
    <t>1.45 mm</t>
  </si>
  <si>
    <t>17 Horas /125 C</t>
  </si>
  <si>
    <t>1486132-00-A</t>
  </si>
  <si>
    <t>1.25 mm</t>
  </si>
  <si>
    <t>7 Horas / 125 C</t>
  </si>
  <si>
    <t>SA</t>
  </si>
  <si>
    <t>SF</t>
  </si>
  <si>
    <t>L2</t>
  </si>
  <si>
    <t>YEAR</t>
  </si>
  <si>
    <t>L1</t>
  </si>
  <si>
    <t>D2M</t>
  </si>
  <si>
    <t>FC</t>
  </si>
  <si>
    <t>0001</t>
  </si>
  <si>
    <t>D2M22167FC0005</t>
  </si>
  <si>
    <t>1 Hour</t>
  </si>
  <si>
    <t>3 Hours</t>
  </si>
  <si>
    <t>Line Route Creation</t>
  </si>
  <si>
    <t>Edgar Chavez</t>
  </si>
  <si>
    <t>Component Placement Validation/Modification</t>
  </si>
  <si>
    <t>Spare Line</t>
  </si>
  <si>
    <t>Elbert Cacho</t>
  </si>
  <si>
    <t>Material Carts preparation</t>
  </si>
  <si>
    <t>Boquillas</t>
  </si>
  <si>
    <t>se cambiaron las boquillas de acuerdo al modelo</t>
  </si>
  <si>
    <t>Boquillas equivocadas en las NPM corrida de NPI EVPO35</t>
  </si>
  <si>
    <t>axxon</t>
  </si>
  <si>
    <t>Colocacion de glue con pasta en inductor (13-21 0903-0cj30zy)</t>
  </si>
  <si>
    <t>propuesta de colocacion de glue en medio de los dos inductores  el peso del glue sera de 0.766</t>
  </si>
  <si>
    <t>OPEN</t>
  </si>
  <si>
    <t>ONGOING</t>
  </si>
  <si>
    <t>CLOSED</t>
  </si>
  <si>
    <t>Traceability route issues</t>
  </si>
  <si>
    <t>Route</t>
  </si>
  <si>
    <t>Traceability Route not match with MO</t>
  </si>
  <si>
    <t>MO Released and extended by WH Team</t>
  </si>
  <si>
    <t>Angeles Villa</t>
  </si>
  <si>
    <t>Zoe</t>
  </si>
  <si>
    <t>Brenda Esquivel</t>
  </si>
  <si>
    <t>Valeria Jimenez</t>
  </si>
  <si>
    <t>NA</t>
  </si>
  <si>
    <t>Not Necessary in this build</t>
  </si>
  <si>
    <t>Adriana/John/Brenda</t>
  </si>
  <si>
    <t>TYPE
(R/IN/PB)</t>
  </si>
  <si>
    <t>Progress
(R/IN/PB)</t>
  </si>
  <si>
    <t>Laser Marker validation</t>
  </si>
  <si>
    <t>CHRIS KO</t>
  </si>
  <si>
    <t>AVG RUN TIME</t>
  </si>
  <si>
    <t>SFIS</t>
  </si>
  <si>
    <t>44 pz were serialized</t>
  </si>
  <si>
    <t>Only 30pz appears in system</t>
  </si>
  <si>
    <t>MO Extended and ISNs were bypassed input</t>
  </si>
  <si>
    <t>Pending to create MO and related those ISNs</t>
  </si>
  <si>
    <t>Not necessary jet</t>
  </si>
  <si>
    <t>Washing Machine</t>
  </si>
  <si>
    <t>Marina Ponce</t>
  </si>
  <si>
    <t>ISN</t>
  </si>
  <si>
    <t>SHOP</t>
  </si>
  <si>
    <t>LINE</t>
  </si>
  <si>
    <t>GRPNM</t>
  </si>
  <si>
    <t>DEVICENM</t>
  </si>
  <si>
    <t>STEPNM</t>
  </si>
  <si>
    <t>NSTEP</t>
  </si>
  <si>
    <t>NGRP</t>
  </si>
  <si>
    <t>OP</t>
  </si>
  <si>
    <t>OPNM</t>
  </si>
  <si>
    <t>STATUS_EN</t>
  </si>
  <si>
    <t>STATUS_TW</t>
  </si>
  <si>
    <t>ROUTE</t>
  </si>
  <si>
    <t>TZ</t>
  </si>
  <si>
    <t>INTIME</t>
  </si>
  <si>
    <t>PREMO</t>
  </si>
  <si>
    <t>DEVICE</t>
  </si>
  <si>
    <t>SECTION</t>
  </si>
  <si>
    <t>GRP</t>
  </si>
  <si>
    <t>PCBA</t>
  </si>
  <si>
    <t>BIOS</t>
  </si>
  <si>
    <t>MFMODEL</t>
  </si>
  <si>
    <t>ITEM</t>
  </si>
  <si>
    <t>MCE</t>
  </si>
  <si>
    <t>SECFLAG</t>
  </si>
  <si>
    <t>PRESECTION</t>
  </si>
  <si>
    <t>PREGRP</t>
  </si>
  <si>
    <t>NSECTION</t>
  </si>
  <si>
    <t>CONTRACT</t>
  </si>
  <si>
    <t>MOFLAG</t>
  </si>
  <si>
    <t>LASTUPD</t>
  </si>
  <si>
    <t>PASTAMP</t>
  </si>
  <si>
    <t>UPDFROM</t>
  </si>
  <si>
    <t>IOSTATUS</t>
  </si>
  <si>
    <t>SIDX</t>
  </si>
  <si>
    <t>ROP</t>
  </si>
  <si>
    <t>RTIME</t>
  </si>
  <si>
    <t>DNSTATUS</t>
  </si>
  <si>
    <t>DNCNT</t>
  </si>
  <si>
    <t>NGQTY</t>
  </si>
  <si>
    <t>OKQTY</t>
  </si>
  <si>
    <t>PREISN</t>
  </si>
  <si>
    <t>WHD_RS</t>
  </si>
  <si>
    <t>PREGRPLINE</t>
  </si>
  <si>
    <t>SO</t>
  </si>
  <si>
    <t>SOLINE</t>
  </si>
  <si>
    <t>P2130937-29-A:SEYU24348000055</t>
  </si>
  <si>
    <t>M</t>
  </si>
  <si>
    <t>BEVP027D01</t>
  </si>
  <si>
    <t>DIP 罩板</t>
  </si>
  <si>
    <t>D86(AOI)</t>
  </si>
  <si>
    <t>DIP AOI</t>
  </si>
  <si>
    <t>TX26DD93</t>
  </si>
  <si>
    <t>D93</t>
  </si>
  <si>
    <t>LA2101014</t>
  </si>
  <si>
    <t>吳覲麟</t>
  </si>
  <si>
    <t>25377255</t>
  </si>
  <si>
    <t>NO ERROR</t>
  </si>
  <si>
    <t>T1_EVP028_MB</t>
  </si>
  <si>
    <t>416007</t>
  </si>
  <si>
    <t>TX26DD86</t>
  </si>
  <si>
    <t>D86</t>
  </si>
  <si>
    <t>EVP035/MB/HVC/29/TL</t>
  </si>
  <si>
    <t>D81</t>
  </si>
  <si>
    <t>AEVP028D02</t>
  </si>
  <si>
    <t>P2130937-29-A:SEYU24348000056</t>
  </si>
  <si>
    <t>P2130937-29-A:SEYU24348000057</t>
  </si>
  <si>
    <t>P2130937-29-A:SEYU24348000058</t>
  </si>
  <si>
    <t>P2130937-29-A:SEYU24348000059</t>
  </si>
  <si>
    <t>P2130937-29-A:SEYU24348000060</t>
  </si>
  <si>
    <t>P2130937-29-A:SEYU24348000061</t>
  </si>
  <si>
    <t>P2130937-29-A:SEYU24348000062</t>
  </si>
  <si>
    <t>AOFFLINE01</t>
  </si>
  <si>
    <t>P2130937-29-A:SEYU24348000063</t>
  </si>
  <si>
    <t>P2130937-29-A:SEYU24348000064</t>
  </si>
  <si>
    <t>P2130937-29-A:SEYU24348000065</t>
  </si>
  <si>
    <t>P2130937-29-A:SEYU24348000066</t>
  </si>
  <si>
    <t>P2130937-29-A:SEYU24348000067</t>
  </si>
  <si>
    <t>P2130937-29-A:SEYU24348000068</t>
  </si>
  <si>
    <t>P2130937-29-A:SEYU24348000069</t>
  </si>
  <si>
    <t>P2130937-29-A:SEYU24348000070</t>
  </si>
  <si>
    <t>P2130937-29-A:SEYU24348000071</t>
  </si>
  <si>
    <t>P2130937-29-A:SEYU24348000072</t>
  </si>
  <si>
    <t>P2130937-29-A:SEYU24348000073</t>
  </si>
  <si>
    <t>P2130937-29-A:SEYU24348000074</t>
  </si>
  <si>
    <t>P2130937-29-A:SEYU24348000075</t>
  </si>
  <si>
    <t>P2130937-29-A:SEYU24348000076</t>
  </si>
  <si>
    <t>P2130937-29-A:SEYU24348000077</t>
  </si>
  <si>
    <t>P2130937-29-A:SEYU24348000078</t>
  </si>
  <si>
    <t>P2130937-29-A:SEYU24348000079</t>
  </si>
  <si>
    <t>P2130937-29-A:SEYU24348000080</t>
  </si>
  <si>
    <t>P2130937-29-A:SEYU24348000081</t>
  </si>
  <si>
    <t>P2130937-29-A:SEYU24348000082</t>
  </si>
  <si>
    <t>P2130937-29-A:SEYU24348000083</t>
  </si>
  <si>
    <t>P2130937-29-A:SEYU24348000084</t>
  </si>
  <si>
    <t>P2130937-29-A:SEYU24348000085</t>
  </si>
  <si>
    <t>P2130937-29-A:SEYU24348000086</t>
  </si>
  <si>
    <t>P2130937-29-A:SEYU24348000087</t>
  </si>
  <si>
    <t>P2130937-29-A:SEYU24348000088</t>
  </si>
  <si>
    <t>P2130937-29-A:SEYU24348000089</t>
  </si>
  <si>
    <t>P2130937-29-A:SEYU24348000090</t>
  </si>
  <si>
    <t>P2130937-29-A:SEYU24348000091</t>
  </si>
  <si>
    <t>Count of ISN</t>
  </si>
  <si>
    <t>Row Labels</t>
  </si>
  <si>
    <t>Grand Total</t>
  </si>
  <si>
    <t>[Flying Probe] *</t>
  </si>
  <si>
    <t>PE Engineering</t>
  </si>
  <si>
    <t>Erik Martinez</t>
  </si>
  <si>
    <t>DIP Process bypassed</t>
  </si>
  <si>
    <t>AEVP028D01</t>
  </si>
  <si>
    <t>D20</t>
  </si>
  <si>
    <t>REPAIR(Scrap)</t>
  </si>
  <si>
    <t>NONE</t>
  </si>
  <si>
    <t>OM2201310</t>
  </si>
  <si>
    <t>MONTEVIRGEN,DIVA,MAY</t>
  </si>
  <si>
    <t>810006</t>
  </si>
  <si>
    <t>OUT</t>
  </si>
  <si>
    <t>WAF</t>
  </si>
  <si>
    <t>12/20/2024 12:52:54 PM</t>
  </si>
  <si>
    <t>12/20/2024 12:53:01 PM</t>
  </si>
  <si>
    <t>Bootloader sent</t>
  </si>
  <si>
    <t>AEVP028C01</t>
  </si>
  <si>
    <t>TRANS TO KP</t>
  </si>
  <si>
    <t>TB4</t>
  </si>
  <si>
    <t>OM2300059</t>
  </si>
  <si>
    <t>HERNANDEZ,LOPEZ,DIANA LAURA</t>
  </si>
  <si>
    <t>08</t>
  </si>
  <si>
    <t>12/23/2024 8:50:55 AM</t>
  </si>
  <si>
    <t>510006</t>
  </si>
  <si>
    <t>WIP</t>
  </si>
  <si>
    <t>WKP</t>
  </si>
  <si>
    <t>12/23/2024 8:50:57 AM</t>
  </si>
  <si>
    <t>SCRAP</t>
  </si>
  <si>
    <t>RETEST</t>
  </si>
  <si>
    <t>12/23/2024 12:30:00 PM</t>
  </si>
  <si>
    <t>OUTWA1</t>
  </si>
  <si>
    <t>WA1</t>
  </si>
  <si>
    <t>12/23/2024 8:50:59 AM</t>
  </si>
  <si>
    <t>12/23/2024 8:50:32 AM</t>
  </si>
  <si>
    <t>12/23/2024 8:51:01 AM</t>
  </si>
  <si>
    <t>12/23/2024 8:50:33 AM</t>
  </si>
  <si>
    <t>F/W UPDATE</t>
  </si>
  <si>
    <t>TFW</t>
  </si>
  <si>
    <t>F/W Update</t>
  </si>
  <si>
    <t>TFR</t>
  </si>
  <si>
    <t>TSP_MXT1</t>
  </si>
  <si>
    <t>Mexico Factory-Manufacturing Sec.</t>
  </si>
  <si>
    <t>ERROR</t>
  </si>
  <si>
    <t>12/21/2024 3:25:52 PM</t>
  </si>
  <si>
    <t>407007</t>
  </si>
  <si>
    <t>TX26TTFW</t>
  </si>
  <si>
    <t>AADASD01</t>
  </si>
  <si>
    <t>12/23/2024 8:50:35 AM</t>
  </si>
  <si>
    <t>12/23/2024 8:51:03 AM</t>
  </si>
  <si>
    <t>12/23/2024 8:51:04 AM</t>
  </si>
  <si>
    <t>12/21/2024 3:25:56 PM</t>
  </si>
  <si>
    <t>12/21/2024 3:25:57 PM</t>
  </si>
  <si>
    <t>12/23/2024 8:50:36 AM</t>
  </si>
  <si>
    <t>12/23/2024 8:50:38 AM</t>
  </si>
  <si>
    <t>12/23/2024 8:51:06 AM</t>
  </si>
  <si>
    <t>12/23/2024 8:50:40 AM</t>
  </si>
  <si>
    <t>12/23/2024 8:50:42 AM</t>
  </si>
  <si>
    <t>12/23/2024 8:50:43 AM</t>
  </si>
  <si>
    <t>12/23/2024 8:51:07 AM</t>
  </si>
  <si>
    <t>12/23/2024 8:50:45 AM</t>
  </si>
  <si>
    <t>12/23/2024 8:51:09 AM</t>
  </si>
  <si>
    <t>12/23/2024 8:51:10 AM</t>
  </si>
  <si>
    <t>12/23/2024 8:51:12 AM</t>
  </si>
  <si>
    <t>12/23/2024 8:50:47 AM</t>
  </si>
  <si>
    <t>12/23/2024 8:50:49 AM</t>
  </si>
  <si>
    <t>12/23/2024 8:51:14 AM</t>
  </si>
  <si>
    <t>12/23/2024 8:50:50 AM</t>
  </si>
  <si>
    <t>12/23/2024 8:50:52 AM</t>
  </si>
  <si>
    <t>12/23/2024 8:50:54 AM</t>
  </si>
  <si>
    <t>12/23/2024 8:51:16 AM</t>
  </si>
  <si>
    <t>12/23/2024 8:51:18 AM</t>
  </si>
  <si>
    <t>No DIP route setup for EVP035</t>
  </si>
  <si>
    <t>Build 3</t>
  </si>
  <si>
    <t>Build 1</t>
  </si>
  <si>
    <t>Build 2</t>
  </si>
  <si>
    <t>Build 4</t>
  </si>
  <si>
    <t>OM2400550</t>
  </si>
  <si>
    <t>ROCHA,ROMERO,CARLOS</t>
  </si>
  <si>
    <t>1/1/2025 2:00:00 PM</t>
  </si>
  <si>
    <t>Chris Ko</t>
  </si>
  <si>
    <t>Blackout</t>
  </si>
  <si>
    <t>Build 5</t>
  </si>
  <si>
    <t>PHASE</t>
  </si>
  <si>
    <t>PROBLEM</t>
  </si>
  <si>
    <t>Alan Medrano</t>
  </si>
  <si>
    <t>Alba Mendez</t>
  </si>
  <si>
    <t>25532053</t>
  </si>
  <si>
    <t>Comment</t>
  </si>
  <si>
    <t>Ready to ship</t>
  </si>
  <si>
    <t>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</si>
</sst>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
    <numFmt numFmtId="165" formatCode="0.0"/>
    <numFmt numFmtId="166" formatCode="m/d/yyyy\ \(dddd\)"/>
    <numFmt numFmtId="167" formatCode="ddd\ m/dd/yy"/>
    <numFmt numFmtId="168" formatCode="[$-409]m/d/yy\ h:mm\ AM/PM;@"/>
    <numFmt numFmtId="169" formatCode="[h]:mm:ss;@"/>
  </numFmts>
  <fonts count="77">
    <font>
      <sz val="8"/>
      <color theme="1"/>
      <name val="Times New Roman"/>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9"/>
      <color theme="0"/>
      <name val="Calibri"/>
      <family val="2"/>
      <scheme val="minor"/>
    </font>
    <font>
      <sz val="10"/>
      <color theme="1"/>
      <name val="Calibri"/>
      <family val="2"/>
      <scheme val="minor"/>
    </font>
    <font>
      <sz val="9"/>
      <name val="Calibri"/>
      <family val="2"/>
      <scheme val="minor"/>
    </font>
    <font>
      <sz val="12"/>
      <color theme="1"/>
      <name val="Calibri"/>
      <family val="2"/>
      <scheme val="minor"/>
    </font>
    <font>
      <sz val="8"/>
      <color theme="1"/>
      <name val="Times New Roman"/>
      <family val="2"/>
    </font>
    <font>
      <sz val="14"/>
      <color indexed="56"/>
      <name val="Arial"/>
      <family val="2"/>
    </font>
    <font>
      <sz val="10"/>
      <name val="Arial"/>
      <family val="2"/>
    </font>
    <font>
      <u/>
      <sz val="10"/>
      <color indexed="12"/>
      <name val="Arial"/>
      <family val="2"/>
    </font>
    <font>
      <b/>
      <sz val="9"/>
      <color indexed="81"/>
      <name val="Tahoma"/>
      <family val="2"/>
    </font>
    <font>
      <sz val="9"/>
      <color indexed="81"/>
      <name val="Tahoma"/>
      <family val="2"/>
    </font>
    <font>
      <sz val="14"/>
      <name val="Calibri"/>
      <family val="2"/>
      <scheme val="minor"/>
    </font>
    <font>
      <sz val="16"/>
      <name val="Calibri"/>
      <family val="2"/>
      <scheme val="minor"/>
    </font>
    <font>
      <sz val="20"/>
      <color theme="0"/>
      <name val="Calibri"/>
      <family val="2"/>
      <scheme val="minor"/>
    </font>
    <font>
      <sz val="20"/>
      <color theme="1"/>
      <name val="Calibri"/>
      <family val="2"/>
      <scheme val="minor"/>
    </font>
    <font>
      <sz val="10"/>
      <name val="Arial"/>
      <family val="2"/>
    </font>
    <font>
      <sz val="11"/>
      <name val="ＭＳ Ｐゴシック"/>
      <family val="3"/>
      <charset val="128"/>
    </font>
    <font>
      <sz val="10"/>
      <color theme="1"/>
      <name val="Arial"/>
      <family val="2"/>
    </font>
    <font>
      <b/>
      <sz val="11"/>
      <color theme="1"/>
      <name val="Calibri"/>
      <family val="2"/>
      <scheme val="minor"/>
    </font>
    <font>
      <sz val="8"/>
      <name val="Times New Roman"/>
      <family val="2"/>
    </font>
    <font>
      <b/>
      <sz val="10"/>
      <color theme="1"/>
      <name val="Arial"/>
      <family val="2"/>
    </font>
    <font>
      <sz val="10"/>
      <color theme="1"/>
      <name val="Times New Roman"/>
      <family val="1"/>
    </font>
    <font>
      <b/>
      <sz val="10"/>
      <color theme="1"/>
      <name val="Times New Roman"/>
      <family val="1"/>
    </font>
    <font>
      <sz val="10"/>
      <color rgb="FF000000"/>
      <name val="Arial"/>
      <family val="2"/>
    </font>
    <font>
      <sz val="10"/>
      <color rgb="FFFF0000"/>
      <name val="Arial"/>
      <family val="2"/>
    </font>
    <font>
      <sz val="12"/>
      <name val="Arial"/>
      <family val="2"/>
    </font>
    <font>
      <sz val="10"/>
      <color theme="1"/>
      <name val="細明體"/>
      <family val="3"/>
      <charset val="136"/>
    </font>
    <font>
      <sz val="10"/>
      <color theme="0"/>
      <name val="Calibri Light"/>
      <family val="2"/>
      <scheme val="major"/>
    </font>
    <font>
      <sz val="10"/>
      <color theme="0"/>
      <name val="Calibri"/>
      <family val="2"/>
      <scheme val="minor"/>
    </font>
    <font>
      <sz val="10"/>
      <name val="Calibri Light"/>
      <family val="2"/>
      <scheme val="major"/>
    </font>
    <font>
      <sz val="10"/>
      <color theme="0"/>
      <name val="Arial"/>
      <family val="2"/>
    </font>
    <font>
      <sz val="10"/>
      <name val="Calibri Light"/>
      <family val="1"/>
      <scheme val="major"/>
    </font>
    <font>
      <b/>
      <sz val="9"/>
      <name val="Calibri Light"/>
      <family val="2"/>
      <scheme val="major"/>
    </font>
    <font>
      <sz val="12"/>
      <color theme="0"/>
      <name val="Calibri"/>
      <family val="2"/>
      <scheme val="minor"/>
    </font>
    <font>
      <sz val="12"/>
      <name val="Calibri"/>
      <family val="2"/>
      <scheme val="minor"/>
    </font>
    <font>
      <sz val="12"/>
      <color rgb="FF000000"/>
      <name val="Calibri"/>
      <family val="2"/>
      <scheme val="minor"/>
    </font>
    <font>
      <b/>
      <i/>
      <sz val="9"/>
      <color indexed="81"/>
      <name val="Tahoma"/>
      <family val="2"/>
    </font>
    <font>
      <i/>
      <sz val="9"/>
      <color indexed="81"/>
      <name val="Tahoma"/>
      <family val="2"/>
    </font>
    <font>
      <sz val="12"/>
      <color rgb="FF00B0F0"/>
      <name val="Calibri"/>
      <family val="2"/>
      <scheme val="minor"/>
    </font>
    <font>
      <b/>
      <sz val="22"/>
      <color theme="4" tint="-0.249977111117893"/>
      <name val="Calibri Light"/>
      <family val="2"/>
      <scheme val="major"/>
    </font>
    <font>
      <sz val="14"/>
      <color theme="1"/>
      <name val="Calibri"/>
      <family val="2"/>
      <scheme val="minor"/>
    </font>
    <font>
      <sz val="16"/>
      <color theme="0"/>
      <name val="Calibri"/>
      <family val="2"/>
      <scheme val="minor"/>
    </font>
    <font>
      <sz val="9"/>
      <name val="Calibri Light"/>
      <family val="2"/>
      <scheme val="major"/>
    </font>
    <font>
      <sz val="18"/>
      <name val="Calibri"/>
      <family val="2"/>
      <scheme val="minor"/>
    </font>
    <font>
      <sz val="8"/>
      <color theme="1"/>
      <name val="Arial"/>
      <family val="2"/>
    </font>
    <font>
      <sz val="9"/>
      <color theme="1"/>
      <name val="Arial"/>
      <family val="2"/>
    </font>
    <font>
      <sz val="10"/>
      <color theme="1"/>
      <name val="Times New Roman"/>
      <family val="2"/>
    </font>
    <font>
      <sz val="11"/>
      <color theme="1"/>
      <name val="Calibri"/>
      <family val="2"/>
      <scheme val="minor"/>
    </font>
    <font>
      <u/>
      <sz val="11"/>
      <color theme="10"/>
      <name val="Calibri"/>
      <family val="2"/>
      <scheme val="minor"/>
    </font>
    <font>
      <b/>
      <sz val="28"/>
      <color theme="0"/>
      <name val="Calibri"/>
      <family val="2"/>
      <scheme val="minor"/>
    </font>
    <font>
      <sz val="14"/>
      <color rgb="FF000000"/>
      <name val="Calibri"/>
      <family val="2"/>
      <scheme val="minor"/>
    </font>
    <font>
      <b/>
      <sz val="12"/>
      <name val="Calibri Light"/>
      <family val="2"/>
      <scheme val="major"/>
    </font>
    <font>
      <sz val="12"/>
      <color theme="1"/>
      <name val="Times New Roman"/>
      <family val="2"/>
    </font>
    <font>
      <b/>
      <sz val="12"/>
      <color theme="0"/>
      <name val="Calibri"/>
      <family val="2"/>
      <scheme val="minor"/>
    </font>
    <font>
      <b/>
      <sz val="12"/>
      <name val="Calibri"/>
      <family val="2"/>
      <scheme val="minor"/>
    </font>
    <font>
      <b/>
      <sz val="12"/>
      <color rgb="FF00B0F0"/>
      <name val="Calibri"/>
      <family val="2"/>
      <scheme val="minor"/>
    </font>
    <font>
      <b/>
      <sz val="12"/>
      <color rgb="FFFFFFFF"/>
      <name val="Calibri"/>
      <family val="2"/>
    </font>
    <font>
      <sz val="12"/>
      <name val="Calibri"/>
      <family val="2"/>
    </font>
    <font>
      <sz val="16"/>
      <name val="Calibri"/>
      <family val="2"/>
    </font>
    <font>
      <b/>
      <sz val="14"/>
      <color theme="1"/>
      <name val="Calibri"/>
      <family val="2"/>
      <scheme val="minor"/>
    </font>
    <font>
      <b/>
      <sz val="12"/>
      <color theme="1"/>
      <name val="Calibri"/>
      <family val="2"/>
      <scheme val="minor"/>
    </font>
    <font>
      <b/>
      <sz val="18"/>
      <color theme="1"/>
      <name val="Calibri"/>
      <family val="2"/>
      <scheme val="minor"/>
    </font>
    <font>
      <b/>
      <sz val="14"/>
      <name val="Calibri"/>
      <family val="2"/>
      <scheme val="minor"/>
    </font>
    <font>
      <b/>
      <sz val="10"/>
      <name val="Arial"/>
      <family val="2"/>
    </font>
    <font>
      <sz val="14"/>
      <color theme="1"/>
      <name val="Calibri"/>
      <family val="2"/>
    </font>
    <font>
      <sz val="20"/>
      <name val="Calibri"/>
      <family val="2"/>
      <scheme val="minor"/>
    </font>
    <font>
      <b/>
      <sz val="16"/>
      <color theme="0"/>
      <name val="Calibri"/>
      <family val="2"/>
      <scheme val="minor"/>
    </font>
    <font>
      <sz val="10"/>
      <color rgb="FF000000"/>
      <name val="72 Black"/>
      <family val="2"/>
    </font>
    <font>
      <b/>
      <sz val="11"/>
      <name val="Calibri"/>
      <family val="2"/>
      <scheme val="minor"/>
    </font>
  </fonts>
  <fills count="25">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0070C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1"/>
        <bgColor indexed="64"/>
      </patternFill>
    </fill>
    <fill>
      <patternFill patternType="solid">
        <fgColor theme="0" tint="-0.14999847407452621"/>
        <bgColor rgb="FFFFFFFF"/>
      </patternFill>
    </fill>
    <fill>
      <patternFill patternType="solid">
        <fgColor rgb="FFFFFFFF"/>
        <bgColor rgb="FFFFFFFF"/>
      </patternFill>
    </fill>
    <fill>
      <patternFill patternType="solid">
        <fgColor theme="4" tint="0.59999389629810485"/>
        <bgColor rgb="FFFFFFFF"/>
      </patternFill>
    </fill>
    <fill>
      <patternFill patternType="solid">
        <fgColor rgb="FF00B0F0"/>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3" tint="-0.249977111117893"/>
        <bgColor indexed="64"/>
      </patternFill>
    </fill>
    <fill>
      <patternFill patternType="solid">
        <fgColor rgb="FF00B0F0"/>
        <bgColor rgb="FF000000"/>
      </patternFill>
    </fill>
    <fill>
      <patternFill patternType="solid">
        <fgColor rgb="FFBDD7EE"/>
        <bgColor rgb="FF000000"/>
      </patternFill>
    </fill>
    <fill>
      <patternFill patternType="solid">
        <fgColor rgb="FF00B0F0"/>
        <bgColor rgb="FFD6F4D9"/>
      </patternFill>
    </fill>
  </fills>
  <borders count="131">
    <border>
      <left/>
      <right/>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theme="0"/>
      </top>
      <bottom style="thin">
        <color theme="0"/>
      </bottom>
      <diagonal/>
    </border>
    <border>
      <left style="thin">
        <color rgb="FFFF0000"/>
      </left>
      <right style="thin">
        <color rgb="FFFF0000"/>
      </right>
      <top style="thin">
        <color rgb="FFFF0000"/>
      </top>
      <bottom style="thin">
        <color rgb="FFFF000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1"/>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style="thin">
        <color theme="0"/>
      </left>
      <right style="thin">
        <color theme="0"/>
      </right>
      <top style="thin">
        <color theme="0"/>
      </top>
      <bottom style="thin">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1"/>
      </bottom>
      <diagonal/>
    </border>
    <border>
      <left/>
      <right/>
      <top/>
      <bottom style="thin">
        <color theme="1"/>
      </bottom>
      <diagonal/>
    </border>
    <border>
      <left/>
      <right style="thin">
        <color theme="0"/>
      </right>
      <top/>
      <bottom style="thin">
        <color theme="1"/>
      </bottom>
      <diagonal/>
    </border>
    <border>
      <left style="thin">
        <color theme="0"/>
      </left>
      <right/>
      <top/>
      <bottom/>
      <diagonal/>
    </border>
    <border>
      <left/>
      <right style="thin">
        <color theme="0"/>
      </right>
      <top/>
      <bottom/>
      <diagonal/>
    </border>
    <border>
      <left style="thin">
        <color theme="0"/>
      </left>
      <right style="thin">
        <color theme="0"/>
      </right>
      <top style="thin">
        <color theme="1"/>
      </top>
      <bottom style="thin">
        <color theme="1"/>
      </bottom>
      <diagonal/>
    </border>
    <border>
      <left style="thin">
        <color theme="0"/>
      </left>
      <right/>
      <top style="thin">
        <color theme="1"/>
      </top>
      <bottom style="thin">
        <color theme="1"/>
      </bottom>
      <diagonal/>
    </border>
    <border>
      <left/>
      <right style="thin">
        <color theme="0"/>
      </right>
      <top style="thin">
        <color theme="1"/>
      </top>
      <bottom style="thin">
        <color theme="1"/>
      </bottom>
      <diagonal/>
    </border>
    <border>
      <left style="thin">
        <color theme="0"/>
      </left>
      <right style="thin">
        <color theme="0"/>
      </right>
      <top/>
      <bottom style="thin">
        <color theme="1"/>
      </bottom>
      <diagonal/>
    </border>
    <border>
      <left style="thin">
        <color rgb="FFFFFFFF"/>
      </left>
      <right style="thin">
        <color rgb="FFFFFFFF"/>
      </right>
      <top style="thin">
        <color rgb="FFFFFFFF"/>
      </top>
      <bottom style="thin">
        <color indexed="64"/>
      </bottom>
      <diagonal/>
    </border>
    <border>
      <left style="thin">
        <color theme="0"/>
      </left>
      <right/>
      <top/>
      <bottom style="thin">
        <color theme="0"/>
      </bottom>
      <diagonal/>
    </border>
    <border>
      <left/>
      <right style="thin">
        <color theme="0"/>
      </right>
      <top/>
      <bottom style="thin">
        <color theme="0"/>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1"/>
      </left>
      <right style="thin">
        <color theme="1"/>
      </right>
      <top style="thin">
        <color theme="1"/>
      </top>
      <bottom style="thin">
        <color theme="1"/>
      </bottom>
      <diagonal/>
    </border>
    <border>
      <left/>
      <right/>
      <top/>
      <bottom style="thin">
        <color theme="0" tint="-0.2499465926084170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style="medium">
        <color indexed="64"/>
      </left>
      <right style="thin">
        <color auto="1"/>
      </right>
      <top style="medium">
        <color indexed="64"/>
      </top>
      <bottom/>
      <diagonal/>
    </border>
    <border>
      <left style="thin">
        <color auto="1"/>
      </left>
      <right style="thin">
        <color auto="1"/>
      </right>
      <top style="medium">
        <color indexed="64"/>
      </top>
      <bottom style="thin">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thin">
        <color indexed="22"/>
      </top>
      <bottom style="thin">
        <color indexed="22"/>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style="thin">
        <color auto="1"/>
      </right>
      <top style="thin">
        <color auto="1"/>
      </top>
      <bottom style="medium">
        <color indexed="64"/>
      </bottom>
      <diagonal/>
    </border>
    <border>
      <left/>
      <right/>
      <top style="thin">
        <color indexed="22"/>
      </top>
      <bottom style="thin">
        <color indexed="22"/>
      </bottom>
      <diagonal/>
    </border>
    <border>
      <left/>
      <right/>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medium">
        <color indexed="64"/>
      </left>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style="thin">
        <color indexed="64"/>
      </left>
      <right/>
      <top style="thin">
        <color indexed="64"/>
      </top>
      <bottom style="thick">
        <color indexed="64"/>
      </bottom>
      <diagonal/>
    </border>
    <border>
      <left style="thin">
        <color indexed="64"/>
      </left>
      <right/>
      <top/>
      <bottom/>
      <diagonal/>
    </border>
    <border>
      <left/>
      <right style="thin">
        <color indexed="64"/>
      </right>
      <top/>
      <bottom/>
      <diagonal/>
    </border>
    <border>
      <left style="thick">
        <color indexed="64"/>
      </left>
      <right style="thin">
        <color indexed="64"/>
      </right>
      <top/>
      <bottom style="thin">
        <color indexed="64"/>
      </bottom>
      <diagonal/>
    </border>
    <border>
      <left/>
      <right/>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style="thick">
        <color indexed="64"/>
      </top>
      <bottom/>
      <diagonal/>
    </border>
    <border>
      <left style="thick">
        <color indexed="64"/>
      </left>
      <right style="thin">
        <color indexed="64"/>
      </right>
      <top style="thin">
        <color indexed="64"/>
      </top>
      <bottom style="thin">
        <color indexed="64"/>
      </bottom>
      <diagonal/>
    </border>
    <border>
      <left/>
      <right style="thick">
        <color indexed="64"/>
      </right>
      <top/>
      <bottom/>
      <diagonal/>
    </border>
    <border>
      <left style="thick">
        <color indexed="64"/>
      </left>
      <right style="thin">
        <color indexed="64"/>
      </right>
      <top style="thin">
        <color indexed="64"/>
      </top>
      <bottom style="thick">
        <color indexed="64"/>
      </bottom>
      <diagonal/>
    </border>
    <border>
      <left/>
      <right style="thick">
        <color indexed="64"/>
      </right>
      <top/>
      <bottom style="thick">
        <color indexed="64"/>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bottom/>
      <diagonal/>
    </border>
    <border>
      <left style="thick">
        <color indexed="64"/>
      </left>
      <right/>
      <top style="thin">
        <color indexed="64"/>
      </top>
      <bottom style="thin">
        <color indexed="64"/>
      </bottom>
      <diagonal/>
    </border>
    <border>
      <left/>
      <right/>
      <top style="thin">
        <color indexed="22"/>
      </top>
      <bottom style="thin">
        <color indexed="22"/>
      </bottom>
      <diagonal/>
    </border>
    <border>
      <left style="thick">
        <color indexed="64"/>
      </left>
      <right style="thick">
        <color indexed="64"/>
      </right>
      <top/>
      <bottom/>
      <diagonal/>
    </border>
    <border>
      <left style="thick">
        <color indexed="64"/>
      </left>
      <right style="thick">
        <color indexed="64"/>
      </right>
      <top style="thick">
        <color indexed="64"/>
      </top>
      <bottom/>
      <diagonal/>
    </border>
    <border>
      <left style="thick">
        <color indexed="64"/>
      </left>
      <right style="thick">
        <color indexed="64"/>
      </right>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ck">
        <color indexed="64"/>
      </right>
      <top style="thin">
        <color indexed="64"/>
      </top>
      <bottom style="thin">
        <color indexed="64"/>
      </bottom>
      <diagonal/>
    </border>
    <border>
      <left/>
      <right/>
      <top style="thin">
        <color indexed="22"/>
      </top>
      <bottom style="thin">
        <color indexed="22"/>
      </bottom>
      <diagonal/>
    </border>
    <border>
      <left/>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auto="1"/>
      </top>
      <bottom style="thin">
        <color auto="1"/>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theme="0" tint="-0.14999847407452621"/>
      </right>
      <top style="thick">
        <color indexed="64"/>
      </top>
      <bottom/>
      <diagonal/>
    </border>
    <border>
      <left/>
      <right/>
      <top style="thin">
        <color indexed="22"/>
      </top>
      <bottom style="thin">
        <color indexed="22"/>
      </bottom>
      <diagonal/>
    </border>
    <border>
      <left/>
      <right/>
      <top style="thin">
        <color indexed="22"/>
      </top>
      <bottom style="thin">
        <color indexed="22"/>
      </bottom>
      <diagonal/>
    </border>
    <border>
      <left/>
      <right/>
      <top style="thin">
        <color auto="1"/>
      </top>
      <bottom/>
      <diagonal/>
    </border>
    <border>
      <left/>
      <right/>
      <top style="thin">
        <color indexed="22"/>
      </top>
      <bottom style="thin">
        <color indexed="22"/>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22"/>
      </top>
      <bottom/>
      <diagonal/>
    </border>
    <border>
      <left style="thick">
        <color indexed="64"/>
      </left>
      <right/>
      <top style="thin">
        <color indexed="22"/>
      </top>
      <bottom style="thin">
        <color indexed="22"/>
      </bottom>
      <diagonal/>
    </border>
    <border>
      <left style="thick">
        <color indexed="64"/>
      </left>
      <right style="thin">
        <color indexed="64"/>
      </right>
      <top style="thin">
        <color indexed="64"/>
      </top>
      <bottom/>
      <diagonal/>
    </border>
    <border>
      <left style="thin">
        <color indexed="64"/>
      </left>
      <right style="thick">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thick">
        <color indexed="64"/>
      </top>
      <bottom/>
      <diagonal/>
    </border>
    <border>
      <left style="medium">
        <color indexed="64"/>
      </left>
      <right/>
      <top/>
      <bottom/>
      <diagonal/>
    </border>
    <border>
      <left/>
      <right style="thin">
        <color indexed="64"/>
      </right>
      <top style="thick">
        <color indexed="64"/>
      </top>
      <bottom/>
      <diagonal/>
    </border>
    <border>
      <left style="thin">
        <color indexed="64"/>
      </left>
      <right/>
      <top style="thick">
        <color indexed="64"/>
      </top>
      <bottom/>
      <diagonal/>
    </border>
    <border>
      <left/>
      <right style="thick">
        <color indexed="64"/>
      </right>
      <top style="thick">
        <color indexed="64"/>
      </top>
      <bottom style="thick">
        <color indexed="64"/>
      </bottom>
      <diagonal/>
    </border>
    <border>
      <left style="medium">
        <color indexed="64"/>
      </left>
      <right/>
      <top/>
      <bottom style="thick">
        <color indexed="64"/>
      </bottom>
      <diagonal/>
    </border>
    <border>
      <left/>
      <right style="thin">
        <color indexed="64"/>
      </right>
      <top/>
      <bottom style="thick">
        <color indexed="64"/>
      </bottom>
      <diagonal/>
    </border>
    <border>
      <left style="medium">
        <color indexed="64"/>
      </left>
      <right/>
      <top style="thick">
        <color indexed="64"/>
      </top>
      <bottom style="thick">
        <color indexed="64"/>
      </bottom>
      <diagonal/>
    </border>
    <border>
      <left style="medium">
        <color indexed="64"/>
      </left>
      <right/>
      <top style="medium">
        <color indexed="64"/>
      </top>
      <bottom/>
      <diagonal/>
    </border>
    <border>
      <left/>
      <right/>
      <top style="medium">
        <color indexed="64"/>
      </top>
      <bottom/>
      <diagonal/>
    </border>
    <border>
      <left/>
      <right/>
      <top style="thick">
        <color indexed="64"/>
      </top>
      <bottom style="thick">
        <color indexed="64"/>
      </bottom>
      <diagonal/>
    </border>
    <border>
      <left style="medium">
        <color indexed="64"/>
      </left>
      <right/>
      <top style="thick">
        <color indexed="64"/>
      </top>
      <bottom style="medium">
        <color indexed="64"/>
      </bottom>
      <diagonal/>
    </border>
    <border>
      <left/>
      <right/>
      <top style="thick">
        <color indexed="64"/>
      </top>
      <bottom style="medium">
        <color indexed="64"/>
      </bottom>
      <diagonal/>
    </border>
    <border>
      <left/>
      <right style="thin">
        <color indexed="64"/>
      </right>
      <top style="thick">
        <color indexed="64"/>
      </top>
      <bottom style="medium">
        <color indexed="64"/>
      </bottom>
      <diagonal/>
    </border>
  </borders>
  <cellStyleXfs count="24">
    <xf numFmtId="0" fontId="0" fillId="0" borderId="0"/>
    <xf numFmtId="0" fontId="7" fillId="0" borderId="0"/>
    <xf numFmtId="9" fontId="7" fillId="0" borderId="0" applyFont="0" applyFill="0" applyBorder="0" applyAlignment="0" applyProtection="0"/>
    <xf numFmtId="0" fontId="16" fillId="0" borderId="0" applyNumberFormat="0" applyFill="0" applyBorder="0" applyAlignment="0" applyProtection="0">
      <alignment vertical="top"/>
      <protection locked="0"/>
    </xf>
    <xf numFmtId="0" fontId="15" fillId="0" borderId="0"/>
    <xf numFmtId="9" fontId="15" fillId="0" borderId="0" applyFont="0" applyFill="0" applyBorder="0" applyAlignment="0" applyProtection="0"/>
    <xf numFmtId="0" fontId="23" fillId="0" borderId="0"/>
    <xf numFmtId="0" fontId="24" fillId="0" borderId="0"/>
    <xf numFmtId="0" fontId="12" fillId="0" borderId="0"/>
    <xf numFmtId="9" fontId="12" fillId="0" borderId="0" applyFont="0" applyFill="0" applyBorder="0" applyAlignment="0" applyProtection="0">
      <alignment vertical="center"/>
    </xf>
    <xf numFmtId="44" fontId="12" fillId="0" borderId="0" applyFont="0" applyFill="0" applyBorder="0" applyAlignment="0" applyProtection="0"/>
    <xf numFmtId="0" fontId="6" fillId="0" borderId="0"/>
    <xf numFmtId="0" fontId="5" fillId="0" borderId="0"/>
    <xf numFmtId="9" fontId="5" fillId="0" borderId="0" applyFont="0" applyFill="0" applyBorder="0" applyAlignment="0" applyProtection="0"/>
    <xf numFmtId="0" fontId="13" fillId="0" borderId="0"/>
    <xf numFmtId="9" fontId="13" fillId="0" borderId="0" applyFont="0" applyFill="0" applyBorder="0" applyAlignment="0" applyProtection="0"/>
    <xf numFmtId="0" fontId="4" fillId="0" borderId="0"/>
    <xf numFmtId="0" fontId="3" fillId="0" borderId="0"/>
    <xf numFmtId="0" fontId="55" fillId="0" borderId="0"/>
    <xf numFmtId="0" fontId="2" fillId="0" borderId="0"/>
    <xf numFmtId="0" fontId="56" fillId="0" borderId="0" applyNumberFormat="0" applyFill="0" applyBorder="0" applyAlignment="0" applyProtection="0"/>
    <xf numFmtId="0" fontId="2" fillId="0" borderId="0"/>
    <xf numFmtId="9" fontId="2" fillId="0" borderId="0" applyFont="0" applyFill="0" applyBorder="0" applyAlignment="0" applyProtection="0"/>
    <xf numFmtId="9" fontId="55" fillId="0" borderId="0" applyFont="0" applyFill="0" applyBorder="0" applyAlignment="0" applyProtection="0"/>
  </cellStyleXfs>
  <cellXfs count="517">
    <xf numFmtId="0" fontId="0" fillId="0" borderId="0" xfId="0"/>
    <xf numFmtId="0" fontId="7" fillId="0" borderId="0" xfId="1"/>
    <xf numFmtId="0" fontId="15" fillId="0" borderId="0" xfId="4"/>
    <xf numFmtId="0" fontId="8" fillId="0" borderId="0" xfId="1" applyFont="1"/>
    <xf numFmtId="0" fontId="22" fillId="0" borderId="0" xfId="1" applyFont="1"/>
    <xf numFmtId="0" fontId="0" fillId="0" borderId="0" xfId="0" applyAlignment="1">
      <alignment horizontal="center"/>
    </xf>
    <xf numFmtId="0" fontId="25" fillId="0" borderId="4" xfId="8" applyFont="1" applyBorder="1"/>
    <xf numFmtId="0" fontId="25" fillId="0" borderId="5" xfId="8" applyFont="1" applyBorder="1"/>
    <xf numFmtId="0" fontId="25" fillId="0" borderId="5" xfId="8" applyFont="1" applyBorder="1" applyAlignment="1">
      <alignment horizontal="left"/>
    </xf>
    <xf numFmtId="0" fontId="25" fillId="0" borderId="6" xfId="8" applyFont="1" applyBorder="1"/>
    <xf numFmtId="0" fontId="25" fillId="0" borderId="4" xfId="8" applyFont="1" applyBorder="1" applyAlignment="1">
      <alignment horizontal="left"/>
    </xf>
    <xf numFmtId="0" fontId="25" fillId="4" borderId="5" xfId="8" applyFont="1" applyFill="1" applyBorder="1" applyAlignment="1">
      <alignment horizontal="center" vertical="center"/>
    </xf>
    <xf numFmtId="0" fontId="25" fillId="0" borderId="7" xfId="8" applyFont="1" applyBorder="1"/>
    <xf numFmtId="0" fontId="15" fillId="0" borderId="8" xfId="8" applyFont="1" applyBorder="1" applyAlignment="1">
      <alignment horizontal="center" vertical="center"/>
    </xf>
    <xf numFmtId="0" fontId="25" fillId="0" borderId="9" xfId="8" applyFont="1" applyBorder="1"/>
    <xf numFmtId="0" fontId="25" fillId="4" borderId="10" xfId="8" applyFont="1" applyFill="1" applyBorder="1" applyAlignment="1">
      <alignment horizontal="center" vertical="center"/>
    </xf>
    <xf numFmtId="0" fontId="25" fillId="0" borderId="11" xfId="8" applyFont="1" applyBorder="1"/>
    <xf numFmtId="0" fontId="25" fillId="5" borderId="10" xfId="8" applyFont="1" applyFill="1" applyBorder="1" applyAlignment="1">
      <alignment horizontal="center" vertical="center"/>
    </xf>
    <xf numFmtId="0" fontId="25" fillId="0" borderId="12" xfId="8" applyFont="1" applyBorder="1"/>
    <xf numFmtId="0" fontId="28" fillId="0" borderId="4" xfId="8" applyFont="1" applyBorder="1" applyAlignment="1">
      <alignment horizontal="right"/>
    </xf>
    <xf numFmtId="0" fontId="29" fillId="0" borderId="13" xfId="8" applyFont="1" applyBorder="1" applyAlignment="1" applyProtection="1">
      <alignment horizontal="center" wrapText="1"/>
      <protection locked="0"/>
    </xf>
    <xf numFmtId="0" fontId="30" fillId="0" borderId="4" xfId="8" applyFont="1" applyBorder="1" applyAlignment="1" applyProtection="1">
      <alignment horizontal="right"/>
      <protection locked="0"/>
    </xf>
    <xf numFmtId="14" fontId="25" fillId="0" borderId="16" xfId="8" applyNumberFormat="1" applyFont="1" applyBorder="1" applyAlignment="1">
      <alignment horizontal="center" vertical="center"/>
    </xf>
    <xf numFmtId="0" fontId="25" fillId="0" borderId="11" xfId="8" applyFont="1" applyBorder="1" applyAlignment="1">
      <alignment vertical="center"/>
    </xf>
    <xf numFmtId="0" fontId="25" fillId="0" borderId="4" xfId="8" applyFont="1" applyBorder="1" applyAlignment="1">
      <alignment vertical="center"/>
    </xf>
    <xf numFmtId="0" fontId="25" fillId="0" borderId="4" xfId="8" applyFont="1" applyBorder="1" applyAlignment="1">
      <alignment vertical="center" wrapText="1"/>
    </xf>
    <xf numFmtId="0" fontId="28" fillId="0" borderId="7" xfId="8" applyFont="1" applyBorder="1" applyAlignment="1">
      <alignment horizontal="right" vertical="top" wrapText="1"/>
    </xf>
    <xf numFmtId="0" fontId="25" fillId="0" borderId="16" xfId="8" applyFont="1" applyBorder="1" applyAlignment="1">
      <alignment horizontal="center" vertical="center"/>
    </xf>
    <xf numFmtId="164" fontId="25" fillId="0" borderId="4" xfId="9" applyNumberFormat="1" applyFont="1" applyBorder="1" applyAlignment="1">
      <alignment vertical="center"/>
    </xf>
    <xf numFmtId="0" fontId="29" fillId="0" borderId="25" xfId="8" applyFont="1" applyBorder="1" applyAlignment="1">
      <alignment horizontal="center"/>
    </xf>
    <xf numFmtId="0" fontId="30" fillId="0" borderId="12" xfId="8" applyFont="1" applyBorder="1" applyAlignment="1">
      <alignment horizontal="right"/>
    </xf>
    <xf numFmtId="2" fontId="15" fillId="0" borderId="16" xfId="8" applyNumberFormat="1" applyFont="1" applyBorder="1" applyAlignment="1">
      <alignment horizontal="center" vertical="center"/>
    </xf>
    <xf numFmtId="165" fontId="25" fillId="0" borderId="11" xfId="8" applyNumberFormat="1" applyFont="1" applyBorder="1" applyAlignment="1">
      <alignment vertical="center"/>
    </xf>
    <xf numFmtId="0" fontId="29" fillId="0" borderId="28" xfId="8" applyFont="1" applyBorder="1" applyAlignment="1">
      <alignment horizontal="center"/>
    </xf>
    <xf numFmtId="0" fontId="28" fillId="0" borderId="7" xfId="8" applyFont="1" applyBorder="1" applyAlignment="1">
      <alignment horizontal="right"/>
    </xf>
    <xf numFmtId="2" fontId="31" fillId="4" borderId="29" xfId="8" applyNumberFormat="1" applyFont="1" applyFill="1" applyBorder="1" applyAlignment="1">
      <alignment horizontal="center" vertical="center"/>
    </xf>
    <xf numFmtId="10" fontId="25" fillId="0" borderId="4" xfId="9" applyNumberFormat="1" applyFont="1" applyBorder="1" applyAlignment="1">
      <alignment vertical="center"/>
    </xf>
    <xf numFmtId="0" fontId="25" fillId="4" borderId="4" xfId="8" applyFont="1" applyFill="1" applyBorder="1" applyAlignment="1">
      <alignment horizontal="center" vertical="center"/>
    </xf>
    <xf numFmtId="44" fontId="25" fillId="4" borderId="4" xfId="10" applyFont="1" applyFill="1" applyBorder="1" applyAlignment="1">
      <alignment horizontal="center" vertical="center"/>
    </xf>
    <xf numFmtId="1" fontId="25" fillId="4" borderId="4" xfId="8" applyNumberFormat="1" applyFont="1" applyFill="1" applyBorder="1" applyAlignment="1">
      <alignment horizontal="center" vertical="center"/>
    </xf>
    <xf numFmtId="0" fontId="25" fillId="0" borderId="6" xfId="8" applyFont="1" applyBorder="1" applyAlignment="1">
      <alignment horizontal="left"/>
    </xf>
    <xf numFmtId="0" fontId="28" fillId="10" borderId="8" xfId="8" applyFont="1" applyFill="1" applyBorder="1" applyAlignment="1">
      <alignment horizontal="center" vertical="center" wrapText="1"/>
    </xf>
    <xf numFmtId="0" fontId="28" fillId="10" borderId="8" xfId="8" applyFont="1" applyFill="1" applyBorder="1" applyAlignment="1">
      <alignment horizontal="center" vertical="center"/>
    </xf>
    <xf numFmtId="0" fontId="28" fillId="10" borderId="32" xfId="8" applyFont="1" applyFill="1" applyBorder="1" applyAlignment="1">
      <alignment horizontal="center" vertical="center"/>
    </xf>
    <xf numFmtId="0" fontId="25" fillId="4" borderId="12" xfId="8" applyFont="1" applyFill="1" applyBorder="1" applyAlignment="1">
      <alignment horizontal="center"/>
    </xf>
    <xf numFmtId="0" fontId="25" fillId="4" borderId="30" xfId="8" applyFont="1" applyFill="1" applyBorder="1" applyAlignment="1">
      <alignment horizontal="center"/>
    </xf>
    <xf numFmtId="0" fontId="25" fillId="4" borderId="7" xfId="8" applyFont="1" applyFill="1" applyBorder="1" applyAlignment="1">
      <alignment horizontal="left"/>
    </xf>
    <xf numFmtId="0" fontId="25" fillId="4" borderId="0" xfId="8" applyFont="1" applyFill="1" applyAlignment="1">
      <alignment horizontal="left"/>
    </xf>
    <xf numFmtId="0" fontId="25" fillId="13" borderId="10" xfId="8" applyFont="1" applyFill="1" applyBorder="1" applyAlignment="1">
      <alignment wrapText="1"/>
    </xf>
    <xf numFmtId="0" fontId="25" fillId="0" borderId="33" xfId="8" applyFont="1" applyBorder="1" applyAlignment="1">
      <alignment horizontal="center"/>
    </xf>
    <xf numFmtId="0" fontId="25" fillId="0" borderId="34" xfId="8" applyFont="1" applyBorder="1" applyAlignment="1">
      <alignment horizontal="center"/>
    </xf>
    <xf numFmtId="44" fontId="25" fillId="0" borderId="34" xfId="10" applyFont="1" applyBorder="1" applyAlignment="1">
      <alignment horizontal="center"/>
    </xf>
    <xf numFmtId="0" fontId="25" fillId="3" borderId="34" xfId="8" applyFont="1" applyFill="1" applyBorder="1" applyAlignment="1">
      <alignment horizontal="center"/>
    </xf>
    <xf numFmtId="2" fontId="25" fillId="0" borderId="34" xfId="8" applyNumberFormat="1" applyFont="1" applyBorder="1" applyAlignment="1">
      <alignment horizontal="center"/>
    </xf>
    <xf numFmtId="2" fontId="25" fillId="0" borderId="8" xfId="8" applyNumberFormat="1" applyFont="1" applyBorder="1" applyAlignment="1">
      <alignment horizontal="center"/>
    </xf>
    <xf numFmtId="0" fontId="25" fillId="4" borderId="4" xfId="8" applyFont="1" applyFill="1" applyBorder="1"/>
    <xf numFmtId="44" fontId="25" fillId="4" borderId="4" xfId="10" applyFont="1" applyFill="1" applyBorder="1"/>
    <xf numFmtId="0" fontId="25" fillId="4" borderId="4" xfId="8" applyFont="1" applyFill="1" applyBorder="1" applyAlignment="1">
      <alignment horizontal="center"/>
    </xf>
    <xf numFmtId="0" fontId="25" fillId="4" borderId="7" xfId="8" applyFont="1" applyFill="1" applyBorder="1" applyAlignment="1">
      <alignment horizontal="center"/>
    </xf>
    <xf numFmtId="0" fontId="25" fillId="0" borderId="35" xfId="8" applyFont="1" applyBorder="1" applyAlignment="1">
      <alignment horizontal="center"/>
    </xf>
    <xf numFmtId="0" fontId="25" fillId="0" borderId="8" xfId="8" applyFont="1" applyBorder="1" applyAlignment="1">
      <alignment horizontal="center"/>
    </xf>
    <xf numFmtId="44" fontId="25" fillId="0" borderId="8" xfId="10" applyFont="1" applyBorder="1" applyAlignment="1">
      <alignment horizontal="center"/>
    </xf>
    <xf numFmtId="0" fontId="25" fillId="3" borderId="8" xfId="8" applyFont="1" applyFill="1" applyBorder="1" applyAlignment="1">
      <alignment horizontal="center"/>
    </xf>
    <xf numFmtId="0" fontId="25" fillId="3" borderId="35" xfId="8" applyFont="1" applyFill="1" applyBorder="1" applyAlignment="1">
      <alignment horizontal="center"/>
    </xf>
    <xf numFmtId="0" fontId="25" fillId="14" borderId="35" xfId="8" applyFont="1" applyFill="1" applyBorder="1" applyAlignment="1">
      <alignment horizontal="center"/>
    </xf>
    <xf numFmtId="0" fontId="25" fillId="14" borderId="8" xfId="8" applyFont="1" applyFill="1" applyBorder="1" applyAlignment="1">
      <alignment horizontal="center"/>
    </xf>
    <xf numFmtId="44" fontId="25" fillId="14" borderId="8" xfId="10" applyFont="1" applyFill="1" applyBorder="1" applyAlignment="1">
      <alignment horizontal="center"/>
    </xf>
    <xf numFmtId="44" fontId="25" fillId="14" borderId="8" xfId="10" applyFont="1" applyFill="1" applyBorder="1" applyAlignment="1">
      <alignment horizontal="center" vertical="center"/>
    </xf>
    <xf numFmtId="0" fontId="25" fillId="14" borderId="35" xfId="8" applyFont="1" applyFill="1" applyBorder="1" applyAlignment="1">
      <alignment horizontal="center" vertical="center"/>
    </xf>
    <xf numFmtId="0" fontId="25" fillId="14" borderId="8" xfId="8" applyFont="1" applyFill="1" applyBorder="1" applyAlignment="1">
      <alignment horizontal="center" vertical="center"/>
    </xf>
    <xf numFmtId="44" fontId="25" fillId="0" borderId="8" xfId="10" applyFont="1" applyFill="1" applyBorder="1" applyAlignment="1">
      <alignment horizontal="center"/>
    </xf>
    <xf numFmtId="0" fontId="25" fillId="0" borderId="0" xfId="8" applyFont="1"/>
    <xf numFmtId="0" fontId="25" fillId="7" borderId="7" xfId="8" applyFont="1" applyFill="1" applyBorder="1" applyAlignment="1">
      <alignment horizontal="left"/>
    </xf>
    <xf numFmtId="0" fontId="25" fillId="7" borderId="0" xfId="8" applyFont="1" applyFill="1" applyAlignment="1">
      <alignment horizontal="left"/>
    </xf>
    <xf numFmtId="0" fontId="25" fillId="15" borderId="10" xfId="8" applyFont="1" applyFill="1" applyBorder="1" applyAlignment="1">
      <alignment wrapText="1"/>
    </xf>
    <xf numFmtId="165" fontId="25" fillId="0" borderId="8" xfId="8" applyNumberFormat="1" applyFont="1" applyBorder="1" applyAlignment="1">
      <alignment horizontal="center"/>
    </xf>
    <xf numFmtId="0" fontId="25" fillId="0" borderId="8" xfId="8" applyFont="1" applyBorder="1" applyAlignment="1">
      <alignment horizontal="left"/>
    </xf>
    <xf numFmtId="0" fontId="25" fillId="5" borderId="35" xfId="8" applyFont="1" applyFill="1" applyBorder="1" applyAlignment="1">
      <alignment horizontal="center"/>
    </xf>
    <xf numFmtId="0" fontId="25" fillId="0" borderId="36" xfId="8" applyFont="1" applyBorder="1" applyAlignment="1">
      <alignment horizontal="center"/>
    </xf>
    <xf numFmtId="0" fontId="25" fillId="0" borderId="36" xfId="8" applyFont="1" applyBorder="1" applyAlignment="1">
      <alignment horizontal="center" shrinkToFit="1"/>
    </xf>
    <xf numFmtId="0" fontId="33" fillId="6" borderId="36" xfId="8" applyFont="1" applyFill="1" applyBorder="1" applyAlignment="1">
      <alignment horizontal="center" vertical="center"/>
    </xf>
    <xf numFmtId="1" fontId="25" fillId="0" borderId="36" xfId="8" applyNumberFormat="1" applyFont="1" applyBorder="1" applyAlignment="1">
      <alignment horizontal="center"/>
    </xf>
    <xf numFmtId="0" fontId="0" fillId="11" borderId="0" xfId="0" applyFill="1"/>
    <xf numFmtId="0" fontId="0" fillId="5" borderId="0" xfId="0" applyFill="1"/>
    <xf numFmtId="49" fontId="0" fillId="0" borderId="0" xfId="0" applyNumberFormat="1"/>
    <xf numFmtId="166" fontId="36" fillId="0" borderId="0" xfId="4" applyNumberFormat="1" applyFont="1" applyAlignment="1" applyProtection="1">
      <alignment horizontal="center" vertical="center" shrinkToFit="1"/>
      <protection locked="0"/>
    </xf>
    <xf numFmtId="0" fontId="37" fillId="0" borderId="0" xfId="4" applyFont="1"/>
    <xf numFmtId="0" fontId="36" fillId="0" borderId="37" xfId="4" applyFont="1" applyBorder="1" applyAlignment="1" applyProtection="1">
      <alignment horizontal="center" vertical="center"/>
      <protection locked="0"/>
    </xf>
    <xf numFmtId="0" fontId="39" fillId="0" borderId="0" xfId="4" applyFont="1"/>
    <xf numFmtId="0" fontId="11" fillId="0" borderId="40" xfId="4" applyFont="1" applyBorder="1" applyAlignment="1">
      <alignment vertical="center"/>
    </xf>
    <xf numFmtId="0" fontId="39" fillId="0" borderId="0" xfId="4" applyFont="1" applyAlignment="1">
      <alignment horizontal="center"/>
    </xf>
    <xf numFmtId="0" fontId="15" fillId="0" borderId="0" xfId="4" applyAlignment="1">
      <alignment horizontal="center"/>
    </xf>
    <xf numFmtId="0" fontId="11" fillId="0" borderId="41" xfId="4" applyFont="1" applyBorder="1" applyAlignment="1">
      <alignment vertical="center"/>
    </xf>
    <xf numFmtId="0" fontId="47" fillId="0" borderId="0" xfId="4" applyFont="1" applyAlignment="1" applyProtection="1">
      <alignment vertical="center"/>
      <protection locked="0"/>
    </xf>
    <xf numFmtId="0" fontId="11" fillId="0" borderId="43" xfId="4" applyFont="1" applyBorder="1" applyAlignment="1">
      <alignment vertical="center"/>
    </xf>
    <xf numFmtId="165" fontId="35" fillId="0" borderId="0" xfId="4" applyNumberFormat="1" applyFont="1" applyAlignment="1">
      <alignment horizontal="right" vertical="center"/>
    </xf>
    <xf numFmtId="165" fontId="37" fillId="0" borderId="0" xfId="4" applyNumberFormat="1" applyFont="1"/>
    <xf numFmtId="165" fontId="39" fillId="0" borderId="0" xfId="4" applyNumberFormat="1" applyFont="1"/>
    <xf numFmtId="165" fontId="15" fillId="0" borderId="0" xfId="4" applyNumberFormat="1"/>
    <xf numFmtId="0" fontId="47" fillId="0" borderId="0" xfId="4" applyFont="1" applyAlignment="1" applyProtection="1">
      <alignment horizontal="center" vertical="center"/>
      <protection locked="0"/>
    </xf>
    <xf numFmtId="0" fontId="11" fillId="0" borderId="44" xfId="4" applyFont="1" applyBorder="1" applyAlignment="1">
      <alignment vertical="center"/>
    </xf>
    <xf numFmtId="0" fontId="11" fillId="0" borderId="44" xfId="4" applyFont="1" applyBorder="1" applyAlignment="1">
      <alignment vertical="center" wrapText="1"/>
    </xf>
    <xf numFmtId="0" fontId="40" fillId="0" borderId="38" xfId="4" applyFont="1" applyBorder="1" applyAlignment="1">
      <alignment horizontal="center" vertical="center" wrapText="1"/>
    </xf>
    <xf numFmtId="0" fontId="4" fillId="0" borderId="0" xfId="16"/>
    <xf numFmtId="14" fontId="19" fillId="16" borderId="47" xfId="16" applyNumberFormat="1" applyFont="1" applyFill="1" applyBorder="1" applyAlignment="1">
      <alignment horizontal="center" vertical="center" wrapText="1"/>
    </xf>
    <xf numFmtId="14" fontId="19" fillId="3" borderId="47" xfId="16" applyNumberFormat="1" applyFont="1" applyFill="1" applyBorder="1" applyAlignment="1">
      <alignment horizontal="center" vertical="center" wrapText="1"/>
    </xf>
    <xf numFmtId="0" fontId="19" fillId="0" borderId="47" xfId="16" applyFont="1" applyBorder="1" applyAlignment="1">
      <alignment horizontal="center" vertical="center"/>
    </xf>
    <xf numFmtId="14" fontId="19" fillId="0" borderId="47" xfId="16" applyNumberFormat="1" applyFont="1" applyBorder="1" applyAlignment="1">
      <alignment horizontal="center" vertical="center"/>
    </xf>
    <xf numFmtId="0" fontId="54" fillId="0" borderId="0" xfId="0" applyFont="1" applyAlignment="1">
      <alignment horizontal="center" vertical="center"/>
    </xf>
    <xf numFmtId="1" fontId="58" fillId="0" borderId="0" xfId="4" applyNumberFormat="1" applyFont="1" applyAlignment="1">
      <alignment horizontal="center" vertical="center"/>
    </xf>
    <xf numFmtId="0" fontId="0" fillId="0" borderId="8" xfId="0" applyBorder="1" applyAlignment="1">
      <alignment horizontal="center" vertical="center"/>
    </xf>
    <xf numFmtId="0" fontId="19" fillId="0" borderId="45" xfId="4" applyFont="1" applyBorder="1" applyAlignment="1">
      <alignment vertical="center"/>
    </xf>
    <xf numFmtId="0" fontId="59" fillId="0" borderId="0" xfId="4" applyFont="1" applyAlignment="1">
      <alignment horizontal="center" vertical="center" wrapText="1"/>
    </xf>
    <xf numFmtId="0" fontId="60" fillId="0" borderId="8" xfId="0" applyFont="1" applyBorder="1" applyAlignment="1">
      <alignment horizontal="center" vertical="center"/>
    </xf>
    <xf numFmtId="0" fontId="33" fillId="0" borderId="0" xfId="4" applyFont="1"/>
    <xf numFmtId="0" fontId="42" fillId="0" borderId="45" xfId="4" applyFont="1" applyBorder="1" applyAlignment="1">
      <alignment vertical="center"/>
    </xf>
    <xf numFmtId="0" fontId="42" fillId="0" borderId="50" xfId="4" applyFont="1" applyBorder="1" applyAlignment="1">
      <alignment vertical="center"/>
    </xf>
    <xf numFmtId="0" fontId="65" fillId="0" borderId="39" xfId="0" applyFont="1" applyBorder="1"/>
    <xf numFmtId="0" fontId="65" fillId="0" borderId="38" xfId="0" applyFont="1" applyBorder="1"/>
    <xf numFmtId="0" fontId="65" fillId="0" borderId="38" xfId="0" applyFont="1" applyBorder="1" applyAlignment="1">
      <alignment wrapText="1"/>
    </xf>
    <xf numFmtId="0" fontId="11" fillId="0" borderId="45" xfId="4" applyFont="1" applyBorder="1" applyAlignment="1">
      <alignment vertical="center" wrapText="1"/>
    </xf>
    <xf numFmtId="0" fontId="19" fillId="16" borderId="53" xfId="16" applyFont="1" applyFill="1" applyBorder="1" applyAlignment="1">
      <alignment horizontal="center" vertical="center"/>
    </xf>
    <xf numFmtId="0" fontId="19" fillId="0" borderId="53" xfId="16" applyFont="1" applyBorder="1" applyAlignment="1">
      <alignment horizontal="center" vertical="center"/>
    </xf>
    <xf numFmtId="0" fontId="49" fillId="9" borderId="52" xfId="1" applyFont="1" applyFill="1" applyBorder="1" applyAlignment="1">
      <alignment horizontal="center" vertical="center"/>
    </xf>
    <xf numFmtId="0" fontId="11" fillId="0" borderId="50" xfId="4" applyFont="1" applyBorder="1" applyAlignment="1">
      <alignment vertical="center"/>
    </xf>
    <xf numFmtId="0" fontId="11" fillId="0" borderId="50" xfId="4" applyFont="1" applyBorder="1" applyAlignment="1">
      <alignment vertical="center" wrapText="1"/>
    </xf>
    <xf numFmtId="0" fontId="11" fillId="0" borderId="54" xfId="4" applyFont="1" applyBorder="1" applyAlignment="1">
      <alignment vertical="center"/>
    </xf>
    <xf numFmtId="0" fontId="11" fillId="3" borderId="54" xfId="4" applyFont="1" applyFill="1" applyBorder="1" applyAlignment="1">
      <alignment vertical="center"/>
    </xf>
    <xf numFmtId="0" fontId="11" fillId="3" borderId="40" xfId="4" applyFont="1" applyFill="1" applyBorder="1" applyAlignment="1">
      <alignment vertical="center"/>
    </xf>
    <xf numFmtId="0" fontId="11" fillId="3" borderId="43" xfId="4" applyFont="1" applyFill="1" applyBorder="1" applyAlignment="1">
      <alignment vertical="center"/>
    </xf>
    <xf numFmtId="0" fontId="11" fillId="3" borderId="44" xfId="4" applyFont="1" applyFill="1" applyBorder="1" applyAlignment="1">
      <alignment vertical="center"/>
    </xf>
    <xf numFmtId="0" fontId="11" fillId="3" borderId="42" xfId="4" applyFont="1" applyFill="1" applyBorder="1" applyAlignment="1">
      <alignment vertical="center"/>
    </xf>
    <xf numFmtId="0" fontId="15" fillId="3" borderId="0" xfId="4" applyFill="1"/>
    <xf numFmtId="0" fontId="42" fillId="0" borderId="39" xfId="4" applyFont="1" applyBorder="1" applyAlignment="1">
      <alignment horizontal="center" vertical="center"/>
    </xf>
    <xf numFmtId="0" fontId="42" fillId="0" borderId="39" xfId="4" applyFont="1" applyBorder="1" applyAlignment="1">
      <alignment vertical="center" wrapText="1"/>
    </xf>
    <xf numFmtId="0" fontId="42" fillId="0" borderId="39" xfId="4" applyFont="1" applyBorder="1" applyAlignment="1">
      <alignment horizontal="center" vertical="center" wrapText="1"/>
    </xf>
    <xf numFmtId="14" fontId="43" fillId="17" borderId="39" xfId="4" applyNumberFormat="1" applyFont="1" applyFill="1" applyBorder="1" applyAlignment="1">
      <alignment horizontal="center" vertical="center"/>
    </xf>
    <xf numFmtId="0" fontId="41" fillId="16" borderId="70" xfId="4" applyFont="1" applyFill="1" applyBorder="1" applyAlignment="1">
      <alignment horizontal="center" vertical="center"/>
    </xf>
    <xf numFmtId="0" fontId="41" fillId="16" borderId="58" xfId="4" applyFont="1" applyFill="1" applyBorder="1" applyAlignment="1">
      <alignment horizontal="center" vertical="center"/>
    </xf>
    <xf numFmtId="9" fontId="41" fillId="8" borderId="59" xfId="5" applyFont="1" applyFill="1" applyBorder="1" applyAlignment="1" applyProtection="1">
      <alignment horizontal="center" vertical="center"/>
    </xf>
    <xf numFmtId="0" fontId="42" fillId="0" borderId="72" xfId="4" applyFont="1" applyBorder="1" applyAlignment="1">
      <alignment horizontal="center" vertical="center"/>
    </xf>
    <xf numFmtId="0" fontId="42" fillId="0" borderId="72" xfId="4" applyFont="1" applyBorder="1" applyAlignment="1">
      <alignment horizontal="center" vertical="center" wrapText="1"/>
    </xf>
    <xf numFmtId="0" fontId="41" fillId="16" borderId="72" xfId="4" applyFont="1" applyFill="1" applyBorder="1" applyAlignment="1">
      <alignment horizontal="center" vertical="center"/>
    </xf>
    <xf numFmtId="0" fontId="42" fillId="3" borderId="72" xfId="4" applyFont="1" applyFill="1" applyBorder="1" applyAlignment="1">
      <alignment horizontal="center" vertical="center"/>
    </xf>
    <xf numFmtId="0" fontId="41" fillId="16" borderId="74" xfId="4" applyFont="1" applyFill="1" applyBorder="1" applyAlignment="1">
      <alignment horizontal="center" vertical="center"/>
    </xf>
    <xf numFmtId="0" fontId="41" fillId="16" borderId="63" xfId="4" applyFont="1" applyFill="1" applyBorder="1" applyAlignment="1">
      <alignment horizontal="center" vertical="center"/>
    </xf>
    <xf numFmtId="167" fontId="41" fillId="16" borderId="63" xfId="4" applyNumberFormat="1" applyFont="1" applyFill="1" applyBorder="1" applyAlignment="1">
      <alignment horizontal="center" vertical="center"/>
    </xf>
    <xf numFmtId="9" fontId="41" fillId="8" borderId="65" xfId="5" applyFont="1" applyFill="1" applyBorder="1" applyAlignment="1" applyProtection="1">
      <alignment horizontal="center" vertical="center"/>
    </xf>
    <xf numFmtId="0" fontId="42" fillId="0" borderId="77" xfId="4" applyFont="1" applyBorder="1" applyAlignment="1">
      <alignment horizontal="center" vertical="center"/>
    </xf>
    <xf numFmtId="0" fontId="42" fillId="0" borderId="77" xfId="4" applyFont="1" applyBorder="1" applyAlignment="1">
      <alignment vertical="center" wrapText="1"/>
    </xf>
    <xf numFmtId="9" fontId="43" fillId="18" borderId="67" xfId="5" applyFont="1" applyFill="1" applyBorder="1" applyAlignment="1" applyProtection="1">
      <alignment horizontal="center" vertical="center"/>
    </xf>
    <xf numFmtId="1" fontId="43" fillId="0" borderId="64" xfId="4" applyNumberFormat="1" applyFont="1" applyBorder="1" applyAlignment="1">
      <alignment horizontal="center" vertical="center"/>
    </xf>
    <xf numFmtId="0" fontId="41" fillId="16" borderId="72" xfId="4" applyFont="1" applyFill="1" applyBorder="1" applyAlignment="1">
      <alignment horizontal="center" vertical="center" wrapText="1"/>
    </xf>
    <xf numFmtId="0" fontId="42" fillId="16" borderId="63" xfId="4" applyFont="1" applyFill="1" applyBorder="1" applyAlignment="1">
      <alignment horizontal="center" vertical="center" wrapText="1"/>
    </xf>
    <xf numFmtId="0" fontId="42" fillId="16" borderId="63" xfId="4" applyFont="1" applyFill="1" applyBorder="1" applyAlignment="1">
      <alignment vertical="center" wrapText="1"/>
    </xf>
    <xf numFmtId="0" fontId="42" fillId="0" borderId="78" xfId="4" applyFont="1" applyBorder="1" applyAlignment="1">
      <alignment horizontal="center" vertical="center"/>
    </xf>
    <xf numFmtId="0" fontId="42" fillId="0" borderId="68" xfId="4" applyFont="1" applyBorder="1" applyAlignment="1">
      <alignment horizontal="center" vertical="center"/>
    </xf>
    <xf numFmtId="0" fontId="42" fillId="0" borderId="64" xfId="4" applyFont="1" applyBorder="1" applyAlignment="1">
      <alignment horizontal="center" vertical="center" wrapText="1"/>
    </xf>
    <xf numFmtId="0" fontId="41" fillId="16" borderId="65" xfId="4" applyFont="1" applyFill="1" applyBorder="1" applyAlignment="1">
      <alignment horizontal="center" vertical="center"/>
    </xf>
    <xf numFmtId="0" fontId="42" fillId="0" borderId="79" xfId="4" applyFont="1" applyBorder="1" applyAlignment="1">
      <alignment vertical="center"/>
    </xf>
    <xf numFmtId="0" fontId="65" fillId="0" borderId="38" xfId="0" applyFont="1" applyBorder="1" applyAlignment="1">
      <alignment horizontal="center" wrapText="1"/>
    </xf>
    <xf numFmtId="0" fontId="65" fillId="0" borderId="39" xfId="0" applyFont="1" applyBorder="1" applyAlignment="1">
      <alignment horizontal="center" wrapText="1"/>
    </xf>
    <xf numFmtId="0" fontId="33" fillId="16" borderId="0" xfId="4" applyFont="1" applyFill="1"/>
    <xf numFmtId="9" fontId="41" fillId="8" borderId="84" xfId="5" applyFont="1" applyFill="1" applyBorder="1" applyAlignment="1" applyProtection="1">
      <alignment horizontal="center" vertical="center"/>
    </xf>
    <xf numFmtId="9" fontId="43" fillId="18" borderId="84" xfId="5" applyFont="1" applyFill="1" applyBorder="1" applyAlignment="1" applyProtection="1">
      <alignment horizontal="center" vertical="center"/>
    </xf>
    <xf numFmtId="9" fontId="41" fillId="8" borderId="83" xfId="5" applyFont="1" applyFill="1" applyBorder="1" applyAlignment="1" applyProtection="1">
      <alignment horizontal="center" vertical="center"/>
    </xf>
    <xf numFmtId="0" fontId="11" fillId="0" borderId="85" xfId="4" applyFont="1" applyBorder="1" applyAlignment="1">
      <alignment vertical="center" wrapText="1"/>
    </xf>
    <xf numFmtId="9" fontId="43" fillId="18" borderId="64" xfId="5" applyFont="1" applyFill="1" applyBorder="1" applyAlignment="1" applyProtection="1">
      <alignment horizontal="center" vertical="center"/>
    </xf>
    <xf numFmtId="0" fontId="42" fillId="0" borderId="85" xfId="4" applyFont="1" applyBorder="1" applyAlignment="1">
      <alignment vertical="center"/>
    </xf>
    <xf numFmtId="0" fontId="11" fillId="0" borderId="86" xfId="4" applyFont="1" applyBorder="1" applyAlignment="1">
      <alignment vertical="center"/>
    </xf>
    <xf numFmtId="0" fontId="42" fillId="0" borderId="87" xfId="4" applyFont="1" applyBorder="1" applyAlignment="1">
      <alignment vertical="center" wrapText="1"/>
    </xf>
    <xf numFmtId="0" fontId="42" fillId="0" borderId="87" xfId="4" applyFont="1" applyBorder="1" applyAlignment="1">
      <alignment horizontal="center" vertical="center" wrapText="1"/>
    </xf>
    <xf numFmtId="14" fontId="43" fillId="17" borderId="87" xfId="4" applyNumberFormat="1" applyFont="1" applyFill="1" applyBorder="1" applyAlignment="1">
      <alignment horizontal="center" vertical="center"/>
    </xf>
    <xf numFmtId="165" fontId="43" fillId="18" borderId="87" xfId="4" applyNumberFormat="1" applyFont="1" applyFill="1" applyBorder="1" applyAlignment="1">
      <alignment horizontal="center" vertical="center"/>
    </xf>
    <xf numFmtId="9" fontId="43" fillId="18" borderId="88" xfId="5" applyFont="1" applyFill="1" applyBorder="1" applyAlignment="1" applyProtection="1">
      <alignment horizontal="center" vertical="center"/>
    </xf>
    <xf numFmtId="0" fontId="42" fillId="0" borderId="63" xfId="4" applyFont="1" applyBorder="1" applyAlignment="1">
      <alignment horizontal="center" vertical="center" wrapText="1"/>
    </xf>
    <xf numFmtId="0" fontId="69" fillId="0" borderId="0" xfId="1" applyFont="1" applyAlignment="1">
      <alignment horizontal="center" vertical="center"/>
    </xf>
    <xf numFmtId="0" fontId="69" fillId="0" borderId="0" xfId="16" applyFont="1" applyAlignment="1">
      <alignment horizontal="center" vertical="center"/>
    </xf>
    <xf numFmtId="9" fontId="41" fillId="8" borderId="88" xfId="5" applyFont="1" applyFill="1" applyBorder="1" applyAlignment="1" applyProtection="1">
      <alignment horizontal="center" vertical="center"/>
    </xf>
    <xf numFmtId="0" fontId="15" fillId="0" borderId="66" xfId="4" applyBorder="1"/>
    <xf numFmtId="0" fontId="42" fillId="0" borderId="87" xfId="4" applyFont="1" applyBorder="1" applyAlignment="1">
      <alignment horizontal="center" vertical="center"/>
    </xf>
    <xf numFmtId="0" fontId="15" fillId="0" borderId="87" xfId="4" applyBorder="1" applyAlignment="1">
      <alignment horizontal="center"/>
    </xf>
    <xf numFmtId="9" fontId="43" fillId="18" borderId="87" xfId="5" applyFont="1" applyFill="1" applyBorder="1" applyAlignment="1" applyProtection="1">
      <alignment horizontal="center" vertical="center"/>
    </xf>
    <xf numFmtId="0" fontId="41" fillId="16" borderId="87" xfId="4" applyFont="1" applyFill="1" applyBorder="1" applyAlignment="1">
      <alignment horizontal="center" vertical="center"/>
    </xf>
    <xf numFmtId="0" fontId="41" fillId="16" borderId="87" xfId="4" applyFont="1" applyFill="1" applyBorder="1" applyAlignment="1">
      <alignment vertical="center"/>
    </xf>
    <xf numFmtId="0" fontId="15" fillId="16" borderId="87" xfId="4" applyFill="1" applyBorder="1" applyAlignment="1">
      <alignment horizontal="center"/>
    </xf>
    <xf numFmtId="0" fontId="42" fillId="16" borderId="87" xfId="4" applyFont="1" applyFill="1" applyBorder="1" applyAlignment="1">
      <alignment horizontal="center" vertical="center" wrapText="1"/>
    </xf>
    <xf numFmtId="14" fontId="43" fillId="24" borderId="87" xfId="4" applyNumberFormat="1" applyFont="1" applyFill="1" applyBorder="1" applyAlignment="1">
      <alignment horizontal="center" vertical="center"/>
    </xf>
    <xf numFmtId="0" fontId="49" fillId="9" borderId="87" xfId="1" applyFont="1" applyFill="1" applyBorder="1" applyAlignment="1">
      <alignment horizontal="center" vertical="center"/>
    </xf>
    <xf numFmtId="14" fontId="19" fillId="16" borderId="87" xfId="16" applyNumberFormat="1" applyFont="1" applyFill="1" applyBorder="1" applyAlignment="1">
      <alignment horizontal="center" vertical="center" wrapText="1"/>
    </xf>
    <xf numFmtId="49" fontId="19" fillId="3" borderId="87" xfId="16" applyNumberFormat="1" applyFont="1" applyFill="1" applyBorder="1" applyAlignment="1">
      <alignment horizontal="center" vertical="center" wrapText="1"/>
    </xf>
    <xf numFmtId="0" fontId="19" fillId="0" borderId="87" xfId="16" applyFont="1" applyBorder="1" applyAlignment="1">
      <alignment horizontal="center" vertical="center"/>
    </xf>
    <xf numFmtId="0" fontId="49" fillId="9" borderId="90" xfId="1" applyFont="1" applyFill="1" applyBorder="1" applyAlignment="1">
      <alignment vertical="center"/>
    </xf>
    <xf numFmtId="0" fontId="49" fillId="9" borderId="89" xfId="1" applyFont="1" applyFill="1" applyBorder="1" applyAlignment="1">
      <alignment vertical="center"/>
    </xf>
    <xf numFmtId="165" fontId="49" fillId="9" borderId="87" xfId="1" applyNumberFormat="1" applyFont="1" applyFill="1" applyBorder="1" applyAlignment="1">
      <alignment horizontal="center" vertical="center"/>
    </xf>
    <xf numFmtId="0" fontId="48" fillId="0" borderId="90" xfId="1" applyFont="1" applyBorder="1" applyAlignment="1">
      <alignment vertical="center"/>
    </xf>
    <xf numFmtId="0" fontId="48" fillId="0" borderId="89" xfId="1" applyFont="1" applyBorder="1" applyAlignment="1">
      <alignment vertical="center"/>
    </xf>
    <xf numFmtId="0" fontId="1" fillId="0" borderId="87" xfId="1" applyFont="1" applyBorder="1" applyAlignment="1">
      <alignment horizontal="center" vertical="center"/>
    </xf>
    <xf numFmtId="0" fontId="1" fillId="0" borderId="52" xfId="1" applyFont="1" applyBorder="1" applyAlignment="1">
      <alignment horizontal="center" vertical="center"/>
    </xf>
    <xf numFmtId="0" fontId="38" fillId="16" borderId="87" xfId="4" applyFont="1" applyFill="1" applyBorder="1" applyAlignment="1">
      <alignment horizontal="center" vertical="center"/>
    </xf>
    <xf numFmtId="0" fontId="57" fillId="21" borderId="88" xfId="4" applyFont="1" applyFill="1" applyBorder="1" applyAlignment="1">
      <alignment vertical="center"/>
    </xf>
    <xf numFmtId="0" fontId="57" fillId="21" borderId="90" xfId="4" applyFont="1" applyFill="1" applyBorder="1" applyAlignment="1">
      <alignment vertical="center"/>
    </xf>
    <xf numFmtId="0" fontId="57" fillId="21" borderId="90" xfId="4" applyFont="1" applyFill="1" applyBorder="1" applyAlignment="1">
      <alignment horizontal="center" vertical="center"/>
    </xf>
    <xf numFmtId="0" fontId="40" fillId="0" borderId="87" xfId="4" applyFont="1" applyBorder="1" applyAlignment="1">
      <alignment horizontal="center" vertical="center"/>
    </xf>
    <xf numFmtId="0" fontId="40" fillId="0" borderId="87" xfId="4" applyFont="1" applyBorder="1" applyAlignment="1">
      <alignment horizontal="center" vertical="center" wrapText="1"/>
    </xf>
    <xf numFmtId="165" fontId="40" fillId="0" borderId="87" xfId="4" applyNumberFormat="1" applyFont="1" applyBorder="1" applyAlignment="1">
      <alignment horizontal="center" vertical="center" wrapText="1"/>
    </xf>
    <xf numFmtId="167" fontId="41" fillId="16" borderId="87" xfId="4" applyNumberFormat="1" applyFont="1" applyFill="1" applyBorder="1" applyAlignment="1">
      <alignment horizontal="center" vertical="center"/>
    </xf>
    <xf numFmtId="165" fontId="46" fillId="16" borderId="87" xfId="5" applyNumberFormat="1" applyFont="1" applyFill="1" applyBorder="1" applyAlignment="1" applyProtection="1">
      <alignment horizontal="center" vertical="center"/>
    </xf>
    <xf numFmtId="9" fontId="43" fillId="18" borderId="89" xfId="5" applyFont="1" applyFill="1" applyBorder="1" applyAlignment="1" applyProtection="1">
      <alignment horizontal="center" vertical="center"/>
    </xf>
    <xf numFmtId="0" fontId="42" fillId="3" borderId="87" xfId="4" applyFont="1" applyFill="1" applyBorder="1" applyAlignment="1">
      <alignment vertical="center" wrapText="1"/>
    </xf>
    <xf numFmtId="0" fontId="42" fillId="0" borderId="87" xfId="4" applyFont="1" applyBorder="1" applyAlignment="1">
      <alignment horizontal="left" vertical="center"/>
    </xf>
    <xf numFmtId="9" fontId="41" fillId="16" borderId="87" xfId="4" applyNumberFormat="1" applyFont="1" applyFill="1" applyBorder="1" applyAlignment="1">
      <alignment horizontal="center" vertical="center"/>
    </xf>
    <xf numFmtId="0" fontId="41" fillId="16" borderId="87" xfId="4" applyFont="1" applyFill="1" applyBorder="1" applyAlignment="1">
      <alignment horizontal="left" vertical="center"/>
    </xf>
    <xf numFmtId="1" fontId="43" fillId="0" borderId="88" xfId="4" applyNumberFormat="1" applyFont="1" applyBorder="1" applyAlignment="1">
      <alignment horizontal="center" vertical="center"/>
    </xf>
    <xf numFmtId="0" fontId="42" fillId="16" borderId="87" xfId="4" applyFont="1" applyFill="1" applyBorder="1" applyAlignment="1">
      <alignment vertical="center" wrapText="1"/>
    </xf>
    <xf numFmtId="0" fontId="41" fillId="16" borderId="87" xfId="4" applyFont="1" applyFill="1" applyBorder="1" applyAlignment="1">
      <alignment horizontal="center" vertical="center" wrapText="1"/>
    </xf>
    <xf numFmtId="0" fontId="15" fillId="16" borderId="88" xfId="4" applyFill="1" applyBorder="1" applyAlignment="1">
      <alignment horizontal="center"/>
    </xf>
    <xf numFmtId="0" fontId="15" fillId="16" borderId="87" xfId="4" applyFill="1" applyBorder="1"/>
    <xf numFmtId="0" fontId="15" fillId="0" borderId="88" xfId="4" applyBorder="1" applyAlignment="1">
      <alignment horizontal="center"/>
    </xf>
    <xf numFmtId="0" fontId="61" fillId="16" borderId="87" xfId="4" applyFont="1" applyFill="1" applyBorder="1" applyAlignment="1">
      <alignment horizontal="center" vertical="center"/>
    </xf>
    <xf numFmtId="0" fontId="64" fillId="22" borderId="87" xfId="0" applyFont="1" applyFill="1" applyBorder="1"/>
    <xf numFmtId="0" fontId="62" fillId="16" borderId="87" xfId="4" applyFont="1" applyFill="1" applyBorder="1" applyAlignment="1">
      <alignment horizontal="center" vertical="center" wrapText="1"/>
    </xf>
    <xf numFmtId="167" fontId="61" fillId="16" borderId="87" xfId="4" applyNumberFormat="1" applyFont="1" applyFill="1" applyBorder="1" applyAlignment="1">
      <alignment horizontal="center" vertical="center"/>
    </xf>
    <xf numFmtId="165" fontId="63" fillId="16" borderId="87" xfId="5" applyNumberFormat="1" applyFont="1" applyFill="1" applyBorder="1" applyAlignment="1" applyProtection="1">
      <alignment horizontal="center" vertical="center"/>
    </xf>
    <xf numFmtId="9" fontId="61" fillId="16" borderId="88" xfId="5" applyFont="1" applyFill="1" applyBorder="1" applyAlignment="1" applyProtection="1">
      <alignment horizontal="center" vertical="center"/>
    </xf>
    <xf numFmtId="0" fontId="65" fillId="0" borderId="87" xfId="0" applyFont="1" applyBorder="1"/>
    <xf numFmtId="0" fontId="65" fillId="0" borderId="89" xfId="0" applyFont="1" applyBorder="1"/>
    <xf numFmtId="0" fontId="65" fillId="0" borderId="89" xfId="0" applyFont="1" applyBorder="1" applyAlignment="1">
      <alignment wrapText="1"/>
    </xf>
    <xf numFmtId="0" fontId="65" fillId="0" borderId="89" xfId="0" applyFont="1" applyBorder="1" applyAlignment="1">
      <alignment horizontal="center" wrapText="1"/>
    </xf>
    <xf numFmtId="0" fontId="61" fillId="3" borderId="87" xfId="4" applyFont="1" applyFill="1" applyBorder="1" applyAlignment="1">
      <alignment horizontal="center" vertical="center"/>
    </xf>
    <xf numFmtId="167" fontId="61" fillId="3" borderId="87" xfId="4" applyNumberFormat="1" applyFont="1" applyFill="1" applyBorder="1" applyAlignment="1">
      <alignment horizontal="center" vertical="center"/>
    </xf>
    <xf numFmtId="165" fontId="63" fillId="3" borderId="88" xfId="5" applyNumberFormat="1" applyFont="1" applyFill="1" applyBorder="1" applyAlignment="1" applyProtection="1">
      <alignment horizontal="center" vertical="center"/>
    </xf>
    <xf numFmtId="165" fontId="63" fillId="16" borderId="88" xfId="5" applyNumberFormat="1" applyFont="1" applyFill="1" applyBorder="1" applyAlignment="1" applyProtection="1">
      <alignment horizontal="center" vertical="center"/>
    </xf>
    <xf numFmtId="0" fontId="65" fillId="0" borderId="87" xfId="0" applyFont="1" applyBorder="1" applyAlignment="1">
      <alignment wrapText="1"/>
    </xf>
    <xf numFmtId="0" fontId="65" fillId="0" borderId="87" xfId="0" applyFont="1" applyBorder="1" applyAlignment="1">
      <alignment horizontal="center" wrapText="1"/>
    </xf>
    <xf numFmtId="165" fontId="43" fillId="18" borderId="88" xfId="4" applyNumberFormat="1" applyFont="1" applyFill="1" applyBorder="1" applyAlignment="1">
      <alignment horizontal="center" vertical="center"/>
    </xf>
    <xf numFmtId="0" fontId="65" fillId="3" borderId="87" xfId="0" applyFont="1" applyFill="1" applyBorder="1" applyAlignment="1">
      <alignment wrapText="1"/>
    </xf>
    <xf numFmtId="0" fontId="65" fillId="3" borderId="87" xfId="0" applyFont="1" applyFill="1" applyBorder="1" applyAlignment="1">
      <alignment horizontal="center" wrapText="1"/>
    </xf>
    <xf numFmtId="0" fontId="65" fillId="3" borderId="89" xfId="0" applyFont="1" applyFill="1" applyBorder="1" applyAlignment="1">
      <alignment horizontal="center" wrapText="1"/>
    </xf>
    <xf numFmtId="0" fontId="65" fillId="0" borderId="87" xfId="0" applyFont="1" applyBorder="1" applyAlignment="1">
      <alignment horizontal="center"/>
    </xf>
    <xf numFmtId="0" fontId="65" fillId="0" borderId="89" xfId="0" applyFont="1" applyBorder="1" applyAlignment="1">
      <alignment horizontal="center"/>
    </xf>
    <xf numFmtId="0" fontId="61" fillId="16" borderId="87" xfId="4" applyFont="1" applyFill="1" applyBorder="1" applyAlignment="1">
      <alignment vertical="center"/>
    </xf>
    <xf numFmtId="165" fontId="43" fillId="16" borderId="88" xfId="4" applyNumberFormat="1" applyFont="1" applyFill="1" applyBorder="1" applyAlignment="1">
      <alignment horizontal="center" vertical="center"/>
    </xf>
    <xf numFmtId="0" fontId="33" fillId="16" borderId="87" xfId="4" applyFont="1" applyFill="1" applyBorder="1" applyAlignment="1">
      <alignment horizontal="center"/>
    </xf>
    <xf numFmtId="0" fontId="33" fillId="16" borderId="87" xfId="4" applyFont="1" applyFill="1" applyBorder="1"/>
    <xf numFmtId="0" fontId="15" fillId="3" borderId="87" xfId="4" applyFill="1" applyBorder="1" applyAlignment="1">
      <alignment horizontal="center"/>
    </xf>
    <xf numFmtId="0" fontId="15" fillId="0" borderId="87" xfId="4" applyBorder="1"/>
    <xf numFmtId="0" fontId="28" fillId="0" borderId="87" xfId="0" applyFont="1" applyBorder="1" applyAlignment="1">
      <alignment horizontal="center" vertical="center"/>
    </xf>
    <xf numFmtId="0" fontId="52" fillId="0" borderId="87" xfId="0" applyFont="1" applyBorder="1" applyAlignment="1">
      <alignment vertical="center"/>
    </xf>
    <xf numFmtId="0" fontId="53" fillId="0" borderId="87" xfId="1" applyFont="1" applyBorder="1" applyAlignment="1">
      <alignment horizontal="center" vertical="center" wrapText="1"/>
    </xf>
    <xf numFmtId="0" fontId="9" fillId="2" borderId="87" xfId="1" applyFont="1" applyFill="1" applyBorder="1" applyAlignment="1">
      <alignment horizontal="center" vertical="center" wrapText="1"/>
    </xf>
    <xf numFmtId="0" fontId="10" fillId="3" borderId="87" xfId="1" applyFont="1" applyFill="1" applyBorder="1" applyAlignment="1">
      <alignment horizontal="center" vertical="center"/>
    </xf>
    <xf numFmtId="0" fontId="26" fillId="0" borderId="87" xfId="0" applyFont="1" applyBorder="1" applyAlignment="1">
      <alignment horizontal="center"/>
    </xf>
    <xf numFmtId="0" fontId="0" fillId="0" borderId="87" xfId="0" applyBorder="1" applyAlignment="1">
      <alignment horizontal="center"/>
    </xf>
    <xf numFmtId="14" fontId="0" fillId="0" borderId="87" xfId="0" applyNumberFormat="1" applyBorder="1" applyAlignment="1">
      <alignment horizontal="center"/>
    </xf>
    <xf numFmtId="18" fontId="0" fillId="0" borderId="87" xfId="0" applyNumberFormat="1" applyBorder="1" applyAlignment="1">
      <alignment horizontal="center"/>
    </xf>
    <xf numFmtId="20" fontId="0" fillId="0" borderId="87" xfId="0" applyNumberFormat="1" applyBorder="1" applyAlignment="1">
      <alignment horizontal="center"/>
    </xf>
    <xf numFmtId="1" fontId="70" fillId="3" borderId="87" xfId="16" quotePrefix="1" applyNumberFormat="1" applyFont="1" applyFill="1" applyBorder="1" applyAlignment="1">
      <alignment horizontal="center" vertical="center" wrapText="1"/>
    </xf>
    <xf numFmtId="1" fontId="58" fillId="0" borderId="95" xfId="4" applyNumberFormat="1" applyFont="1" applyBorder="1" applyAlignment="1">
      <alignment horizontal="center" vertical="center"/>
    </xf>
    <xf numFmtId="0" fontId="11" fillId="0" borderId="96" xfId="4" applyFont="1" applyBorder="1" applyAlignment="1">
      <alignment vertical="center" wrapText="1"/>
    </xf>
    <xf numFmtId="1" fontId="43" fillId="18" borderId="87" xfId="4" applyNumberFormat="1" applyFont="1" applyFill="1" applyBorder="1" applyAlignment="1">
      <alignment horizontal="center" vertical="center"/>
    </xf>
    <xf numFmtId="0" fontId="11" fillId="0" borderId="97" xfId="4" applyFont="1" applyBorder="1" applyAlignment="1">
      <alignment vertical="center" wrapText="1"/>
    </xf>
    <xf numFmtId="9" fontId="43" fillId="18" borderId="89" xfId="5" applyFont="1" applyFill="1" applyBorder="1" applyAlignment="1" applyProtection="1">
      <alignment horizontal="center" vertical="center" wrapText="1"/>
    </xf>
    <xf numFmtId="0" fontId="61" fillId="16" borderId="58" xfId="4" applyFont="1" applyFill="1" applyBorder="1" applyAlignment="1">
      <alignment vertical="center"/>
    </xf>
    <xf numFmtId="0" fontId="61" fillId="16" borderId="87" xfId="4" applyFont="1" applyFill="1" applyBorder="1" applyAlignment="1">
      <alignment horizontal="left" vertical="center"/>
    </xf>
    <xf numFmtId="0" fontId="61" fillId="16" borderId="63" xfId="4" applyFont="1" applyFill="1" applyBorder="1" applyAlignment="1">
      <alignment vertical="center"/>
    </xf>
    <xf numFmtId="0" fontId="72" fillId="0" borderId="87" xfId="0" applyFont="1" applyBorder="1" applyAlignment="1">
      <alignment horizontal="center" vertical="center"/>
    </xf>
    <xf numFmtId="9" fontId="41" fillId="8" borderId="64" xfId="5" applyFont="1" applyFill="1" applyBorder="1" applyAlignment="1" applyProtection="1">
      <alignment horizontal="center" vertical="center"/>
    </xf>
    <xf numFmtId="0" fontId="21" fillId="8" borderId="87" xfId="1" applyFont="1" applyFill="1" applyBorder="1" applyAlignment="1">
      <alignment vertical="center"/>
    </xf>
    <xf numFmtId="0" fontId="48" fillId="0" borderId="87" xfId="1" applyFont="1" applyBorder="1" applyAlignment="1">
      <alignment horizontal="center" vertical="center"/>
    </xf>
    <xf numFmtId="14" fontId="19" fillId="16" borderId="39" xfId="16" applyNumberFormat="1" applyFont="1" applyFill="1" applyBorder="1" applyAlignment="1">
      <alignment horizontal="center" vertical="center" wrapText="1"/>
    </xf>
    <xf numFmtId="14" fontId="19" fillId="3" borderId="39" xfId="16" applyNumberFormat="1" applyFont="1" applyFill="1" applyBorder="1" applyAlignment="1">
      <alignment horizontal="center" vertical="center" wrapText="1"/>
    </xf>
    <xf numFmtId="14" fontId="19" fillId="3" borderId="39" xfId="16" applyNumberFormat="1" applyFont="1" applyFill="1" applyBorder="1" applyAlignment="1">
      <alignment horizontal="center" vertical="center"/>
    </xf>
    <xf numFmtId="0" fontId="21" fillId="19" borderId="87" xfId="16" applyFont="1" applyFill="1" applyBorder="1" applyAlignment="1">
      <alignment horizontal="center" vertical="center"/>
    </xf>
    <xf numFmtId="0" fontId="74" fillId="9" borderId="87" xfId="1" applyFont="1" applyFill="1" applyBorder="1" applyAlignment="1">
      <alignment horizontal="center" vertical="center"/>
    </xf>
    <xf numFmtId="0" fontId="74" fillId="9" borderId="87" xfId="1" applyFont="1" applyFill="1" applyBorder="1" applyAlignment="1">
      <alignment vertical="center"/>
    </xf>
    <xf numFmtId="0" fontId="11" fillId="0" borderId="99" xfId="4" applyFont="1" applyBorder="1" applyAlignment="1">
      <alignment vertical="center"/>
    </xf>
    <xf numFmtId="9" fontId="43" fillId="18" borderId="100" xfId="5" applyFont="1" applyFill="1" applyBorder="1" applyAlignment="1" applyProtection="1">
      <alignment horizontal="center" vertical="center"/>
    </xf>
    <xf numFmtId="0" fontId="42" fillId="0" borderId="101" xfId="4" applyFont="1" applyBorder="1" applyAlignment="1">
      <alignment horizontal="center" vertical="center"/>
    </xf>
    <xf numFmtId="0" fontId="42" fillId="0" borderId="101" xfId="4" applyFont="1" applyBorder="1" applyAlignment="1">
      <alignment vertical="center" wrapText="1"/>
    </xf>
    <xf numFmtId="0" fontId="42" fillId="0" borderId="101" xfId="4" applyFont="1" applyBorder="1" applyAlignment="1">
      <alignment horizontal="center" vertical="center" wrapText="1"/>
    </xf>
    <xf numFmtId="14" fontId="43" fillId="17" borderId="101" xfId="4" applyNumberFormat="1" applyFont="1" applyFill="1" applyBorder="1" applyAlignment="1">
      <alignment horizontal="center" vertical="center"/>
    </xf>
    <xf numFmtId="165" fontId="43" fillId="18" borderId="101" xfId="4" applyNumberFormat="1" applyFont="1" applyFill="1" applyBorder="1" applyAlignment="1">
      <alignment horizontal="center" vertical="center"/>
    </xf>
    <xf numFmtId="9" fontId="43" fillId="18" borderId="104" xfId="5" applyFont="1" applyFill="1" applyBorder="1" applyAlignment="1" applyProtection="1">
      <alignment horizontal="center" vertical="center"/>
    </xf>
    <xf numFmtId="0" fontId="11" fillId="0" borderId="105" xfId="4" applyFont="1" applyBorder="1" applyAlignment="1">
      <alignment vertical="center"/>
    </xf>
    <xf numFmtId="0" fontId="11" fillId="0" borderId="99" xfId="4" applyFont="1" applyBorder="1" applyAlignment="1">
      <alignment vertical="center" wrapText="1"/>
    </xf>
    <xf numFmtId="9" fontId="41" fillId="8" borderId="102" xfId="5" applyFont="1" applyFill="1" applyBorder="1" applyAlignment="1" applyProtection="1">
      <alignment horizontal="center" vertical="center"/>
    </xf>
    <xf numFmtId="9" fontId="43" fillId="18" borderId="101" xfId="5" applyFont="1" applyFill="1" applyBorder="1" applyAlignment="1" applyProtection="1">
      <alignment horizontal="center" vertical="center"/>
    </xf>
    <xf numFmtId="0" fontId="11" fillId="0" borderId="106" xfId="4" applyFont="1" applyBorder="1" applyAlignment="1">
      <alignment vertical="center"/>
    </xf>
    <xf numFmtId="0" fontId="11" fillId="3" borderId="99" xfId="4" applyFont="1" applyFill="1" applyBorder="1" applyAlignment="1">
      <alignment vertical="center"/>
    </xf>
    <xf numFmtId="0" fontId="42" fillId="0" borderId="102" xfId="4" applyFont="1" applyBorder="1" applyAlignment="1">
      <alignment horizontal="center" vertical="center" wrapText="1"/>
    </xf>
    <xf numFmtId="0" fontId="42" fillId="0" borderId="107" xfId="4" applyFont="1" applyBorder="1" applyAlignment="1">
      <alignment horizontal="center" vertical="center" wrapText="1"/>
    </xf>
    <xf numFmtId="0" fontId="41" fillId="16" borderId="107" xfId="4" applyFont="1" applyFill="1" applyBorder="1" applyAlignment="1">
      <alignment horizontal="center" vertical="center"/>
    </xf>
    <xf numFmtId="0" fontId="15" fillId="16" borderId="101" xfId="4" applyFill="1" applyBorder="1" applyAlignment="1">
      <alignment horizontal="center"/>
    </xf>
    <xf numFmtId="0" fontId="61" fillId="16" borderId="101" xfId="4" applyFont="1" applyFill="1" applyBorder="1" applyAlignment="1">
      <alignment vertical="center"/>
    </xf>
    <xf numFmtId="0" fontId="15" fillId="16" borderId="102" xfId="4" applyFill="1" applyBorder="1" applyAlignment="1">
      <alignment horizontal="center"/>
    </xf>
    <xf numFmtId="0" fontId="15" fillId="0" borderId="108" xfId="4" applyBorder="1"/>
    <xf numFmtId="9" fontId="61" fillId="3" borderId="100" xfId="5" applyFont="1" applyFill="1" applyBorder="1" applyAlignment="1" applyProtection="1">
      <alignment horizontal="center" vertical="center"/>
    </xf>
    <xf numFmtId="9" fontId="61" fillId="16" borderId="100" xfId="5" applyFont="1" applyFill="1" applyBorder="1" applyAlignment="1" applyProtection="1">
      <alignment horizontal="center" vertical="center"/>
    </xf>
    <xf numFmtId="9" fontId="43" fillId="16" borderId="100" xfId="5" applyFont="1" applyFill="1" applyBorder="1" applyAlignment="1" applyProtection="1">
      <alignment horizontal="center" vertical="center"/>
    </xf>
    <xf numFmtId="9" fontId="41" fillId="8" borderId="63" xfId="5" applyFont="1" applyFill="1" applyBorder="1" applyAlignment="1" applyProtection="1">
      <alignment horizontal="center" vertical="center"/>
    </xf>
    <xf numFmtId="0" fontId="61" fillId="16" borderId="58" xfId="4" applyFont="1" applyFill="1" applyBorder="1" applyAlignment="1">
      <alignment horizontal="center" vertical="center"/>
    </xf>
    <xf numFmtId="168" fontId="43" fillId="17" borderId="87" xfId="4" applyNumberFormat="1" applyFont="1" applyFill="1" applyBorder="1" applyAlignment="1">
      <alignment horizontal="center" vertical="center"/>
    </xf>
    <xf numFmtId="169" fontId="43" fillId="18" borderId="87" xfId="4" applyNumberFormat="1" applyFont="1" applyFill="1" applyBorder="1" applyAlignment="1">
      <alignment horizontal="center" vertical="center"/>
    </xf>
    <xf numFmtId="0" fontId="76" fillId="0" borderId="87" xfId="4" applyFont="1" applyBorder="1" applyAlignment="1">
      <alignment horizontal="center" vertical="center"/>
    </xf>
    <xf numFmtId="0" fontId="76" fillId="0" borderId="87" xfId="4" applyFont="1" applyBorder="1" applyAlignment="1">
      <alignment horizontal="center" vertical="center" wrapText="1"/>
    </xf>
    <xf numFmtId="165" fontId="76" fillId="0" borderId="87" xfId="4" applyNumberFormat="1" applyFont="1" applyBorder="1" applyAlignment="1">
      <alignment horizontal="center" vertical="center" wrapText="1"/>
    </xf>
    <xf numFmtId="0" fontId="76" fillId="0" borderId="38" xfId="4" applyFont="1" applyBorder="1" applyAlignment="1">
      <alignment horizontal="center" vertical="center" wrapText="1"/>
    </xf>
    <xf numFmtId="0" fontId="11" fillId="0" borderId="73" xfId="4" applyFont="1" applyBorder="1" applyAlignment="1">
      <alignment vertical="center"/>
    </xf>
    <xf numFmtId="0" fontId="11" fillId="0" borderId="75" xfId="4" applyFont="1" applyBorder="1" applyAlignment="1">
      <alignment vertical="center"/>
    </xf>
    <xf numFmtId="1" fontId="43" fillId="18" borderId="101" xfId="4" applyNumberFormat="1" applyFont="1" applyFill="1" applyBorder="1" applyAlignment="1">
      <alignment horizontal="center" vertical="center"/>
    </xf>
    <xf numFmtId="9" fontId="43" fillId="18" borderId="58" xfId="5" applyFont="1" applyFill="1" applyBorder="1" applyAlignment="1" applyProtection="1">
      <alignment horizontal="center" vertical="center"/>
    </xf>
    <xf numFmtId="168" fontId="43" fillId="17" borderId="112" xfId="4" applyNumberFormat="1" applyFont="1" applyFill="1" applyBorder="1" applyAlignment="1">
      <alignment horizontal="center" vertical="center"/>
    </xf>
    <xf numFmtId="169" fontId="43" fillId="18" borderId="112" xfId="4" applyNumberFormat="1" applyFont="1" applyFill="1" applyBorder="1" applyAlignment="1">
      <alignment horizontal="center" vertical="center"/>
    </xf>
    <xf numFmtId="0" fontId="41" fillId="16" borderId="113" xfId="4" applyFont="1" applyFill="1" applyBorder="1" applyAlignment="1">
      <alignment horizontal="center" vertical="center"/>
    </xf>
    <xf numFmtId="0" fontId="42" fillId="0" borderId="112" xfId="4" applyFont="1" applyBorder="1" applyAlignment="1">
      <alignment horizontal="center" vertical="center"/>
    </xf>
    <xf numFmtId="0" fontId="41" fillId="16" borderId="112" xfId="4" applyFont="1" applyFill="1" applyBorder="1" applyAlignment="1">
      <alignment horizontal="center" vertical="center"/>
    </xf>
    <xf numFmtId="0" fontId="42" fillId="0" borderId="111" xfId="4" applyFont="1" applyBorder="1" applyAlignment="1">
      <alignment horizontal="center" vertical="center"/>
    </xf>
    <xf numFmtId="0" fontId="61" fillId="16" borderId="112" xfId="4" applyFont="1" applyFill="1" applyBorder="1" applyAlignment="1">
      <alignment vertical="center"/>
    </xf>
    <xf numFmtId="0" fontId="42" fillId="0" borderId="111" xfId="4" applyFont="1" applyBorder="1" applyAlignment="1">
      <alignment vertical="center" wrapText="1"/>
    </xf>
    <xf numFmtId="0" fontId="42" fillId="0" borderId="111" xfId="4" applyFont="1" applyBorder="1" applyAlignment="1">
      <alignment horizontal="center" vertical="center" wrapText="1"/>
    </xf>
    <xf numFmtId="0" fontId="42" fillId="0" borderId="112" xfId="4" applyFont="1" applyBorder="1" applyAlignment="1">
      <alignment horizontal="center" vertical="center" wrapText="1"/>
    </xf>
    <xf numFmtId="9" fontId="41" fillId="16" borderId="58" xfId="4" applyNumberFormat="1" applyFont="1" applyFill="1" applyBorder="1" applyAlignment="1">
      <alignment horizontal="center" vertical="center"/>
    </xf>
    <xf numFmtId="168" fontId="43" fillId="17" borderId="63" xfId="4" applyNumberFormat="1" applyFont="1" applyFill="1" applyBorder="1" applyAlignment="1">
      <alignment horizontal="center" vertical="center"/>
    </xf>
    <xf numFmtId="167" fontId="61" fillId="16" borderId="58" xfId="4" applyNumberFormat="1" applyFont="1" applyFill="1" applyBorder="1" applyAlignment="1">
      <alignment horizontal="center" vertical="center"/>
    </xf>
    <xf numFmtId="167" fontId="61" fillId="16" borderId="63" xfId="4" applyNumberFormat="1" applyFont="1" applyFill="1" applyBorder="1" applyAlignment="1">
      <alignment horizontal="center" vertical="center"/>
    </xf>
    <xf numFmtId="0" fontId="0" fillId="0" borderId="0" xfId="0" pivotButton="1"/>
    <xf numFmtId="0" fontId="0" fillId="0" borderId="0" xfId="0" applyAlignment="1">
      <alignment horizontal="left"/>
    </xf>
    <xf numFmtId="167" fontId="61" fillId="16" borderId="112" xfId="4" applyNumberFormat="1" applyFont="1" applyFill="1" applyBorder="1" applyAlignment="1">
      <alignment horizontal="center" vertical="center"/>
    </xf>
    <xf numFmtId="168" fontId="43" fillId="17" borderId="58" xfId="4" applyNumberFormat="1" applyFont="1" applyFill="1" applyBorder="1" applyAlignment="1">
      <alignment horizontal="center" vertical="center"/>
    </xf>
    <xf numFmtId="0" fontId="42" fillId="16" borderId="112" xfId="4" applyFont="1" applyFill="1" applyBorder="1" applyAlignment="1">
      <alignment horizontal="center" vertical="center" wrapText="1"/>
    </xf>
    <xf numFmtId="0" fontId="42" fillId="0" borderId="58" xfId="4" applyFont="1" applyBorder="1" applyAlignment="1">
      <alignment horizontal="center" vertical="center" wrapText="1"/>
    </xf>
    <xf numFmtId="0" fontId="41" fillId="16" borderId="112" xfId="4" applyFont="1" applyFill="1" applyBorder="1" applyAlignment="1">
      <alignment horizontal="center" vertical="center" wrapText="1"/>
    </xf>
    <xf numFmtId="0" fontId="42" fillId="0" borderId="70" xfId="4" applyFont="1" applyBorder="1" applyAlignment="1">
      <alignment horizontal="center" vertical="center" wrapText="1"/>
    </xf>
    <xf numFmtId="0" fontId="68" fillId="0" borderId="117" xfId="1" applyFont="1" applyBorder="1" applyAlignment="1">
      <alignment horizontal="center" vertical="center" textRotation="255"/>
    </xf>
    <xf numFmtId="14" fontId="43" fillId="17" borderId="112" xfId="4" applyNumberFormat="1" applyFont="1" applyFill="1" applyBorder="1" applyAlignment="1">
      <alignment horizontal="center" vertical="center"/>
    </xf>
    <xf numFmtId="165" fontId="43" fillId="18" borderId="112" xfId="4" applyNumberFormat="1" applyFont="1" applyFill="1" applyBorder="1" applyAlignment="1">
      <alignment horizontal="center" vertical="center"/>
    </xf>
    <xf numFmtId="169" fontId="43" fillId="18" borderId="58" xfId="4" applyNumberFormat="1" applyFont="1" applyFill="1" applyBorder="1" applyAlignment="1">
      <alignment horizontal="center" vertical="center"/>
    </xf>
    <xf numFmtId="169" fontId="43" fillId="18" borderId="39" xfId="4" applyNumberFormat="1" applyFont="1" applyFill="1" applyBorder="1" applyAlignment="1">
      <alignment horizontal="center" vertical="center"/>
    </xf>
    <xf numFmtId="168" fontId="43" fillId="17" borderId="39" xfId="4" applyNumberFormat="1" applyFont="1" applyFill="1" applyBorder="1" applyAlignment="1">
      <alignment horizontal="center" vertical="center"/>
    </xf>
    <xf numFmtId="0" fontId="73" fillId="3" borderId="87" xfId="1" applyFont="1" applyFill="1" applyBorder="1" applyAlignment="1">
      <alignment horizontal="center" vertical="center"/>
    </xf>
    <xf numFmtId="169" fontId="43" fillId="18" borderId="77" xfId="4" applyNumberFormat="1" applyFont="1" applyFill="1" applyBorder="1" applyAlignment="1">
      <alignment horizontal="center" vertical="center"/>
    </xf>
    <xf numFmtId="168" fontId="43" fillId="17" borderId="77" xfId="4" applyNumberFormat="1" applyFont="1" applyFill="1" applyBorder="1" applyAlignment="1">
      <alignment horizontal="center" vertical="center"/>
    </xf>
    <xf numFmtId="0" fontId="41" fillId="16" borderId="111" xfId="4" applyFont="1" applyFill="1" applyBorder="1" applyAlignment="1">
      <alignment horizontal="center" vertical="center"/>
    </xf>
    <xf numFmtId="0" fontId="61" fillId="16" borderId="39" xfId="4" applyFont="1" applyFill="1" applyBorder="1" applyAlignment="1">
      <alignment horizontal="center" vertical="center"/>
    </xf>
    <xf numFmtId="0" fontId="41" fillId="16" borderId="39" xfId="4" applyFont="1" applyFill="1" applyBorder="1" applyAlignment="1">
      <alignment horizontal="center" vertical="center"/>
    </xf>
    <xf numFmtId="167" fontId="61" fillId="16" borderId="39" xfId="4" applyNumberFormat="1" applyFont="1" applyFill="1" applyBorder="1" applyAlignment="1">
      <alignment horizontal="center" vertical="center"/>
    </xf>
    <xf numFmtId="168" fontId="43" fillId="17" borderId="111" xfId="4" applyNumberFormat="1" applyFont="1" applyFill="1" applyBorder="1" applyAlignment="1">
      <alignment horizontal="center" vertical="center"/>
    </xf>
    <xf numFmtId="0" fontId="7" fillId="3" borderId="0" xfId="1" applyFill="1"/>
    <xf numFmtId="0" fontId="26" fillId="0" borderId="76" xfId="1" applyFont="1" applyBorder="1" applyAlignment="1">
      <alignment horizontal="center" vertical="center" textRotation="255"/>
    </xf>
    <xf numFmtId="0" fontId="53" fillId="0" borderId="111" xfId="1" applyFont="1" applyBorder="1" applyAlignment="1">
      <alignment horizontal="center" vertical="center" wrapText="1"/>
    </xf>
    <xf numFmtId="0" fontId="53" fillId="0" borderId="111" xfId="1" applyFont="1" applyBorder="1" applyAlignment="1">
      <alignment horizontal="center" vertical="center"/>
    </xf>
    <xf numFmtId="0" fontId="53" fillId="0" borderId="111" xfId="1" applyFont="1" applyBorder="1" applyAlignment="1">
      <alignment horizontal="center" vertical="top" wrapText="1"/>
    </xf>
    <xf numFmtId="0" fontId="0" fillId="0" borderId="111" xfId="0" applyBorder="1" applyAlignment="1">
      <alignment horizontal="center" vertical="center"/>
    </xf>
    <xf numFmtId="0" fontId="51" fillId="4" borderId="118" xfId="1" applyFont="1" applyFill="1" applyBorder="1" applyAlignment="1">
      <alignment horizontal="left" vertical="center"/>
    </xf>
    <xf numFmtId="0" fontId="51" fillId="4" borderId="0" xfId="1" applyFont="1" applyFill="1" applyAlignment="1">
      <alignment horizontal="left" vertical="center"/>
    </xf>
    <xf numFmtId="0" fontId="51" fillId="4" borderId="67" xfId="1" applyFont="1" applyFill="1" applyBorder="1" applyAlignment="1">
      <alignment horizontal="left" vertical="center"/>
    </xf>
    <xf numFmtId="0" fontId="21" fillId="8" borderId="55" xfId="1" applyFont="1" applyFill="1" applyBorder="1" applyAlignment="1">
      <alignment horizontal="center" vertical="center"/>
    </xf>
    <xf numFmtId="9" fontId="21" fillId="8" borderId="111" xfId="3" applyNumberFormat="1" applyFont="1" applyFill="1" applyBorder="1" applyAlignment="1" applyProtection="1">
      <alignment horizontal="center" vertical="center"/>
    </xf>
    <xf numFmtId="9" fontId="21" fillId="9" borderId="66" xfId="3" applyNumberFormat="1" applyFont="1" applyFill="1" applyBorder="1" applyAlignment="1" applyProtection="1">
      <alignment horizontal="center" vertical="center"/>
    </xf>
    <xf numFmtId="9" fontId="21" fillId="8" borderId="114" xfId="3" applyNumberFormat="1" applyFont="1" applyFill="1" applyBorder="1" applyAlignment="1" applyProtection="1">
      <alignment horizontal="center" vertical="center"/>
    </xf>
    <xf numFmtId="9" fontId="21" fillId="8" borderId="58" xfId="3" applyNumberFormat="1" applyFont="1" applyFill="1" applyBorder="1" applyAlignment="1" applyProtection="1">
      <alignment horizontal="center" vertical="center"/>
    </xf>
    <xf numFmtId="9" fontId="21" fillId="8" borderId="126" xfId="1" applyNumberFormat="1" applyFont="1" applyFill="1" applyBorder="1" applyAlignment="1">
      <alignment horizontal="center" vertical="center"/>
    </xf>
    <xf numFmtId="0" fontId="66" fillId="23" borderId="51" xfId="0" applyFont="1" applyFill="1" applyBorder="1" applyAlignment="1">
      <alignment horizontal="center"/>
    </xf>
    <xf numFmtId="0" fontId="66" fillId="23" borderId="90" xfId="0" applyFont="1" applyFill="1" applyBorder="1" applyAlignment="1">
      <alignment horizontal="center"/>
    </xf>
    <xf numFmtId="0" fontId="51" fillId="4" borderId="62" xfId="1" applyFont="1" applyFill="1" applyBorder="1" applyAlignment="1">
      <alignment horizontal="left" vertical="center"/>
    </xf>
    <xf numFmtId="0" fontId="51" fillId="4" borderId="60" xfId="1" applyFont="1" applyFill="1" applyBorder="1" applyAlignment="1">
      <alignment horizontal="left" vertical="center"/>
    </xf>
    <xf numFmtId="0" fontId="51" fillId="4" borderId="61" xfId="1" applyFont="1" applyFill="1" applyBorder="1" applyAlignment="1">
      <alignment horizontal="left" vertical="center"/>
    </xf>
    <xf numFmtId="0" fontId="51" fillId="4" borderId="51" xfId="1" applyFont="1" applyFill="1" applyBorder="1" applyAlignment="1">
      <alignment horizontal="left" vertical="center"/>
    </xf>
    <xf numFmtId="0" fontId="51" fillId="4" borderId="90" xfId="1" applyFont="1" applyFill="1" applyBorder="1" applyAlignment="1">
      <alignment horizontal="left" vertical="center"/>
    </xf>
    <xf numFmtId="0" fontId="51" fillId="4" borderId="89" xfId="1" applyFont="1" applyFill="1" applyBorder="1" applyAlignment="1">
      <alignment horizontal="left" vertical="center"/>
    </xf>
    <xf numFmtId="0" fontId="68" fillId="0" borderId="81" xfId="1" applyFont="1" applyBorder="1" applyAlignment="1">
      <alignment horizontal="center" vertical="center" textRotation="255"/>
    </xf>
    <xf numFmtId="0" fontId="68" fillId="0" borderId="80" xfId="1" applyFont="1" applyBorder="1" applyAlignment="1">
      <alignment horizontal="center" vertical="center" textRotation="255"/>
    </xf>
    <xf numFmtId="0" fontId="68" fillId="0" borderId="82" xfId="1" applyFont="1" applyBorder="1" applyAlignment="1">
      <alignment horizontal="center" vertical="center" textRotation="255"/>
    </xf>
    <xf numFmtId="9" fontId="21" fillId="8" borderId="88" xfId="3" applyNumberFormat="1" applyFont="1" applyFill="1" applyBorder="1" applyAlignment="1" applyProtection="1">
      <alignment horizontal="center" vertical="center"/>
    </xf>
    <xf numFmtId="9" fontId="21" fillId="8" borderId="90" xfId="3" applyNumberFormat="1" applyFont="1" applyFill="1" applyBorder="1" applyAlignment="1" applyProtection="1">
      <alignment horizontal="center" vertical="center"/>
    </xf>
    <xf numFmtId="0" fontId="67" fillId="0" borderId="71" xfId="1" applyFont="1" applyBorder="1" applyAlignment="1">
      <alignment horizontal="center" vertical="center" textRotation="255"/>
    </xf>
    <xf numFmtId="0" fontId="67" fillId="0" borderId="73" xfId="1" applyFont="1" applyBorder="1" applyAlignment="1">
      <alignment horizontal="center" vertical="center" textRotation="255"/>
    </xf>
    <xf numFmtId="0" fontId="67" fillId="0" borderId="75" xfId="1" applyFont="1" applyBorder="1" applyAlignment="1">
      <alignment horizontal="center" vertical="center" textRotation="255"/>
    </xf>
    <xf numFmtId="0" fontId="51" fillId="4" borderId="91" xfId="1" applyFont="1" applyFill="1" applyBorder="1" applyAlignment="1">
      <alignment horizontal="left" vertical="center"/>
    </xf>
    <xf numFmtId="0" fontId="51" fillId="4" borderId="98" xfId="1" applyFont="1" applyFill="1" applyBorder="1" applyAlignment="1">
      <alignment horizontal="left" vertical="center"/>
    </xf>
    <xf numFmtId="0" fontId="51" fillId="4" borderId="94" xfId="1" applyFont="1" applyFill="1" applyBorder="1" applyAlignment="1">
      <alignment horizontal="left" vertical="center"/>
    </xf>
    <xf numFmtId="0" fontId="51" fillId="4" borderId="92" xfId="1" applyFont="1" applyFill="1" applyBorder="1" applyAlignment="1">
      <alignment horizontal="left" vertical="center"/>
    </xf>
    <xf numFmtId="0" fontId="67" fillId="0" borderId="121" xfId="1" applyFont="1" applyBorder="1" applyAlignment="1">
      <alignment horizontal="center" vertical="center" textRotation="255"/>
    </xf>
    <xf numFmtId="0" fontId="68" fillId="0" borderId="121" xfId="1" applyFont="1" applyBorder="1" applyAlignment="1">
      <alignment horizontal="center" vertical="center" textRotation="255"/>
    </xf>
    <xf numFmtId="0" fontId="21" fillId="8" borderId="3" xfId="1" applyFont="1" applyFill="1" applyBorder="1" applyAlignment="1">
      <alignment horizontal="center" vertical="center"/>
    </xf>
    <xf numFmtId="0" fontId="21" fillId="8" borderId="1" xfId="1" applyFont="1" applyFill="1" applyBorder="1" applyAlignment="1">
      <alignment horizontal="center" vertical="center"/>
    </xf>
    <xf numFmtId="0" fontId="21" fillId="8" borderId="55" xfId="1" applyFont="1" applyFill="1" applyBorder="1" applyAlignment="1">
      <alignment horizontal="center" vertical="center"/>
    </xf>
    <xf numFmtId="0" fontId="20" fillId="7" borderId="87" xfId="1" applyFont="1" applyFill="1" applyBorder="1" applyAlignment="1">
      <alignment horizontal="center" vertical="center"/>
    </xf>
    <xf numFmtId="0" fontId="21" fillId="9" borderId="48" xfId="16" applyFont="1" applyFill="1" applyBorder="1" applyAlignment="1">
      <alignment horizontal="center" vertical="center"/>
    </xf>
    <xf numFmtId="0" fontId="21" fillId="9" borderId="49" xfId="16" applyFont="1" applyFill="1" applyBorder="1" applyAlignment="1">
      <alignment horizontal="center" vertical="center"/>
    </xf>
    <xf numFmtId="0" fontId="21" fillId="9" borderId="46" xfId="16" applyFont="1" applyFill="1" applyBorder="1" applyAlignment="1">
      <alignment horizontal="center" vertical="center"/>
    </xf>
    <xf numFmtId="0" fontId="21" fillId="9" borderId="87" xfId="16" applyFont="1" applyFill="1" applyBorder="1" applyAlignment="1">
      <alignment horizontal="center" vertical="center"/>
    </xf>
    <xf numFmtId="0" fontId="74" fillId="9" borderId="87" xfId="1" applyFont="1" applyFill="1" applyBorder="1" applyAlignment="1">
      <alignment horizontal="center" vertical="center"/>
    </xf>
    <xf numFmtId="0" fontId="48" fillId="0" borderId="87" xfId="1" applyFont="1" applyBorder="1" applyAlignment="1">
      <alignment horizontal="center" vertical="center"/>
    </xf>
    <xf numFmtId="0" fontId="48" fillId="0" borderId="87" xfId="1" applyFont="1" applyBorder="1" applyAlignment="1">
      <alignment vertical="center"/>
    </xf>
    <xf numFmtId="0" fontId="51" fillId="4" borderId="122" xfId="1" applyFont="1" applyFill="1" applyBorder="1" applyAlignment="1">
      <alignment horizontal="left" vertical="center"/>
    </xf>
    <xf numFmtId="0" fontId="51" fillId="4" borderId="69" xfId="1" applyFont="1" applyFill="1" applyBorder="1" applyAlignment="1">
      <alignment horizontal="left" vertical="center"/>
    </xf>
    <xf numFmtId="0" fontId="51" fillId="4" borderId="123" xfId="1" applyFont="1" applyFill="1" applyBorder="1" applyAlignment="1">
      <alignment horizontal="left" vertical="center"/>
    </xf>
    <xf numFmtId="9" fontId="21" fillId="8" borderId="66" xfId="3" applyNumberFormat="1" applyFont="1" applyFill="1" applyBorder="1" applyAlignment="1" applyProtection="1">
      <alignment horizontal="center" vertical="center"/>
    </xf>
    <xf numFmtId="9" fontId="21" fillId="8" borderId="0" xfId="3" applyNumberFormat="1" applyFont="1" applyFill="1" applyBorder="1" applyAlignment="1" applyProtection="1">
      <alignment horizontal="center" vertical="center"/>
    </xf>
    <xf numFmtId="0" fontId="20" fillId="7" borderId="124" xfId="1" applyFont="1" applyFill="1" applyBorder="1" applyAlignment="1">
      <alignment horizontal="center" vertical="center"/>
    </xf>
    <xf numFmtId="0" fontId="20" fillId="7" borderId="127" xfId="1" applyFont="1" applyFill="1" applyBorder="1" applyAlignment="1">
      <alignment horizontal="center" vertical="center"/>
    </xf>
    <xf numFmtId="0" fontId="73" fillId="3" borderId="87" xfId="1" applyFont="1" applyFill="1" applyBorder="1" applyAlignment="1">
      <alignment horizontal="center" vertical="center"/>
    </xf>
    <xf numFmtId="0" fontId="21" fillId="8" borderId="87" xfId="1" applyFont="1" applyFill="1" applyBorder="1" applyAlignment="1">
      <alignment horizontal="center" vertical="center"/>
    </xf>
    <xf numFmtId="9" fontId="21" fillId="9" borderId="120" xfId="3" applyNumberFormat="1" applyFont="1" applyFill="1" applyBorder="1" applyAlignment="1" applyProtection="1">
      <alignment horizontal="center" vertical="center"/>
    </xf>
    <xf numFmtId="9" fontId="21" fillId="9" borderId="117" xfId="3" applyNumberFormat="1" applyFont="1" applyFill="1" applyBorder="1" applyAlignment="1" applyProtection="1">
      <alignment horizontal="center" vertical="center"/>
    </xf>
    <xf numFmtId="9" fontId="21" fillId="9" borderId="119" xfId="3" applyNumberFormat="1" applyFont="1" applyFill="1" applyBorder="1" applyAlignment="1" applyProtection="1">
      <alignment horizontal="center" vertical="center"/>
    </xf>
    <xf numFmtId="0" fontId="21" fillId="8" borderId="125" xfId="1" applyFont="1" applyFill="1" applyBorder="1" applyAlignment="1">
      <alignment horizontal="center" vertical="center"/>
    </xf>
    <xf numFmtId="0" fontId="21" fillId="8" borderId="126" xfId="1" applyFont="1" applyFill="1" applyBorder="1" applyAlignment="1">
      <alignment horizontal="center" vertical="center"/>
    </xf>
    <xf numFmtId="0" fontId="51" fillId="4" borderId="58" xfId="1" applyFont="1" applyFill="1" applyBorder="1" applyAlignment="1">
      <alignment horizontal="left" vertical="center"/>
    </xf>
    <xf numFmtId="0" fontId="51" fillId="4" borderId="87" xfId="1" applyFont="1" applyFill="1" applyBorder="1" applyAlignment="1">
      <alignment horizontal="left" vertical="center"/>
    </xf>
    <xf numFmtId="0" fontId="51" fillId="4" borderId="93" xfId="1" applyFont="1" applyFill="1" applyBorder="1" applyAlignment="1">
      <alignment horizontal="left" vertical="center"/>
    </xf>
    <xf numFmtId="9" fontId="41" fillId="8" borderId="100" xfId="5" applyFont="1" applyFill="1" applyBorder="1" applyAlignment="1" applyProtection="1">
      <alignment horizontal="center" vertical="center"/>
    </xf>
    <xf numFmtId="9" fontId="41" fillId="8" borderId="89" xfId="5" applyFont="1" applyFill="1" applyBorder="1" applyAlignment="1" applyProtection="1">
      <alignment horizontal="center" vertical="center"/>
    </xf>
    <xf numFmtId="9" fontId="43" fillId="18" borderId="88" xfId="5" applyFont="1" applyFill="1" applyBorder="1" applyAlignment="1" applyProtection="1">
      <alignment horizontal="center" vertical="center"/>
    </xf>
    <xf numFmtId="9" fontId="43" fillId="18" borderId="100" xfId="5" applyFont="1" applyFill="1" applyBorder="1" applyAlignment="1" applyProtection="1">
      <alignment horizontal="center" vertical="center"/>
    </xf>
    <xf numFmtId="9" fontId="43" fillId="18" borderId="89" xfId="5" applyFont="1" applyFill="1" applyBorder="1" applyAlignment="1" applyProtection="1">
      <alignment horizontal="center" vertical="center"/>
    </xf>
    <xf numFmtId="9" fontId="41" fillId="8" borderId="87" xfId="5" applyFont="1" applyFill="1" applyBorder="1" applyAlignment="1" applyProtection="1">
      <alignment horizontal="center" vertical="center"/>
    </xf>
    <xf numFmtId="9" fontId="41" fillId="8" borderId="63" xfId="5" applyFont="1" applyFill="1" applyBorder="1" applyAlignment="1" applyProtection="1">
      <alignment horizontal="center" vertical="center"/>
    </xf>
    <xf numFmtId="9" fontId="41" fillId="8" borderId="88" xfId="5" applyFont="1" applyFill="1" applyBorder="1" applyAlignment="1" applyProtection="1">
      <alignment horizontal="center" vertical="center"/>
    </xf>
    <xf numFmtId="9" fontId="41" fillId="8" borderId="103" xfId="5" applyFont="1" applyFill="1" applyBorder="1" applyAlignment="1" applyProtection="1">
      <alignment horizontal="center" vertical="center"/>
    </xf>
    <xf numFmtId="9" fontId="41" fillId="8" borderId="104" xfId="5" applyFont="1" applyFill="1" applyBorder="1" applyAlignment="1" applyProtection="1">
      <alignment horizontal="center" vertical="center"/>
    </xf>
    <xf numFmtId="9" fontId="43" fillId="18" borderId="87" xfId="5" applyFont="1" applyFill="1" applyBorder="1" applyAlignment="1" applyProtection="1">
      <alignment horizontal="center" vertical="center"/>
    </xf>
    <xf numFmtId="0" fontId="15" fillId="3" borderId="81" xfId="4" applyFill="1" applyBorder="1" applyAlignment="1">
      <alignment horizontal="center" vertical="center"/>
    </xf>
    <xf numFmtId="0" fontId="15" fillId="3" borderId="80" xfId="4" applyFill="1" applyBorder="1" applyAlignment="1">
      <alignment horizontal="center" vertical="center"/>
    </xf>
    <xf numFmtId="0" fontId="15" fillId="3" borderId="82" xfId="4" applyFill="1" applyBorder="1" applyAlignment="1">
      <alignment horizontal="center" vertical="center"/>
    </xf>
    <xf numFmtId="0" fontId="40" fillId="0" borderId="87" xfId="4" applyFont="1" applyBorder="1" applyAlignment="1">
      <alignment horizontal="center" vertical="center" wrapText="1"/>
    </xf>
    <xf numFmtId="9" fontId="61" fillId="20" borderId="87" xfId="5" applyFont="1" applyFill="1" applyBorder="1" applyAlignment="1" applyProtection="1">
      <alignment horizontal="center" vertical="center"/>
    </xf>
    <xf numFmtId="0" fontId="21" fillId="8" borderId="2" xfId="1" applyFont="1" applyFill="1" applyBorder="1" applyAlignment="1">
      <alignment horizontal="center" vertical="center"/>
    </xf>
    <xf numFmtId="0" fontId="10" fillId="0" borderId="88" xfId="1" applyFont="1" applyBorder="1" applyAlignment="1">
      <alignment horizontal="center" vertical="center"/>
    </xf>
    <xf numFmtId="0" fontId="10" fillId="0" borderId="90" xfId="1" applyFont="1" applyBorder="1" applyAlignment="1">
      <alignment horizontal="center" vertical="center"/>
    </xf>
    <xf numFmtId="0" fontId="10" fillId="0" borderId="89" xfId="1" applyFont="1" applyBorder="1" applyAlignment="1">
      <alignment horizontal="center" vertical="center"/>
    </xf>
    <xf numFmtId="0" fontId="49" fillId="9" borderId="88" xfId="1" applyFont="1" applyFill="1" applyBorder="1" applyAlignment="1">
      <alignment horizontal="center" vertical="center"/>
    </xf>
    <xf numFmtId="0" fontId="49" fillId="9" borderId="90" xfId="1" applyFont="1" applyFill="1" applyBorder="1" applyAlignment="1">
      <alignment horizontal="center" vertical="center"/>
    </xf>
    <xf numFmtId="0" fontId="49" fillId="9" borderId="89" xfId="1" applyFont="1" applyFill="1" applyBorder="1" applyAlignment="1">
      <alignment horizontal="center" vertical="center"/>
    </xf>
    <xf numFmtId="9" fontId="43" fillId="18" borderId="64" xfId="5" applyFont="1" applyFill="1" applyBorder="1" applyAlignment="1" applyProtection="1">
      <alignment horizontal="center" vertical="center"/>
    </xf>
    <xf numFmtId="9" fontId="43" fillId="18" borderId="55" xfId="5" applyFont="1" applyFill="1" applyBorder="1" applyAlignment="1" applyProtection="1">
      <alignment horizontal="center" vertical="center"/>
    </xf>
    <xf numFmtId="9" fontId="43" fillId="18" borderId="38" xfId="5" applyFont="1" applyFill="1" applyBorder="1" applyAlignment="1" applyProtection="1">
      <alignment horizontal="center" vertical="center"/>
    </xf>
    <xf numFmtId="0" fontId="76" fillId="0" borderId="88" xfId="4" applyFont="1" applyBorder="1" applyAlignment="1">
      <alignment horizontal="center" vertical="center" wrapText="1"/>
    </xf>
    <xf numFmtId="0" fontId="76" fillId="0" borderId="90" xfId="4" applyFont="1" applyBorder="1" applyAlignment="1">
      <alignment horizontal="center" vertical="center" wrapText="1"/>
    </xf>
    <xf numFmtId="0" fontId="76" fillId="0" borderId="89" xfId="4" applyFont="1" applyBorder="1" applyAlignment="1">
      <alignment horizontal="center" vertical="center" wrapText="1"/>
    </xf>
    <xf numFmtId="9" fontId="43" fillId="18" borderId="102" xfId="5" applyFont="1" applyFill="1" applyBorder="1" applyAlignment="1" applyProtection="1">
      <alignment horizontal="center" vertical="center"/>
    </xf>
    <xf numFmtId="9" fontId="43" fillId="18" borderId="103" xfId="5" applyFont="1" applyFill="1" applyBorder="1" applyAlignment="1" applyProtection="1">
      <alignment horizontal="center" vertical="center"/>
    </xf>
    <xf numFmtId="9" fontId="43" fillId="18" borderId="104" xfId="5" applyFont="1" applyFill="1" applyBorder="1" applyAlignment="1" applyProtection="1">
      <alignment horizontal="center" vertical="center"/>
    </xf>
    <xf numFmtId="9" fontId="41" fillId="8" borderId="90" xfId="5" applyFont="1" applyFill="1" applyBorder="1" applyAlignment="1" applyProtection="1">
      <alignment horizontal="center" vertical="center"/>
    </xf>
    <xf numFmtId="9" fontId="41" fillId="8" borderId="65" xfId="5" applyFont="1" applyFill="1" applyBorder="1" applyAlignment="1" applyProtection="1">
      <alignment horizontal="center" vertical="center"/>
    </xf>
    <xf numFmtId="9" fontId="41" fillId="8" borderId="56" xfId="5" applyFont="1" applyFill="1" applyBorder="1" applyAlignment="1" applyProtection="1">
      <alignment horizontal="center" vertical="center"/>
    </xf>
    <xf numFmtId="9" fontId="41" fillId="8" borderId="57" xfId="5" applyFont="1" applyFill="1" applyBorder="1" applyAlignment="1" applyProtection="1">
      <alignment horizontal="center" vertical="center"/>
    </xf>
    <xf numFmtId="0" fontId="49" fillId="9" borderId="51" xfId="1" applyFont="1" applyFill="1" applyBorder="1" applyAlignment="1">
      <alignment horizontal="center" vertical="center"/>
    </xf>
    <xf numFmtId="0" fontId="48" fillId="0" borderId="51" xfId="1" applyFont="1" applyBorder="1" applyAlignment="1">
      <alignment horizontal="center" vertical="center"/>
    </xf>
    <xf numFmtId="0" fontId="48" fillId="0" borderId="90" xfId="1" applyFont="1" applyBorder="1" applyAlignment="1">
      <alignment horizontal="center" vertical="center"/>
    </xf>
    <xf numFmtId="169" fontId="61" fillId="16" borderId="59" xfId="4" applyNumberFormat="1" applyFont="1" applyFill="1" applyBorder="1" applyAlignment="1">
      <alignment horizontal="center" vertical="center"/>
    </xf>
    <xf numFmtId="169" fontId="61" fillId="16" borderId="61" xfId="4" applyNumberFormat="1" applyFont="1" applyFill="1" applyBorder="1" applyAlignment="1">
      <alignment horizontal="center" vertical="center"/>
    </xf>
    <xf numFmtId="169" fontId="61" fillId="16" borderId="109" xfId="4" applyNumberFormat="1" applyFont="1" applyFill="1" applyBorder="1" applyAlignment="1">
      <alignment horizontal="center" vertical="center"/>
    </xf>
    <xf numFmtId="169" fontId="61" fillId="16" borderId="110" xfId="4" applyNumberFormat="1" applyFont="1" applyFill="1" applyBorder="1" applyAlignment="1">
      <alignment horizontal="center" vertical="center"/>
    </xf>
    <xf numFmtId="0" fontId="11" fillId="0" borderId="71" xfId="4" applyFont="1" applyBorder="1" applyAlignment="1">
      <alignment horizontal="center" vertical="center"/>
    </xf>
    <xf numFmtId="0" fontId="11" fillId="0" borderId="73" xfId="4" applyFont="1" applyBorder="1" applyAlignment="1">
      <alignment horizontal="center" vertical="center"/>
    </xf>
    <xf numFmtId="0" fontId="11" fillId="0" borderId="75" xfId="4" applyFont="1" applyBorder="1" applyAlignment="1">
      <alignment horizontal="center" vertical="center"/>
    </xf>
    <xf numFmtId="9" fontId="43" fillId="18" borderId="109" xfId="5" applyFont="1" applyFill="1" applyBorder="1" applyAlignment="1" applyProtection="1">
      <alignment horizontal="center" vertical="center"/>
    </xf>
    <xf numFmtId="9" fontId="43" fillId="18" borderId="116" xfId="5" applyFont="1" applyFill="1" applyBorder="1" applyAlignment="1" applyProtection="1">
      <alignment horizontal="center" vertical="center"/>
    </xf>
    <xf numFmtId="9" fontId="43" fillId="18" borderId="110" xfId="5" applyFont="1" applyFill="1" applyBorder="1" applyAlignment="1" applyProtection="1">
      <alignment horizontal="center" vertical="center"/>
    </xf>
    <xf numFmtId="9" fontId="41" fillId="8" borderId="59" xfId="5" applyFont="1" applyFill="1" applyBorder="1" applyAlignment="1" applyProtection="1">
      <alignment horizontal="center" vertical="center"/>
    </xf>
    <xf numFmtId="9" fontId="41" fillId="8" borderId="60" xfId="5" applyFont="1" applyFill="1" applyBorder="1" applyAlignment="1" applyProtection="1">
      <alignment horizontal="center" vertical="center"/>
    </xf>
    <xf numFmtId="9" fontId="41" fillId="8" borderId="61" xfId="5" applyFont="1" applyFill="1" applyBorder="1" applyAlignment="1" applyProtection="1">
      <alignment horizontal="center" vertical="center"/>
    </xf>
    <xf numFmtId="9" fontId="41" fillId="8" borderId="109" xfId="5" applyFont="1" applyFill="1" applyBorder="1" applyAlignment="1" applyProtection="1">
      <alignment horizontal="center" vertical="center"/>
    </xf>
    <xf numFmtId="9" fontId="41" fillId="8" borderId="116" xfId="5" applyFont="1" applyFill="1" applyBorder="1" applyAlignment="1" applyProtection="1">
      <alignment horizontal="center" vertical="center"/>
    </xf>
    <xf numFmtId="9" fontId="41" fillId="8" borderId="110" xfId="5" applyFont="1" applyFill="1" applyBorder="1" applyAlignment="1" applyProtection="1">
      <alignment horizontal="center" vertical="center"/>
    </xf>
    <xf numFmtId="9" fontId="41" fillId="8" borderId="114" xfId="5" applyFont="1" applyFill="1" applyBorder="1" applyAlignment="1" applyProtection="1">
      <alignment horizontal="center" vertical="center"/>
    </xf>
    <xf numFmtId="9" fontId="41" fillId="8" borderId="98" xfId="5" applyFont="1" applyFill="1" applyBorder="1" applyAlignment="1" applyProtection="1">
      <alignment horizontal="center" vertical="center"/>
    </xf>
    <xf numFmtId="9" fontId="41" fillId="8" borderId="115" xfId="5" applyFont="1" applyFill="1" applyBorder="1" applyAlignment="1" applyProtection="1">
      <alignment horizontal="center" vertical="center"/>
    </xf>
    <xf numFmtId="0" fontId="71" fillId="3" borderId="81" xfId="4" applyFont="1" applyFill="1" applyBorder="1" applyAlignment="1">
      <alignment horizontal="center" vertical="center"/>
    </xf>
    <xf numFmtId="0" fontId="71" fillId="3" borderId="80" xfId="4" applyFont="1" applyFill="1" applyBorder="1" applyAlignment="1">
      <alignment horizontal="center" vertical="center"/>
    </xf>
    <xf numFmtId="0" fontId="11" fillId="3" borderId="71" xfId="4" applyFont="1" applyFill="1" applyBorder="1" applyAlignment="1">
      <alignment horizontal="center" vertical="center"/>
    </xf>
    <xf numFmtId="0" fontId="11" fillId="3" borderId="73" xfId="4" applyFont="1" applyFill="1" applyBorder="1" applyAlignment="1">
      <alignment horizontal="center" vertical="center"/>
    </xf>
    <xf numFmtId="0" fontId="11" fillId="3" borderId="75" xfId="4" applyFont="1" applyFill="1" applyBorder="1" applyAlignment="1">
      <alignment horizontal="center" vertical="center"/>
    </xf>
    <xf numFmtId="169" fontId="61" fillId="16" borderId="114" xfId="4" applyNumberFormat="1" applyFont="1" applyFill="1" applyBorder="1" applyAlignment="1">
      <alignment horizontal="center" vertical="center"/>
    </xf>
    <xf numFmtId="169" fontId="61" fillId="16" borderId="115" xfId="4" applyNumberFormat="1" applyFont="1" applyFill="1" applyBorder="1" applyAlignment="1">
      <alignment horizontal="center" vertical="center"/>
    </xf>
    <xf numFmtId="169" fontId="61" fillId="16" borderId="65" xfId="4" applyNumberFormat="1" applyFont="1" applyFill="1" applyBorder="1" applyAlignment="1">
      <alignment horizontal="center" vertical="center"/>
    </xf>
    <xf numFmtId="169" fontId="61" fillId="16" borderId="57" xfId="4" applyNumberFormat="1" applyFont="1" applyFill="1" applyBorder="1" applyAlignment="1">
      <alignment horizontal="center" vertical="center"/>
    </xf>
    <xf numFmtId="0" fontId="15" fillId="16" borderId="109" xfId="4" applyFill="1" applyBorder="1" applyAlignment="1">
      <alignment horizontal="center"/>
    </xf>
    <xf numFmtId="0" fontId="15" fillId="16" borderId="110" xfId="4" applyFill="1" applyBorder="1" applyAlignment="1">
      <alignment horizontal="center"/>
    </xf>
    <xf numFmtId="14" fontId="43" fillId="24" borderId="109" xfId="4" applyNumberFormat="1" applyFont="1" applyFill="1" applyBorder="1" applyAlignment="1">
      <alignment horizontal="center" vertical="center"/>
    </xf>
    <xf numFmtId="14" fontId="43" fillId="24" borderId="110" xfId="4" applyNumberFormat="1" applyFont="1" applyFill="1" applyBorder="1" applyAlignment="1">
      <alignment horizontal="center" vertical="center"/>
    </xf>
    <xf numFmtId="0" fontId="32" fillId="12" borderId="6" xfId="8" applyFont="1" applyFill="1" applyBorder="1" applyAlignment="1">
      <alignment horizontal="center" vertical="center"/>
    </xf>
    <xf numFmtId="0" fontId="32" fillId="12" borderId="12" xfId="8" applyFont="1" applyFill="1" applyBorder="1" applyAlignment="1">
      <alignment horizontal="center" vertical="center"/>
    </xf>
    <xf numFmtId="0" fontId="28" fillId="10" borderId="8" xfId="8" applyFont="1" applyFill="1" applyBorder="1" applyAlignment="1">
      <alignment horizontal="center" vertical="center" wrapText="1"/>
    </xf>
    <xf numFmtId="0" fontId="28" fillId="10" borderId="8" xfId="8" applyFont="1" applyFill="1" applyBorder="1" applyAlignment="1">
      <alignment horizontal="center" vertical="center"/>
    </xf>
    <xf numFmtId="0" fontId="29" fillId="0" borderId="14" xfId="8" applyFont="1" applyBorder="1" applyAlignment="1">
      <alignment horizontal="center"/>
    </xf>
    <xf numFmtId="0" fontId="29" fillId="0" borderId="15" xfId="8" applyFont="1" applyBorder="1" applyAlignment="1">
      <alignment horizontal="center"/>
    </xf>
    <xf numFmtId="0" fontId="25" fillId="0" borderId="17" xfId="8" applyFont="1" applyBorder="1" applyAlignment="1">
      <alignment horizontal="center" vertical="center"/>
    </xf>
    <xf numFmtId="0" fontId="25" fillId="0" borderId="18" xfId="8" applyFont="1" applyBorder="1" applyAlignment="1">
      <alignment horizontal="center" vertical="center"/>
    </xf>
    <xf numFmtId="0" fontId="25" fillId="0" borderId="19" xfId="8" applyFont="1" applyBorder="1" applyAlignment="1">
      <alignment horizontal="center" vertical="center"/>
    </xf>
    <xf numFmtId="0" fontId="25" fillId="0" borderId="23" xfId="8" applyFont="1" applyBorder="1" applyAlignment="1">
      <alignment horizontal="center" vertical="center"/>
    </xf>
    <xf numFmtId="0" fontId="25" fillId="0" borderId="0" xfId="8" applyFont="1" applyAlignment="1">
      <alignment horizontal="center" vertical="center"/>
    </xf>
    <xf numFmtId="0" fontId="25" fillId="0" borderId="24" xfId="8" applyFont="1" applyBorder="1" applyAlignment="1">
      <alignment horizontal="center" vertical="center"/>
    </xf>
    <xf numFmtId="0" fontId="25" fillId="0" borderId="30" xfId="8" applyFont="1" applyBorder="1" applyAlignment="1">
      <alignment horizontal="center" vertical="center"/>
    </xf>
    <xf numFmtId="0" fontId="25" fillId="0" borderId="5" xfId="8" applyFont="1" applyBorder="1" applyAlignment="1">
      <alignment horizontal="center" vertical="center"/>
    </xf>
    <xf numFmtId="0" fontId="25" fillId="0" borderId="31" xfId="8" applyFont="1" applyBorder="1" applyAlignment="1">
      <alignment horizontal="center" vertical="center"/>
    </xf>
    <xf numFmtId="0" fontId="29" fillId="0" borderId="20" xfId="8" applyFont="1" applyBorder="1" applyAlignment="1">
      <alignment horizontal="center"/>
    </xf>
    <xf numFmtId="0" fontId="29" fillId="0" borderId="21" xfId="8" applyFont="1" applyBorder="1" applyAlignment="1">
      <alignment horizontal="center"/>
    </xf>
    <xf numFmtId="0" fontId="29" fillId="0" borderId="22" xfId="8" applyFont="1" applyBorder="1" applyAlignment="1">
      <alignment horizontal="center"/>
    </xf>
    <xf numFmtId="0" fontId="25" fillId="0" borderId="7" xfId="8" applyFont="1" applyBorder="1" applyAlignment="1">
      <alignment horizontal="center" vertical="center"/>
    </xf>
    <xf numFmtId="0" fontId="25" fillId="0" borderId="11" xfId="8" applyFont="1" applyBorder="1" applyAlignment="1">
      <alignment horizontal="center" vertical="center"/>
    </xf>
    <xf numFmtId="0" fontId="29" fillId="0" borderId="26" xfId="8" applyFont="1" applyBorder="1" applyAlignment="1">
      <alignment horizontal="center"/>
    </xf>
    <xf numFmtId="0" fontId="29" fillId="0" borderId="27" xfId="8" applyFont="1" applyBorder="1" applyAlignment="1">
      <alignment horizontal="center"/>
    </xf>
    <xf numFmtId="0" fontId="29" fillId="0" borderId="26" xfId="8" applyFont="1" applyBorder="1" applyAlignment="1">
      <alignment horizontal="center" vertical="center"/>
    </xf>
    <xf numFmtId="0" fontId="29" fillId="0" borderId="27" xfId="8" applyFont="1" applyBorder="1" applyAlignment="1">
      <alignment horizontal="center" vertical="center"/>
    </xf>
    <xf numFmtId="0" fontId="28" fillId="10" borderId="32" xfId="8" applyFont="1" applyFill="1" applyBorder="1" applyAlignment="1">
      <alignment horizontal="center" vertical="center" wrapText="1"/>
    </xf>
    <xf numFmtId="49" fontId="70" fillId="3" borderId="87" xfId="16" applyNumberFormat="1" applyFont="1" applyFill="1" applyBorder="1" applyAlignment="1">
      <alignment horizontal="center" vertical="center" wrapText="1"/>
    </xf>
    <xf numFmtId="9" fontId="21" fillId="8" borderId="39" xfId="3" applyNumberFormat="1" applyFont="1" applyFill="1" applyBorder="1" applyAlignment="1" applyProtection="1">
      <alignment horizontal="center" vertical="center"/>
    </xf>
    <xf numFmtId="9" fontId="21" fillId="8" borderId="63" xfId="3" applyNumberFormat="1" applyFont="1" applyFill="1" applyBorder="1" applyAlignment="1" applyProtection="1">
      <alignment horizontal="center" vertical="center"/>
    </xf>
    <xf numFmtId="9" fontId="21" fillId="8" borderId="112" xfId="3" applyNumberFormat="1" applyFont="1" applyFill="1" applyBorder="1" applyAlignment="1" applyProtection="1">
      <alignment horizontal="center" vertical="center"/>
    </xf>
    <xf numFmtId="0" fontId="51" fillId="4" borderId="115" xfId="1" applyFont="1" applyFill="1" applyBorder="1" applyAlignment="1">
      <alignment horizontal="left" vertical="center"/>
    </xf>
    <xf numFmtId="0" fontId="51" fillId="4" borderId="128" xfId="1" applyFont="1" applyFill="1" applyBorder="1" applyAlignment="1">
      <alignment horizontal="left" vertical="center"/>
    </xf>
    <xf numFmtId="0" fontId="51" fillId="4" borderId="129" xfId="1" applyFont="1" applyFill="1" applyBorder="1" applyAlignment="1">
      <alignment horizontal="left" vertical="center"/>
    </xf>
    <xf numFmtId="0" fontId="51" fillId="4" borderId="130" xfId="1" applyFont="1" applyFill="1" applyBorder="1" applyAlignment="1">
      <alignment horizontal="left" vertical="center"/>
    </xf>
  </cellXfs>
  <cellStyles count="24">
    <cellStyle name="Currency 2" xfId="10" xr:uid="{68FE7308-7A92-46DA-B4B5-9C3EB0570B85}"/>
    <cellStyle name="Hyperlink" xfId="3" builtinId="8"/>
    <cellStyle name="Hyperlink 2" xfId="20" xr:uid="{0865257C-59A3-4366-B544-6218B16620A8}"/>
    <cellStyle name="Normal" xfId="0" builtinId="0"/>
    <cellStyle name="Normal 2" xfId="1" xr:uid="{00000000-0005-0000-0000-000003000000}"/>
    <cellStyle name="Normal 2 2" xfId="12" xr:uid="{4FF7BF62-0E40-4540-A9C5-8BE07A00FBF2}"/>
    <cellStyle name="Normal 2 3" xfId="16" xr:uid="{F7B28DD0-2826-4BFE-9F10-9423F949A4EB}"/>
    <cellStyle name="Normal 2 3 2" xfId="17" xr:uid="{E3FAFD00-722D-42F2-9866-1CAAB7DE347F}"/>
    <cellStyle name="Normal 3" xfId="4" xr:uid="{00000000-0005-0000-0000-000004000000}"/>
    <cellStyle name="Normal 3 2" xfId="14" xr:uid="{619D9D48-EF30-43F2-840D-B6D56F0D8C65}"/>
    <cellStyle name="Normal 4" xfId="6" xr:uid="{00000000-0005-0000-0000-000005000000}"/>
    <cellStyle name="Normal 5" xfId="8" xr:uid="{D8DC30C3-38A9-457C-9E83-B19DC4263D74}"/>
    <cellStyle name="Normal 6" xfId="11" xr:uid="{25286371-F2DD-4F9E-A6E2-84A42692BB84}"/>
    <cellStyle name="Normal 6 2" xfId="19" xr:uid="{4E0299F3-B16C-48FC-8911-9B5C650A9577}"/>
    <cellStyle name="Normal 7" xfId="18" xr:uid="{67B46599-74E2-4AC8-9EE0-C247554D040F}"/>
    <cellStyle name="Normal 8" xfId="21" xr:uid="{EFB1F83E-4A62-4EB3-AB54-CC79A78E2D4F}"/>
    <cellStyle name="Percent 2" xfId="2" xr:uid="{00000000-0005-0000-0000-000007000000}"/>
    <cellStyle name="Percent 2 2" xfId="13" xr:uid="{EA33C860-A2FD-437F-BEC0-5038E4A3C08C}"/>
    <cellStyle name="Percent 3" xfId="5" xr:uid="{00000000-0005-0000-0000-000008000000}"/>
    <cellStyle name="Percent 3 2" xfId="15" xr:uid="{35A77C41-FA2B-4F1C-8052-BA2A56C1D3B0}"/>
    <cellStyle name="Percent 4" xfId="9" xr:uid="{D316A61A-9B9D-460F-A577-77F43A4655D8}"/>
    <cellStyle name="Percent 5" xfId="23" xr:uid="{4A5E9C08-D0F3-4AC1-82C7-4CBBB79993A5}"/>
    <cellStyle name="Percent 6" xfId="22" xr:uid="{E0ABE840-C5C1-42AC-B705-35C1A481C496}"/>
    <cellStyle name="標準 2" xfId="7" xr:uid="{00000000-0005-0000-0000-000009000000}"/>
  </cellStyles>
  <dxfs count="54">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s>
  <tableStyles count="0" defaultTableStyle="TableStyleMedium2" defaultPivotStyle="PivotStyleLight16"/>
  <colors>
    <mruColors>
      <color rgb="FFF149DD"/>
      <color rgb="FF00FF00"/>
      <color rgb="FFD8F1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10.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openxmlformats.org/officeDocument/2006/relationships/externalLink" Target="externalLinks/externalLink26.xml"/><Relationship Id="rId47" Type="http://schemas.openxmlformats.org/officeDocument/2006/relationships/externalLink" Target="externalLinks/externalLink31.xml"/><Relationship Id="rId50" Type="http://schemas.openxmlformats.org/officeDocument/2006/relationships/externalLink" Target="externalLinks/externalLink34.xml"/><Relationship Id="rId55" Type="http://schemas.openxmlformats.org/officeDocument/2006/relationships/externalLink" Target="externalLinks/externalLink39.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13.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externalLink" Target="externalLinks/externalLink21.xml"/><Relationship Id="rId40" Type="http://schemas.openxmlformats.org/officeDocument/2006/relationships/externalLink" Target="externalLinks/externalLink24.xml"/><Relationship Id="rId45" Type="http://schemas.openxmlformats.org/officeDocument/2006/relationships/externalLink" Target="externalLinks/externalLink29.xml"/><Relationship Id="rId53" Type="http://schemas.openxmlformats.org/officeDocument/2006/relationships/externalLink" Target="externalLinks/externalLink37.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externalLink" Target="externalLinks/externalLink3.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externalLink" Target="externalLinks/externalLink19.xml"/><Relationship Id="rId43" Type="http://schemas.openxmlformats.org/officeDocument/2006/relationships/externalLink" Target="externalLinks/externalLink27.xml"/><Relationship Id="rId48" Type="http://schemas.openxmlformats.org/officeDocument/2006/relationships/externalLink" Target="externalLinks/externalLink32.xml"/><Relationship Id="rId56" Type="http://schemas.openxmlformats.org/officeDocument/2006/relationships/pivotCacheDefinition" Target="pivotCache/pivotCacheDefinition1.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externalLink" Target="externalLinks/externalLink3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externalLink" Target="externalLinks/externalLink22.xml"/><Relationship Id="rId46" Type="http://schemas.openxmlformats.org/officeDocument/2006/relationships/externalLink" Target="externalLinks/externalLink30.xml"/><Relationship Id="rId59" Type="http://schemas.openxmlformats.org/officeDocument/2006/relationships/sharedStrings" Target="sharedStrings.xml"/><Relationship Id="rId20" Type="http://schemas.openxmlformats.org/officeDocument/2006/relationships/externalLink" Target="externalLinks/externalLink4.xml"/><Relationship Id="rId41" Type="http://schemas.openxmlformats.org/officeDocument/2006/relationships/externalLink" Target="externalLinks/externalLink25.xml"/><Relationship Id="rId54" Type="http://schemas.openxmlformats.org/officeDocument/2006/relationships/externalLink" Target="externalLinks/externalLink38.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externalLink" Target="externalLinks/externalLink20.xml"/><Relationship Id="rId49" Type="http://schemas.openxmlformats.org/officeDocument/2006/relationships/externalLink" Target="externalLinks/externalLink33.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externalLink" Target="externalLinks/externalLink15.xml"/><Relationship Id="rId44" Type="http://schemas.openxmlformats.org/officeDocument/2006/relationships/externalLink" Target="externalLinks/externalLink28.xml"/><Relationship Id="rId52" Type="http://schemas.openxmlformats.org/officeDocument/2006/relationships/externalLink" Target="externalLinks/externalLink36.xml"/><Relationship Id="rId60" Type="http://schemas.microsoft.com/office/2017/10/relationships/person" Target="persons/person.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externalLink" Target="externalLinks/externalLink2.xml"/><Relationship Id="rId39" Type="http://schemas.openxmlformats.org/officeDocument/2006/relationships/externalLink" Target="externalLinks/externalLink2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hyperlink" Target="#'Program Card'!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6.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7.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8.xml.rels><?xml version="1.0" encoding="UTF-8" standalone="yes"?>
<Relationships xmlns="http://schemas.openxmlformats.org/package/2006/relationships"><Relationship Id="rId2" Type="http://schemas.openxmlformats.org/officeDocument/2006/relationships/hyperlink" Target="#'Program Card'!A1"/><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10.xml.rels><?xml version="1.0" encoding="UTF-8" standalone="yes"?>
<Relationships xmlns="http://schemas.openxmlformats.org/package/2006/relationships"><Relationship Id="rId3" Type="http://schemas.openxmlformats.org/officeDocument/2006/relationships/hyperlink" Target="#'Program Card'!A1"/><Relationship Id="rId2" Type="http://schemas.openxmlformats.org/officeDocument/2006/relationships/image" Target="../media/image9.pn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hyperlink" Target="#'Program Card'!A1"/><Relationship Id="rId4"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1" Type="http://schemas.openxmlformats.org/officeDocument/2006/relationships/hyperlink" Target="#'Program Card'!A1"/></Relationships>
</file>

<file path=xl/drawings/drawing1.xml><?xml version="1.0" encoding="utf-8"?>
<xdr:wsDr xmlns:xdr="http://schemas.openxmlformats.org/drawingml/2006/spreadsheetDrawing" xmlns:a="http://schemas.openxmlformats.org/drawingml/2006/main">
  <xdr:twoCellAnchor editAs="absolute">
    <xdr:from>
      <xdr:col>2</xdr:col>
      <xdr:colOff>3048974</xdr:colOff>
      <xdr:row>6</xdr:row>
      <xdr:rowOff>20127</xdr:rowOff>
    </xdr:from>
    <xdr:to>
      <xdr:col>3</xdr:col>
      <xdr:colOff>1819810</xdr:colOff>
      <xdr:row>9</xdr:row>
      <xdr:rowOff>0</xdr:rowOff>
    </xdr:to>
    <xdr:sp macro="" textlink="">
      <xdr:nvSpPr>
        <xdr:cNvPr id="2" name="Text Box 44" hidden="1">
          <a:extLst>
            <a:ext uri="{FF2B5EF4-FFF2-40B4-BE49-F238E27FC236}">
              <a16:creationId xmlns:a16="http://schemas.microsoft.com/office/drawing/2014/main" id="{F7016D96-FF80-4A15-A665-E083335C576F}"/>
            </a:ext>
          </a:extLst>
        </xdr:cNvPr>
        <xdr:cNvSpPr txBox="1">
          <a:spLocks noChangeArrowheads="1"/>
        </xdr:cNvSpPr>
      </xdr:nvSpPr>
      <xdr:spPr bwMode="auto">
        <a:xfrm>
          <a:off x="4047032" y="1383304"/>
          <a:ext cx="2581756" cy="1031872"/>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13</xdr:col>
      <xdr:colOff>0</xdr:colOff>
      <xdr:row>8</xdr:row>
      <xdr:rowOff>0</xdr:rowOff>
    </xdr:from>
    <xdr:to>
      <xdr:col>13</xdr:col>
      <xdr:colOff>0</xdr:colOff>
      <xdr:row>12</xdr:row>
      <xdr:rowOff>0</xdr:rowOff>
    </xdr:to>
    <xdr:grpSp>
      <xdr:nvGrpSpPr>
        <xdr:cNvPr id="10" name="Group 9">
          <a:extLst>
            <a:ext uri="{FF2B5EF4-FFF2-40B4-BE49-F238E27FC236}">
              <a16:creationId xmlns:a16="http://schemas.microsoft.com/office/drawing/2014/main" id="{AB499E96-4758-4F2F-8514-32C577D0275B}"/>
            </a:ext>
          </a:extLst>
        </xdr:cNvPr>
        <xdr:cNvGrpSpPr/>
      </xdr:nvGrpSpPr>
      <xdr:grpSpPr>
        <a:xfrm>
          <a:off x="21172714" y="2122714"/>
          <a:ext cx="0" cy="299357"/>
          <a:chOff x="10607148" y="1547814"/>
          <a:chExt cx="518627" cy="7622307"/>
        </a:xfrm>
      </xdr:grpSpPr>
      <xdr:grpSp>
        <xdr:nvGrpSpPr>
          <xdr:cNvPr id="11" name="Group 10">
            <a:extLst>
              <a:ext uri="{FF2B5EF4-FFF2-40B4-BE49-F238E27FC236}">
                <a16:creationId xmlns:a16="http://schemas.microsoft.com/office/drawing/2014/main" id="{64D3345C-C518-2BFF-7CA1-707BE2E4D6FF}"/>
              </a:ext>
            </a:extLst>
          </xdr:cNvPr>
          <xdr:cNvGrpSpPr/>
        </xdr:nvGrpSpPr>
        <xdr:grpSpPr>
          <a:xfrm>
            <a:off x="10607148" y="1547814"/>
            <a:ext cx="518627" cy="404812"/>
            <a:chOff x="13258321" y="1678781"/>
            <a:chExt cx="686421" cy="535782"/>
          </a:xfrm>
        </xdr:grpSpPr>
        <xdr:sp macro="" textlink="">
          <xdr:nvSpPr>
            <xdr:cNvPr id="13" name="Diamond 12">
              <a:extLst>
                <a:ext uri="{FF2B5EF4-FFF2-40B4-BE49-F238E27FC236}">
                  <a16:creationId xmlns:a16="http://schemas.microsoft.com/office/drawing/2014/main" id="{5AB2E46D-7A95-7FF3-F75D-62DB10BEC4F2}"/>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4" name="TextBox 13">
              <a:extLst>
                <a:ext uri="{FF2B5EF4-FFF2-40B4-BE49-F238E27FC236}">
                  <a16:creationId xmlns:a16="http://schemas.microsoft.com/office/drawing/2014/main" id="{65D11C4A-AA07-C739-195A-26C31CEFA12D}"/>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12" name="Straight Connector 11">
            <a:extLst>
              <a:ext uri="{FF2B5EF4-FFF2-40B4-BE49-F238E27FC236}">
                <a16:creationId xmlns:a16="http://schemas.microsoft.com/office/drawing/2014/main" id="{F12C24B8-40E4-2D2C-279C-C04F34D6CD14}"/>
              </a:ext>
            </a:extLst>
          </xdr:cNvPr>
          <xdr:cNvCxnSpPr>
            <a:stCxn id="13"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12</xdr:row>
      <xdr:rowOff>0</xdr:rowOff>
    </xdr:to>
    <xdr:grpSp>
      <xdr:nvGrpSpPr>
        <xdr:cNvPr id="15" name="Group 14">
          <a:extLst>
            <a:ext uri="{FF2B5EF4-FFF2-40B4-BE49-F238E27FC236}">
              <a16:creationId xmlns:a16="http://schemas.microsoft.com/office/drawing/2014/main" id="{C232CBC3-9007-4AE3-A5C9-D74C4E97B2DC}"/>
            </a:ext>
          </a:extLst>
        </xdr:cNvPr>
        <xdr:cNvGrpSpPr/>
      </xdr:nvGrpSpPr>
      <xdr:grpSpPr>
        <a:xfrm>
          <a:off x="21172714" y="2122714"/>
          <a:ext cx="0" cy="299357"/>
          <a:chOff x="10607148" y="1547814"/>
          <a:chExt cx="518627" cy="5948702"/>
        </a:xfrm>
      </xdr:grpSpPr>
      <xdr:grpSp>
        <xdr:nvGrpSpPr>
          <xdr:cNvPr id="16" name="Group 15">
            <a:extLst>
              <a:ext uri="{FF2B5EF4-FFF2-40B4-BE49-F238E27FC236}">
                <a16:creationId xmlns:a16="http://schemas.microsoft.com/office/drawing/2014/main" id="{C453E68B-B24B-8282-D1A0-9A46FA598CF6}"/>
              </a:ext>
            </a:extLst>
          </xdr:cNvPr>
          <xdr:cNvGrpSpPr/>
        </xdr:nvGrpSpPr>
        <xdr:grpSpPr>
          <a:xfrm>
            <a:off x="10607148" y="1547814"/>
            <a:ext cx="518627" cy="404812"/>
            <a:chOff x="13258321" y="1678781"/>
            <a:chExt cx="686421" cy="535782"/>
          </a:xfrm>
        </xdr:grpSpPr>
        <xdr:sp macro="" textlink="">
          <xdr:nvSpPr>
            <xdr:cNvPr id="18" name="Diamond 17">
              <a:extLst>
                <a:ext uri="{FF2B5EF4-FFF2-40B4-BE49-F238E27FC236}">
                  <a16:creationId xmlns:a16="http://schemas.microsoft.com/office/drawing/2014/main" id="{1C6957DD-1282-0260-17CA-D5F985382BB0}"/>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9" name="TextBox 18">
              <a:extLst>
                <a:ext uri="{FF2B5EF4-FFF2-40B4-BE49-F238E27FC236}">
                  <a16:creationId xmlns:a16="http://schemas.microsoft.com/office/drawing/2014/main" id="{BD1F32E2-4FB5-C99A-B628-15625D8414BA}"/>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17" name="Straight Connector 16">
            <a:extLst>
              <a:ext uri="{FF2B5EF4-FFF2-40B4-BE49-F238E27FC236}">
                <a16:creationId xmlns:a16="http://schemas.microsoft.com/office/drawing/2014/main" id="{B00F707F-AFCC-87EA-D6A9-259C575D1E07}"/>
              </a:ext>
            </a:extLst>
          </xdr:cNvPr>
          <xdr:cNvCxnSpPr>
            <a:stCxn id="18"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12</xdr:row>
      <xdr:rowOff>0</xdr:rowOff>
    </xdr:to>
    <xdr:grpSp>
      <xdr:nvGrpSpPr>
        <xdr:cNvPr id="26" name="Group 25">
          <a:extLst>
            <a:ext uri="{FF2B5EF4-FFF2-40B4-BE49-F238E27FC236}">
              <a16:creationId xmlns:a16="http://schemas.microsoft.com/office/drawing/2014/main" id="{5656D1AE-21B9-4A8A-9153-85BE961F86EB}"/>
            </a:ext>
          </a:extLst>
        </xdr:cNvPr>
        <xdr:cNvGrpSpPr/>
      </xdr:nvGrpSpPr>
      <xdr:grpSpPr>
        <a:xfrm>
          <a:off x="21172714" y="2122714"/>
          <a:ext cx="0" cy="299357"/>
          <a:chOff x="10607148" y="1547814"/>
          <a:chExt cx="518627" cy="7622307"/>
        </a:xfrm>
      </xdr:grpSpPr>
      <xdr:grpSp>
        <xdr:nvGrpSpPr>
          <xdr:cNvPr id="27" name="Group 26">
            <a:extLst>
              <a:ext uri="{FF2B5EF4-FFF2-40B4-BE49-F238E27FC236}">
                <a16:creationId xmlns:a16="http://schemas.microsoft.com/office/drawing/2014/main" id="{9B297394-EE43-34B2-9C1D-38AD778AAC50}"/>
              </a:ext>
            </a:extLst>
          </xdr:cNvPr>
          <xdr:cNvGrpSpPr/>
        </xdr:nvGrpSpPr>
        <xdr:grpSpPr>
          <a:xfrm>
            <a:off x="10607148" y="1547814"/>
            <a:ext cx="518627" cy="404812"/>
            <a:chOff x="13258321" y="1678781"/>
            <a:chExt cx="686421" cy="535782"/>
          </a:xfrm>
        </xdr:grpSpPr>
        <xdr:sp macro="" textlink="">
          <xdr:nvSpPr>
            <xdr:cNvPr id="29" name="Diamond 28">
              <a:extLst>
                <a:ext uri="{FF2B5EF4-FFF2-40B4-BE49-F238E27FC236}">
                  <a16:creationId xmlns:a16="http://schemas.microsoft.com/office/drawing/2014/main" id="{A9F6FFFA-0399-947D-4F25-91A27C413A79}"/>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30" name="TextBox 29">
              <a:extLst>
                <a:ext uri="{FF2B5EF4-FFF2-40B4-BE49-F238E27FC236}">
                  <a16:creationId xmlns:a16="http://schemas.microsoft.com/office/drawing/2014/main" id="{844E971A-BFE9-9610-3215-3EC585974C0F}"/>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28" name="Straight Connector 27">
            <a:extLst>
              <a:ext uri="{FF2B5EF4-FFF2-40B4-BE49-F238E27FC236}">
                <a16:creationId xmlns:a16="http://schemas.microsoft.com/office/drawing/2014/main" id="{2E415E8F-9003-9922-8B2A-CB16D8AAE1B9}"/>
              </a:ext>
            </a:extLst>
          </xdr:cNvPr>
          <xdr:cNvCxnSpPr>
            <a:stCxn id="29"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12</xdr:row>
      <xdr:rowOff>0</xdr:rowOff>
    </xdr:to>
    <xdr:grpSp>
      <xdr:nvGrpSpPr>
        <xdr:cNvPr id="31" name="Group 30">
          <a:extLst>
            <a:ext uri="{FF2B5EF4-FFF2-40B4-BE49-F238E27FC236}">
              <a16:creationId xmlns:a16="http://schemas.microsoft.com/office/drawing/2014/main" id="{3876A2CD-7AB9-4414-A03B-A91E7C171199}"/>
            </a:ext>
          </a:extLst>
        </xdr:cNvPr>
        <xdr:cNvGrpSpPr/>
      </xdr:nvGrpSpPr>
      <xdr:grpSpPr>
        <a:xfrm>
          <a:off x="21172714" y="2122714"/>
          <a:ext cx="0" cy="299357"/>
          <a:chOff x="10607148" y="1547814"/>
          <a:chExt cx="518627" cy="5948702"/>
        </a:xfrm>
      </xdr:grpSpPr>
      <xdr:grpSp>
        <xdr:nvGrpSpPr>
          <xdr:cNvPr id="32" name="Group 31">
            <a:extLst>
              <a:ext uri="{FF2B5EF4-FFF2-40B4-BE49-F238E27FC236}">
                <a16:creationId xmlns:a16="http://schemas.microsoft.com/office/drawing/2014/main" id="{B193D809-585F-3758-CD39-50F2BDE921B7}"/>
              </a:ext>
            </a:extLst>
          </xdr:cNvPr>
          <xdr:cNvGrpSpPr/>
        </xdr:nvGrpSpPr>
        <xdr:grpSpPr>
          <a:xfrm>
            <a:off x="10607148" y="1547814"/>
            <a:ext cx="518627" cy="404812"/>
            <a:chOff x="13258321" y="1678781"/>
            <a:chExt cx="686421" cy="535782"/>
          </a:xfrm>
        </xdr:grpSpPr>
        <xdr:sp macro="" textlink="">
          <xdr:nvSpPr>
            <xdr:cNvPr id="34" name="Diamond 33">
              <a:extLst>
                <a:ext uri="{FF2B5EF4-FFF2-40B4-BE49-F238E27FC236}">
                  <a16:creationId xmlns:a16="http://schemas.microsoft.com/office/drawing/2014/main" id="{B3FF7DBA-1360-7DF9-D06C-71C582DE11A2}"/>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35" name="TextBox 34">
              <a:extLst>
                <a:ext uri="{FF2B5EF4-FFF2-40B4-BE49-F238E27FC236}">
                  <a16:creationId xmlns:a16="http://schemas.microsoft.com/office/drawing/2014/main" id="{486870ED-EC3C-25AF-9125-4264DC72E77A}"/>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33" name="Straight Connector 32">
            <a:extLst>
              <a:ext uri="{FF2B5EF4-FFF2-40B4-BE49-F238E27FC236}">
                <a16:creationId xmlns:a16="http://schemas.microsoft.com/office/drawing/2014/main" id="{EDE309F3-D316-F76A-5F1B-6E23967287C5}"/>
              </a:ext>
            </a:extLst>
          </xdr:cNvPr>
          <xdr:cNvCxnSpPr>
            <a:stCxn id="34"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14</xdr:col>
          <xdr:colOff>447675</xdr:colOff>
          <xdr:row>9</xdr:row>
          <xdr:rowOff>0</xdr:rowOff>
        </xdr:from>
        <xdr:to>
          <xdr:col>17</xdr:col>
          <xdr:colOff>447675</xdr:colOff>
          <xdr:row>13</xdr:row>
          <xdr:rowOff>47625</xdr:rowOff>
        </xdr:to>
        <xdr:sp macro="" textlink="">
          <xdr:nvSpPr>
            <xdr:cNvPr id="29722" name="Button 26" hidden="1">
              <a:extLst>
                <a:ext uri="{63B3BB69-23CF-44E3-9099-C40C66FF867C}">
                  <a14:compatExt spid="_x0000_s29722"/>
                </a:ext>
                <a:ext uri="{FF2B5EF4-FFF2-40B4-BE49-F238E27FC236}">
                  <a16:creationId xmlns:a16="http://schemas.microsoft.com/office/drawing/2014/main" id="{00000000-0008-0000-0100-00001A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72 Black"/>
                  <a:cs typeface="72 Black"/>
                </a:rPr>
                <a:t>Send Mail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2</xdr:col>
      <xdr:colOff>3048974</xdr:colOff>
      <xdr:row>6</xdr:row>
      <xdr:rowOff>20127</xdr:rowOff>
    </xdr:from>
    <xdr:to>
      <xdr:col>3</xdr:col>
      <xdr:colOff>1819810</xdr:colOff>
      <xdr:row>9</xdr:row>
      <xdr:rowOff>0</xdr:rowOff>
    </xdr:to>
    <xdr:sp macro="" textlink="">
      <xdr:nvSpPr>
        <xdr:cNvPr id="2" name="Text Box 44" hidden="1">
          <a:extLst>
            <a:ext uri="{FF2B5EF4-FFF2-40B4-BE49-F238E27FC236}">
              <a16:creationId xmlns:a16="http://schemas.microsoft.com/office/drawing/2014/main" id="{140467D4-6261-44CC-A1CA-9F11596EC576}"/>
            </a:ext>
          </a:extLst>
        </xdr:cNvPr>
        <xdr:cNvSpPr txBox="1">
          <a:spLocks noChangeArrowheads="1"/>
        </xdr:cNvSpPr>
      </xdr:nvSpPr>
      <xdr:spPr bwMode="auto">
        <a:xfrm>
          <a:off x="4553924" y="1382202"/>
          <a:ext cx="3180911" cy="1027623"/>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13</xdr:col>
      <xdr:colOff>0</xdr:colOff>
      <xdr:row>8</xdr:row>
      <xdr:rowOff>0</xdr:rowOff>
    </xdr:from>
    <xdr:to>
      <xdr:col>13</xdr:col>
      <xdr:colOff>0</xdr:colOff>
      <xdr:row>9</xdr:row>
      <xdr:rowOff>0</xdr:rowOff>
    </xdr:to>
    <xdr:grpSp>
      <xdr:nvGrpSpPr>
        <xdr:cNvPr id="3" name="Group 2">
          <a:extLst>
            <a:ext uri="{FF2B5EF4-FFF2-40B4-BE49-F238E27FC236}">
              <a16:creationId xmlns:a16="http://schemas.microsoft.com/office/drawing/2014/main" id="{D9E8DF9F-A81E-4478-948F-FB38B4C92E57}"/>
            </a:ext>
          </a:extLst>
        </xdr:cNvPr>
        <xdr:cNvGrpSpPr/>
      </xdr:nvGrpSpPr>
      <xdr:grpSpPr>
        <a:xfrm>
          <a:off x="21180136" y="2095500"/>
          <a:ext cx="0" cy="311727"/>
          <a:chOff x="10607148" y="1547814"/>
          <a:chExt cx="518627" cy="7622307"/>
        </a:xfrm>
      </xdr:grpSpPr>
      <xdr:grpSp>
        <xdr:nvGrpSpPr>
          <xdr:cNvPr id="4" name="Group 3">
            <a:extLst>
              <a:ext uri="{FF2B5EF4-FFF2-40B4-BE49-F238E27FC236}">
                <a16:creationId xmlns:a16="http://schemas.microsoft.com/office/drawing/2014/main" id="{39A60EA5-1A11-0957-46AD-DAE6A4BF56C3}"/>
              </a:ext>
            </a:extLst>
          </xdr:cNvPr>
          <xdr:cNvGrpSpPr/>
        </xdr:nvGrpSpPr>
        <xdr:grpSpPr>
          <a:xfrm>
            <a:off x="10607148" y="1547814"/>
            <a:ext cx="518627" cy="404812"/>
            <a:chOff x="13258321" y="1678781"/>
            <a:chExt cx="686421" cy="535782"/>
          </a:xfrm>
        </xdr:grpSpPr>
        <xdr:sp macro="" textlink="">
          <xdr:nvSpPr>
            <xdr:cNvPr id="6" name="Diamond 5">
              <a:extLst>
                <a:ext uri="{FF2B5EF4-FFF2-40B4-BE49-F238E27FC236}">
                  <a16:creationId xmlns:a16="http://schemas.microsoft.com/office/drawing/2014/main" id="{C17D5A6D-A868-C48B-698B-70E57B8AEDED}"/>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7" name="TextBox 6">
              <a:extLst>
                <a:ext uri="{FF2B5EF4-FFF2-40B4-BE49-F238E27FC236}">
                  <a16:creationId xmlns:a16="http://schemas.microsoft.com/office/drawing/2014/main" id="{B0D50390-6F16-9416-A7BE-E14782715F99}"/>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5" name="Straight Connector 4">
            <a:extLst>
              <a:ext uri="{FF2B5EF4-FFF2-40B4-BE49-F238E27FC236}">
                <a16:creationId xmlns:a16="http://schemas.microsoft.com/office/drawing/2014/main" id="{83490337-BDE4-5CF8-8F7A-8F6B48140583}"/>
              </a:ext>
            </a:extLst>
          </xdr:cNvPr>
          <xdr:cNvCxnSpPr>
            <a:stCxn id="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8" name="Group 7">
          <a:extLst>
            <a:ext uri="{FF2B5EF4-FFF2-40B4-BE49-F238E27FC236}">
              <a16:creationId xmlns:a16="http://schemas.microsoft.com/office/drawing/2014/main" id="{C82D172D-609A-4DBC-9E50-FF31F3DFD375}"/>
            </a:ext>
          </a:extLst>
        </xdr:cNvPr>
        <xdr:cNvGrpSpPr/>
      </xdr:nvGrpSpPr>
      <xdr:grpSpPr>
        <a:xfrm>
          <a:off x="21180136" y="2095500"/>
          <a:ext cx="0" cy="311727"/>
          <a:chOff x="10607148" y="1547814"/>
          <a:chExt cx="518627" cy="5948702"/>
        </a:xfrm>
      </xdr:grpSpPr>
      <xdr:grpSp>
        <xdr:nvGrpSpPr>
          <xdr:cNvPr id="9" name="Group 8">
            <a:extLst>
              <a:ext uri="{FF2B5EF4-FFF2-40B4-BE49-F238E27FC236}">
                <a16:creationId xmlns:a16="http://schemas.microsoft.com/office/drawing/2014/main" id="{D973BC2D-3166-B61A-20BC-5C914E0E99E3}"/>
              </a:ext>
            </a:extLst>
          </xdr:cNvPr>
          <xdr:cNvGrpSpPr/>
        </xdr:nvGrpSpPr>
        <xdr:grpSpPr>
          <a:xfrm>
            <a:off x="10607148" y="1547814"/>
            <a:ext cx="518627" cy="404812"/>
            <a:chOff x="13258321" y="1678781"/>
            <a:chExt cx="686421" cy="535782"/>
          </a:xfrm>
        </xdr:grpSpPr>
        <xdr:sp macro="" textlink="">
          <xdr:nvSpPr>
            <xdr:cNvPr id="11" name="Diamond 10">
              <a:extLst>
                <a:ext uri="{FF2B5EF4-FFF2-40B4-BE49-F238E27FC236}">
                  <a16:creationId xmlns:a16="http://schemas.microsoft.com/office/drawing/2014/main" id="{D9074246-F75C-EBF0-09CC-3AC7AC8B79DC}"/>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2" name="TextBox 11">
              <a:extLst>
                <a:ext uri="{FF2B5EF4-FFF2-40B4-BE49-F238E27FC236}">
                  <a16:creationId xmlns:a16="http://schemas.microsoft.com/office/drawing/2014/main" id="{8329CDBB-0CE2-0C90-D24B-C7E5B81AC256}"/>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10" name="Straight Connector 9">
            <a:extLst>
              <a:ext uri="{FF2B5EF4-FFF2-40B4-BE49-F238E27FC236}">
                <a16:creationId xmlns:a16="http://schemas.microsoft.com/office/drawing/2014/main" id="{49180D9B-0B8F-9C05-56E3-2B4D1903929F}"/>
              </a:ext>
            </a:extLst>
          </xdr:cNvPr>
          <xdr:cNvCxnSpPr>
            <a:stCxn id="1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3" name="Group 12">
          <a:extLst>
            <a:ext uri="{FF2B5EF4-FFF2-40B4-BE49-F238E27FC236}">
              <a16:creationId xmlns:a16="http://schemas.microsoft.com/office/drawing/2014/main" id="{B16FD2E6-9B5B-4CCE-8F46-CEB802CF44B1}"/>
            </a:ext>
          </a:extLst>
        </xdr:cNvPr>
        <xdr:cNvGrpSpPr/>
      </xdr:nvGrpSpPr>
      <xdr:grpSpPr>
        <a:xfrm>
          <a:off x="21180136" y="2095500"/>
          <a:ext cx="0" cy="311727"/>
          <a:chOff x="10607148" y="1547814"/>
          <a:chExt cx="518627" cy="7622307"/>
        </a:xfrm>
      </xdr:grpSpPr>
      <xdr:grpSp>
        <xdr:nvGrpSpPr>
          <xdr:cNvPr id="14" name="Group 13">
            <a:extLst>
              <a:ext uri="{FF2B5EF4-FFF2-40B4-BE49-F238E27FC236}">
                <a16:creationId xmlns:a16="http://schemas.microsoft.com/office/drawing/2014/main" id="{34DEB548-6C69-9587-1FF3-91B1C3713C5A}"/>
              </a:ext>
            </a:extLst>
          </xdr:cNvPr>
          <xdr:cNvGrpSpPr/>
        </xdr:nvGrpSpPr>
        <xdr:grpSpPr>
          <a:xfrm>
            <a:off x="10607148" y="1547814"/>
            <a:ext cx="518627" cy="404812"/>
            <a:chOff x="13258321" y="1678781"/>
            <a:chExt cx="686421" cy="535782"/>
          </a:xfrm>
        </xdr:grpSpPr>
        <xdr:sp macro="" textlink="">
          <xdr:nvSpPr>
            <xdr:cNvPr id="16" name="Diamond 15">
              <a:extLst>
                <a:ext uri="{FF2B5EF4-FFF2-40B4-BE49-F238E27FC236}">
                  <a16:creationId xmlns:a16="http://schemas.microsoft.com/office/drawing/2014/main" id="{34964A0B-F156-7EF3-4CAA-6EF5513C0C82}"/>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7" name="TextBox 16">
              <a:extLst>
                <a:ext uri="{FF2B5EF4-FFF2-40B4-BE49-F238E27FC236}">
                  <a16:creationId xmlns:a16="http://schemas.microsoft.com/office/drawing/2014/main" id="{7EFDFDBB-7A56-F05D-5FA5-FA02531CE4D3}"/>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15" name="Straight Connector 14">
            <a:extLst>
              <a:ext uri="{FF2B5EF4-FFF2-40B4-BE49-F238E27FC236}">
                <a16:creationId xmlns:a16="http://schemas.microsoft.com/office/drawing/2014/main" id="{45DFC769-6596-11C9-ADBC-06CD356041CC}"/>
              </a:ext>
            </a:extLst>
          </xdr:cNvPr>
          <xdr:cNvCxnSpPr>
            <a:stCxn id="1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8" name="Group 17">
          <a:extLst>
            <a:ext uri="{FF2B5EF4-FFF2-40B4-BE49-F238E27FC236}">
              <a16:creationId xmlns:a16="http://schemas.microsoft.com/office/drawing/2014/main" id="{BBE55B76-DA20-40F5-A795-C57F59DC5DDE}"/>
            </a:ext>
          </a:extLst>
        </xdr:cNvPr>
        <xdr:cNvGrpSpPr/>
      </xdr:nvGrpSpPr>
      <xdr:grpSpPr>
        <a:xfrm>
          <a:off x="21180136" y="2095500"/>
          <a:ext cx="0" cy="311727"/>
          <a:chOff x="10607148" y="1547814"/>
          <a:chExt cx="518627" cy="5948702"/>
        </a:xfrm>
      </xdr:grpSpPr>
      <xdr:grpSp>
        <xdr:nvGrpSpPr>
          <xdr:cNvPr id="19" name="Group 18">
            <a:extLst>
              <a:ext uri="{FF2B5EF4-FFF2-40B4-BE49-F238E27FC236}">
                <a16:creationId xmlns:a16="http://schemas.microsoft.com/office/drawing/2014/main" id="{4D52B628-BCA2-163E-30AF-60C2A7A15045}"/>
              </a:ext>
            </a:extLst>
          </xdr:cNvPr>
          <xdr:cNvGrpSpPr/>
        </xdr:nvGrpSpPr>
        <xdr:grpSpPr>
          <a:xfrm>
            <a:off x="10607148" y="1547814"/>
            <a:ext cx="518627" cy="404812"/>
            <a:chOff x="13258321" y="1678781"/>
            <a:chExt cx="686421" cy="535782"/>
          </a:xfrm>
        </xdr:grpSpPr>
        <xdr:sp macro="" textlink="">
          <xdr:nvSpPr>
            <xdr:cNvPr id="21" name="Diamond 20">
              <a:extLst>
                <a:ext uri="{FF2B5EF4-FFF2-40B4-BE49-F238E27FC236}">
                  <a16:creationId xmlns:a16="http://schemas.microsoft.com/office/drawing/2014/main" id="{15769002-AF84-9A33-7931-6A8F749AC14F}"/>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22" name="TextBox 21">
              <a:extLst>
                <a:ext uri="{FF2B5EF4-FFF2-40B4-BE49-F238E27FC236}">
                  <a16:creationId xmlns:a16="http://schemas.microsoft.com/office/drawing/2014/main" id="{5B01FAA2-5D2D-65E2-5A48-F2073324AF45}"/>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20" name="Straight Connector 19">
            <a:extLst>
              <a:ext uri="{FF2B5EF4-FFF2-40B4-BE49-F238E27FC236}">
                <a16:creationId xmlns:a16="http://schemas.microsoft.com/office/drawing/2014/main" id="{6968D2AD-3C68-F615-3F92-C535227372AF}"/>
              </a:ext>
            </a:extLst>
          </xdr:cNvPr>
          <xdr:cNvCxnSpPr>
            <a:stCxn id="2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14</xdr:col>
          <xdr:colOff>447675</xdr:colOff>
          <xdr:row>9</xdr:row>
          <xdr:rowOff>0</xdr:rowOff>
        </xdr:from>
        <xdr:to>
          <xdr:col>17</xdr:col>
          <xdr:colOff>447675</xdr:colOff>
          <xdr:row>13</xdr:row>
          <xdr:rowOff>47625</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200-000001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72 Black"/>
                  <a:cs typeface="72 Black"/>
                </a:rPr>
                <a:t>Send Mail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2</xdr:col>
      <xdr:colOff>3048974</xdr:colOff>
      <xdr:row>6</xdr:row>
      <xdr:rowOff>20127</xdr:rowOff>
    </xdr:from>
    <xdr:to>
      <xdr:col>3</xdr:col>
      <xdr:colOff>1819810</xdr:colOff>
      <xdr:row>9</xdr:row>
      <xdr:rowOff>0</xdr:rowOff>
    </xdr:to>
    <xdr:sp macro="" textlink="">
      <xdr:nvSpPr>
        <xdr:cNvPr id="2" name="Text Box 44" hidden="1">
          <a:extLst>
            <a:ext uri="{FF2B5EF4-FFF2-40B4-BE49-F238E27FC236}">
              <a16:creationId xmlns:a16="http://schemas.microsoft.com/office/drawing/2014/main" id="{B3BB39BE-4105-44EE-A73F-9FD6F72C270B}"/>
            </a:ext>
          </a:extLst>
        </xdr:cNvPr>
        <xdr:cNvSpPr txBox="1">
          <a:spLocks noChangeArrowheads="1"/>
        </xdr:cNvSpPr>
      </xdr:nvSpPr>
      <xdr:spPr bwMode="auto">
        <a:xfrm>
          <a:off x="4553924" y="1382202"/>
          <a:ext cx="3180911" cy="1027623"/>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13</xdr:col>
      <xdr:colOff>0</xdr:colOff>
      <xdr:row>8</xdr:row>
      <xdr:rowOff>0</xdr:rowOff>
    </xdr:from>
    <xdr:to>
      <xdr:col>13</xdr:col>
      <xdr:colOff>0</xdr:colOff>
      <xdr:row>9</xdr:row>
      <xdr:rowOff>0</xdr:rowOff>
    </xdr:to>
    <xdr:grpSp>
      <xdr:nvGrpSpPr>
        <xdr:cNvPr id="3" name="Group 2">
          <a:extLst>
            <a:ext uri="{FF2B5EF4-FFF2-40B4-BE49-F238E27FC236}">
              <a16:creationId xmlns:a16="http://schemas.microsoft.com/office/drawing/2014/main" id="{B6896C5C-E46C-4DD4-9ADF-4B68FAAC1B85}"/>
            </a:ext>
          </a:extLst>
        </xdr:cNvPr>
        <xdr:cNvGrpSpPr/>
      </xdr:nvGrpSpPr>
      <xdr:grpSpPr>
        <a:xfrm>
          <a:off x="21180136" y="2095500"/>
          <a:ext cx="0" cy="311727"/>
          <a:chOff x="10607148" y="1547814"/>
          <a:chExt cx="518627" cy="7622307"/>
        </a:xfrm>
      </xdr:grpSpPr>
      <xdr:grpSp>
        <xdr:nvGrpSpPr>
          <xdr:cNvPr id="4" name="Group 3">
            <a:extLst>
              <a:ext uri="{FF2B5EF4-FFF2-40B4-BE49-F238E27FC236}">
                <a16:creationId xmlns:a16="http://schemas.microsoft.com/office/drawing/2014/main" id="{9ABD94B5-F9DF-83BC-DAFD-9D4FE0793C0C}"/>
              </a:ext>
            </a:extLst>
          </xdr:cNvPr>
          <xdr:cNvGrpSpPr/>
        </xdr:nvGrpSpPr>
        <xdr:grpSpPr>
          <a:xfrm>
            <a:off x="10607148" y="1547814"/>
            <a:ext cx="518627" cy="404812"/>
            <a:chOff x="13258321" y="1678781"/>
            <a:chExt cx="686421" cy="535782"/>
          </a:xfrm>
        </xdr:grpSpPr>
        <xdr:sp macro="" textlink="">
          <xdr:nvSpPr>
            <xdr:cNvPr id="6" name="Diamond 5">
              <a:extLst>
                <a:ext uri="{FF2B5EF4-FFF2-40B4-BE49-F238E27FC236}">
                  <a16:creationId xmlns:a16="http://schemas.microsoft.com/office/drawing/2014/main" id="{F990A67C-683F-77DF-F26C-F27EBA1D116D}"/>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7" name="TextBox 6">
              <a:extLst>
                <a:ext uri="{FF2B5EF4-FFF2-40B4-BE49-F238E27FC236}">
                  <a16:creationId xmlns:a16="http://schemas.microsoft.com/office/drawing/2014/main" id="{40BF983C-1C83-F7C3-20E4-96EA3C775F5F}"/>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5" name="Straight Connector 4">
            <a:extLst>
              <a:ext uri="{FF2B5EF4-FFF2-40B4-BE49-F238E27FC236}">
                <a16:creationId xmlns:a16="http://schemas.microsoft.com/office/drawing/2014/main" id="{5255CA4F-FC45-E0ED-0DF6-560052E7D0DB}"/>
              </a:ext>
            </a:extLst>
          </xdr:cNvPr>
          <xdr:cNvCxnSpPr>
            <a:stCxn id="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8" name="Group 7">
          <a:extLst>
            <a:ext uri="{FF2B5EF4-FFF2-40B4-BE49-F238E27FC236}">
              <a16:creationId xmlns:a16="http://schemas.microsoft.com/office/drawing/2014/main" id="{ACE72414-6FAC-45C5-9859-2E1E9B8A25F4}"/>
            </a:ext>
          </a:extLst>
        </xdr:cNvPr>
        <xdr:cNvGrpSpPr/>
      </xdr:nvGrpSpPr>
      <xdr:grpSpPr>
        <a:xfrm>
          <a:off x="21180136" y="2095500"/>
          <a:ext cx="0" cy="311727"/>
          <a:chOff x="10607148" y="1547814"/>
          <a:chExt cx="518627" cy="5948702"/>
        </a:xfrm>
      </xdr:grpSpPr>
      <xdr:grpSp>
        <xdr:nvGrpSpPr>
          <xdr:cNvPr id="9" name="Group 8">
            <a:extLst>
              <a:ext uri="{FF2B5EF4-FFF2-40B4-BE49-F238E27FC236}">
                <a16:creationId xmlns:a16="http://schemas.microsoft.com/office/drawing/2014/main" id="{48889400-4874-CCDC-AE46-3CFAAA9E2D15}"/>
              </a:ext>
            </a:extLst>
          </xdr:cNvPr>
          <xdr:cNvGrpSpPr/>
        </xdr:nvGrpSpPr>
        <xdr:grpSpPr>
          <a:xfrm>
            <a:off x="10607148" y="1547814"/>
            <a:ext cx="518627" cy="404812"/>
            <a:chOff x="13258321" y="1678781"/>
            <a:chExt cx="686421" cy="535782"/>
          </a:xfrm>
        </xdr:grpSpPr>
        <xdr:sp macro="" textlink="">
          <xdr:nvSpPr>
            <xdr:cNvPr id="11" name="Diamond 10">
              <a:extLst>
                <a:ext uri="{FF2B5EF4-FFF2-40B4-BE49-F238E27FC236}">
                  <a16:creationId xmlns:a16="http://schemas.microsoft.com/office/drawing/2014/main" id="{B3C13B5F-ABA0-60E9-4F27-86902153D763}"/>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2" name="TextBox 11">
              <a:extLst>
                <a:ext uri="{FF2B5EF4-FFF2-40B4-BE49-F238E27FC236}">
                  <a16:creationId xmlns:a16="http://schemas.microsoft.com/office/drawing/2014/main" id="{9C0AE500-AB03-2C98-2338-1B8F7652874B}"/>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10" name="Straight Connector 9">
            <a:extLst>
              <a:ext uri="{FF2B5EF4-FFF2-40B4-BE49-F238E27FC236}">
                <a16:creationId xmlns:a16="http://schemas.microsoft.com/office/drawing/2014/main" id="{31CC8731-13A0-5D73-6BC0-10B1642AE4BA}"/>
              </a:ext>
            </a:extLst>
          </xdr:cNvPr>
          <xdr:cNvCxnSpPr>
            <a:stCxn id="1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3" name="Group 12">
          <a:extLst>
            <a:ext uri="{FF2B5EF4-FFF2-40B4-BE49-F238E27FC236}">
              <a16:creationId xmlns:a16="http://schemas.microsoft.com/office/drawing/2014/main" id="{24388971-5184-43DB-9D6F-FB453E862A56}"/>
            </a:ext>
          </a:extLst>
        </xdr:cNvPr>
        <xdr:cNvGrpSpPr/>
      </xdr:nvGrpSpPr>
      <xdr:grpSpPr>
        <a:xfrm>
          <a:off x="21180136" y="2095500"/>
          <a:ext cx="0" cy="311727"/>
          <a:chOff x="10607148" y="1547814"/>
          <a:chExt cx="518627" cy="7622307"/>
        </a:xfrm>
      </xdr:grpSpPr>
      <xdr:grpSp>
        <xdr:nvGrpSpPr>
          <xdr:cNvPr id="14" name="Group 13">
            <a:extLst>
              <a:ext uri="{FF2B5EF4-FFF2-40B4-BE49-F238E27FC236}">
                <a16:creationId xmlns:a16="http://schemas.microsoft.com/office/drawing/2014/main" id="{A4FE7467-DF31-6400-72E4-E43766773CAE}"/>
              </a:ext>
            </a:extLst>
          </xdr:cNvPr>
          <xdr:cNvGrpSpPr/>
        </xdr:nvGrpSpPr>
        <xdr:grpSpPr>
          <a:xfrm>
            <a:off x="10607148" y="1547814"/>
            <a:ext cx="518627" cy="404812"/>
            <a:chOff x="13258321" y="1678781"/>
            <a:chExt cx="686421" cy="535782"/>
          </a:xfrm>
        </xdr:grpSpPr>
        <xdr:sp macro="" textlink="">
          <xdr:nvSpPr>
            <xdr:cNvPr id="16" name="Diamond 15">
              <a:extLst>
                <a:ext uri="{FF2B5EF4-FFF2-40B4-BE49-F238E27FC236}">
                  <a16:creationId xmlns:a16="http://schemas.microsoft.com/office/drawing/2014/main" id="{ACD78E80-F43F-CC42-F17B-7181E3F1195D}"/>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7" name="TextBox 16">
              <a:extLst>
                <a:ext uri="{FF2B5EF4-FFF2-40B4-BE49-F238E27FC236}">
                  <a16:creationId xmlns:a16="http://schemas.microsoft.com/office/drawing/2014/main" id="{DAA4588D-869B-6434-A9A0-1E6234B3E127}"/>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15" name="Straight Connector 14">
            <a:extLst>
              <a:ext uri="{FF2B5EF4-FFF2-40B4-BE49-F238E27FC236}">
                <a16:creationId xmlns:a16="http://schemas.microsoft.com/office/drawing/2014/main" id="{CE981DE3-CD91-CBF3-5A1A-46562B0CAD84}"/>
              </a:ext>
            </a:extLst>
          </xdr:cNvPr>
          <xdr:cNvCxnSpPr>
            <a:stCxn id="1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8" name="Group 17">
          <a:extLst>
            <a:ext uri="{FF2B5EF4-FFF2-40B4-BE49-F238E27FC236}">
              <a16:creationId xmlns:a16="http://schemas.microsoft.com/office/drawing/2014/main" id="{7F7A1008-683F-4254-9754-A5D6E6D91A3B}"/>
            </a:ext>
          </a:extLst>
        </xdr:cNvPr>
        <xdr:cNvGrpSpPr/>
      </xdr:nvGrpSpPr>
      <xdr:grpSpPr>
        <a:xfrm>
          <a:off x="21180136" y="2095500"/>
          <a:ext cx="0" cy="311727"/>
          <a:chOff x="10607148" y="1547814"/>
          <a:chExt cx="518627" cy="5948702"/>
        </a:xfrm>
      </xdr:grpSpPr>
      <xdr:grpSp>
        <xdr:nvGrpSpPr>
          <xdr:cNvPr id="19" name="Group 18">
            <a:extLst>
              <a:ext uri="{FF2B5EF4-FFF2-40B4-BE49-F238E27FC236}">
                <a16:creationId xmlns:a16="http://schemas.microsoft.com/office/drawing/2014/main" id="{A49910E9-DC42-A021-01E0-94B7087D54EC}"/>
              </a:ext>
            </a:extLst>
          </xdr:cNvPr>
          <xdr:cNvGrpSpPr/>
        </xdr:nvGrpSpPr>
        <xdr:grpSpPr>
          <a:xfrm>
            <a:off x="10607148" y="1547814"/>
            <a:ext cx="518627" cy="404812"/>
            <a:chOff x="13258321" y="1678781"/>
            <a:chExt cx="686421" cy="535782"/>
          </a:xfrm>
        </xdr:grpSpPr>
        <xdr:sp macro="" textlink="">
          <xdr:nvSpPr>
            <xdr:cNvPr id="21" name="Diamond 20">
              <a:extLst>
                <a:ext uri="{FF2B5EF4-FFF2-40B4-BE49-F238E27FC236}">
                  <a16:creationId xmlns:a16="http://schemas.microsoft.com/office/drawing/2014/main" id="{D94AD8C9-BA85-4B1F-0F02-463171196D9A}"/>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22" name="TextBox 21">
              <a:extLst>
                <a:ext uri="{FF2B5EF4-FFF2-40B4-BE49-F238E27FC236}">
                  <a16:creationId xmlns:a16="http://schemas.microsoft.com/office/drawing/2014/main" id="{C0123079-92D3-4B3C-A84E-167561E7F41F}"/>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20" name="Straight Connector 19">
            <a:extLst>
              <a:ext uri="{FF2B5EF4-FFF2-40B4-BE49-F238E27FC236}">
                <a16:creationId xmlns:a16="http://schemas.microsoft.com/office/drawing/2014/main" id="{3B2F8671-56C3-0ED8-5EA5-22862ED7E485}"/>
              </a:ext>
            </a:extLst>
          </xdr:cNvPr>
          <xdr:cNvCxnSpPr>
            <a:stCxn id="2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14</xdr:col>
          <xdr:colOff>447675</xdr:colOff>
          <xdr:row>9</xdr:row>
          <xdr:rowOff>0</xdr:rowOff>
        </xdr:from>
        <xdr:to>
          <xdr:col>17</xdr:col>
          <xdr:colOff>447675</xdr:colOff>
          <xdr:row>13</xdr:row>
          <xdr:rowOff>47625</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300-000001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72 Black"/>
                  <a:cs typeface="72 Black"/>
                </a:rPr>
                <a:t>Send Mail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85454</xdr:colOff>
      <xdr:row>1</xdr:row>
      <xdr:rowOff>6642</xdr:rowOff>
    </xdr:from>
    <xdr:to>
      <xdr:col>3</xdr:col>
      <xdr:colOff>900546</xdr:colOff>
      <xdr:row>7</xdr:row>
      <xdr:rowOff>111275</xdr:rowOff>
    </xdr:to>
    <xdr:pic>
      <xdr:nvPicPr>
        <xdr:cNvPr id="2" name="Picture 1">
          <a:extLst>
            <a:ext uri="{FF2B5EF4-FFF2-40B4-BE49-F238E27FC236}">
              <a16:creationId xmlns:a16="http://schemas.microsoft.com/office/drawing/2014/main" id="{9A66481E-2E34-4E09-B15F-3B78FF59B3A3}"/>
            </a:ext>
          </a:extLst>
        </xdr:cNvPr>
        <xdr:cNvPicPr>
          <a:picLocks noChangeAspect="1"/>
        </xdr:cNvPicPr>
      </xdr:nvPicPr>
      <xdr:blipFill>
        <a:blip xmlns:r="http://schemas.openxmlformats.org/officeDocument/2006/relationships" r:embed="rId1"/>
        <a:stretch>
          <a:fillRect/>
        </a:stretch>
      </xdr:blipFill>
      <xdr:spPr>
        <a:xfrm>
          <a:off x="1552304" y="101892"/>
          <a:ext cx="815092" cy="1190483"/>
        </a:xfrm>
        <a:prstGeom prst="rect">
          <a:avLst/>
        </a:prstGeom>
      </xdr:spPr>
    </xdr:pic>
    <xdr:clientData/>
  </xdr:twoCellAnchor>
  <xdr:twoCellAnchor>
    <xdr:from>
      <xdr:col>28</xdr:col>
      <xdr:colOff>21527</xdr:colOff>
      <xdr:row>8</xdr:row>
      <xdr:rowOff>8165</xdr:rowOff>
    </xdr:from>
    <xdr:to>
      <xdr:col>36</xdr:col>
      <xdr:colOff>21525</xdr:colOff>
      <xdr:row>105</xdr:row>
      <xdr:rowOff>0</xdr:rowOff>
    </xdr:to>
    <xdr:sp macro="" textlink="">
      <xdr:nvSpPr>
        <xdr:cNvPr id="3" name="AutoShape 125">
          <a:extLst>
            <a:ext uri="{FF2B5EF4-FFF2-40B4-BE49-F238E27FC236}">
              <a16:creationId xmlns:a16="http://schemas.microsoft.com/office/drawing/2014/main" id="{65B5674B-D739-45ED-9F94-4B70F4D43B16}"/>
            </a:ext>
          </a:extLst>
        </xdr:cNvPr>
        <xdr:cNvSpPr>
          <a:spLocks noChangeArrowheads="1"/>
        </xdr:cNvSpPr>
      </xdr:nvSpPr>
      <xdr:spPr bwMode="auto">
        <a:xfrm>
          <a:off x="33092327" y="1351190"/>
          <a:ext cx="5829298" cy="8250010"/>
        </a:xfrm>
        <a:prstGeom prst="roundRect">
          <a:avLst>
            <a:gd name="adj" fmla="val 2694"/>
          </a:avLst>
        </a:prstGeom>
        <a:noFill/>
        <a:ln w="3175">
          <a:solidFill>
            <a:srgbClr val="000000"/>
          </a:solidFill>
          <a:round/>
          <a:headEnd/>
          <a:tailEnd/>
        </a:ln>
      </xdr:spPr>
    </xdr:sp>
    <xdr:clientData/>
  </xdr:twoCellAnchor>
  <xdr:twoCellAnchor>
    <xdr:from>
      <xdr:col>28</xdr:col>
      <xdr:colOff>22678</xdr:colOff>
      <xdr:row>2</xdr:row>
      <xdr:rowOff>11339</xdr:rowOff>
    </xdr:from>
    <xdr:to>
      <xdr:col>36</xdr:col>
      <xdr:colOff>34018</xdr:colOff>
      <xdr:row>7</xdr:row>
      <xdr:rowOff>0</xdr:rowOff>
    </xdr:to>
    <xdr:sp macro="" textlink="">
      <xdr:nvSpPr>
        <xdr:cNvPr id="4" name="AutoShape 125">
          <a:extLst>
            <a:ext uri="{FF2B5EF4-FFF2-40B4-BE49-F238E27FC236}">
              <a16:creationId xmlns:a16="http://schemas.microsoft.com/office/drawing/2014/main" id="{9B681582-80C6-4456-BDB9-D67EDBDA0A37}"/>
            </a:ext>
          </a:extLst>
        </xdr:cNvPr>
        <xdr:cNvSpPr>
          <a:spLocks noChangeArrowheads="1"/>
        </xdr:cNvSpPr>
      </xdr:nvSpPr>
      <xdr:spPr bwMode="auto">
        <a:xfrm>
          <a:off x="33093478" y="268514"/>
          <a:ext cx="5840640" cy="912586"/>
        </a:xfrm>
        <a:prstGeom prst="roundRect">
          <a:avLst>
            <a:gd name="adj" fmla="val 18313"/>
          </a:avLst>
        </a:prstGeom>
        <a:noFill/>
        <a:ln w="3175">
          <a:solidFill>
            <a:srgbClr val="000000"/>
          </a:solidFill>
          <a:round/>
          <a:headEnd/>
          <a:tailEnd/>
        </a:ln>
      </xdr:spPr>
    </xdr:sp>
    <xdr:clientData/>
  </xdr:twoCellAnchor>
  <xdr:twoCellAnchor>
    <xdr:from>
      <xdr:col>20</xdr:col>
      <xdr:colOff>22679</xdr:colOff>
      <xdr:row>2</xdr:row>
      <xdr:rowOff>22676</xdr:rowOff>
    </xdr:from>
    <xdr:to>
      <xdr:col>26</xdr:col>
      <xdr:colOff>763874</xdr:colOff>
      <xdr:row>105</xdr:row>
      <xdr:rowOff>0</xdr:rowOff>
    </xdr:to>
    <xdr:sp macro="" textlink="">
      <xdr:nvSpPr>
        <xdr:cNvPr id="5" name="AutoShape 125">
          <a:extLst>
            <a:ext uri="{FF2B5EF4-FFF2-40B4-BE49-F238E27FC236}">
              <a16:creationId xmlns:a16="http://schemas.microsoft.com/office/drawing/2014/main" id="{F44394DC-F654-42AA-8494-7B0CD290CA6E}"/>
            </a:ext>
          </a:extLst>
        </xdr:cNvPr>
        <xdr:cNvSpPr>
          <a:spLocks noChangeArrowheads="1"/>
        </xdr:cNvSpPr>
      </xdr:nvSpPr>
      <xdr:spPr bwMode="auto">
        <a:xfrm>
          <a:off x="27264179" y="279851"/>
          <a:ext cx="5656095" cy="9321349"/>
        </a:xfrm>
        <a:prstGeom prst="roundRect">
          <a:avLst>
            <a:gd name="adj" fmla="val 4019"/>
          </a:avLst>
        </a:prstGeom>
        <a:noFill/>
        <a:ln w="3175">
          <a:solidFill>
            <a:srgbClr val="000000"/>
          </a:solidFill>
          <a:round/>
          <a:headEnd/>
          <a:tailEnd/>
        </a:ln>
      </xdr:spPr>
    </xdr:sp>
    <xdr:clientData/>
  </xdr:twoCellAnchor>
  <xdr:twoCellAnchor>
    <xdr:from>
      <xdr:col>20</xdr:col>
      <xdr:colOff>158752</xdr:colOff>
      <xdr:row>3</xdr:row>
      <xdr:rowOff>86177</xdr:rowOff>
    </xdr:from>
    <xdr:to>
      <xdr:col>26</xdr:col>
      <xdr:colOff>521609</xdr:colOff>
      <xdr:row>5</xdr:row>
      <xdr:rowOff>36103</xdr:rowOff>
    </xdr:to>
    <xdr:sp macro="" textlink="">
      <xdr:nvSpPr>
        <xdr:cNvPr id="6" name="AutoShape 125">
          <a:extLst>
            <a:ext uri="{FF2B5EF4-FFF2-40B4-BE49-F238E27FC236}">
              <a16:creationId xmlns:a16="http://schemas.microsoft.com/office/drawing/2014/main" id="{B53F8F9D-9AE2-49A3-8BE4-8B9E9B646A40}"/>
            </a:ext>
          </a:extLst>
        </xdr:cNvPr>
        <xdr:cNvSpPr>
          <a:spLocks noChangeArrowheads="1"/>
        </xdr:cNvSpPr>
      </xdr:nvSpPr>
      <xdr:spPr bwMode="auto">
        <a:xfrm>
          <a:off x="27400252" y="467177"/>
          <a:ext cx="5277757" cy="349976"/>
        </a:xfrm>
        <a:prstGeom prst="roundRect">
          <a:avLst>
            <a:gd name="adj" fmla="val 28919"/>
          </a:avLst>
        </a:prstGeom>
        <a:solidFill>
          <a:schemeClr val="bg1">
            <a:lumMod val="65000"/>
          </a:schemeClr>
        </a:solidFill>
        <a:ln w="3175">
          <a:solidFill>
            <a:srgbClr val="000000"/>
          </a:solidFill>
          <a:round/>
          <a:headEnd/>
          <a:tailEnd/>
        </a:ln>
      </xdr:spPr>
      <xdr:txBody>
        <a:bodyPr/>
        <a:lstStyle/>
        <a:p>
          <a:pPr algn="ctr"/>
          <a:r>
            <a:rPr lang="en-US" sz="1600">
              <a:latin typeface="Times New Roman" panose="02020603050405020304" pitchFamily="18" charset="0"/>
              <a:cs typeface="Times New Roman" panose="02020603050405020304" pitchFamily="18" charset="0"/>
            </a:rPr>
            <a:t>Layout</a:t>
          </a:r>
        </a:p>
      </xdr:txBody>
    </xdr:sp>
    <xdr:clientData/>
  </xdr:twoCellAnchor>
  <xdr:twoCellAnchor>
    <xdr:from>
      <xdr:col>23</xdr:col>
      <xdr:colOff>507682</xdr:colOff>
      <xdr:row>6</xdr:row>
      <xdr:rowOff>92920</xdr:rowOff>
    </xdr:from>
    <xdr:to>
      <xdr:col>23</xdr:col>
      <xdr:colOff>630585</xdr:colOff>
      <xdr:row>7</xdr:row>
      <xdr:rowOff>23685</xdr:rowOff>
    </xdr:to>
    <xdr:sp macro="" textlink="">
      <xdr:nvSpPr>
        <xdr:cNvPr id="7" name="Oval 6">
          <a:extLst>
            <a:ext uri="{FF2B5EF4-FFF2-40B4-BE49-F238E27FC236}">
              <a16:creationId xmlns:a16="http://schemas.microsoft.com/office/drawing/2014/main" id="{C4AE526F-924B-4444-B4DA-D1A5AC7C8D3D}"/>
            </a:ext>
          </a:extLst>
        </xdr:cNvPr>
        <xdr:cNvSpPr/>
      </xdr:nvSpPr>
      <xdr:spPr>
        <a:xfrm>
          <a:off x="30206632" y="1073995"/>
          <a:ext cx="122903" cy="130790"/>
        </a:xfrm>
        <a:prstGeom prst="ellipse">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600983</xdr:colOff>
      <xdr:row>5</xdr:row>
      <xdr:rowOff>147412</xdr:rowOff>
    </xdr:from>
    <xdr:to>
      <xdr:col>22</xdr:col>
      <xdr:colOff>807254</xdr:colOff>
      <xdr:row>7</xdr:row>
      <xdr:rowOff>78960</xdr:rowOff>
    </xdr:to>
    <xdr:pic>
      <xdr:nvPicPr>
        <xdr:cNvPr id="8" name="Picture 29" descr="op">
          <a:extLst>
            <a:ext uri="{FF2B5EF4-FFF2-40B4-BE49-F238E27FC236}">
              <a16:creationId xmlns:a16="http://schemas.microsoft.com/office/drawing/2014/main" id="{68B50DA6-DDED-4804-969C-746ECB600D3F}"/>
            </a:ext>
          </a:extLst>
        </xdr:cNvPr>
        <xdr:cNvPicPr>
          <a:picLocks noChangeAspect="1" noChangeArrowheads="1"/>
        </xdr:cNvPicPr>
      </xdr:nvPicPr>
      <xdr:blipFill>
        <a:blip xmlns:r="http://schemas.openxmlformats.org/officeDocument/2006/relationships" r:embed="rId2" cstate="print">
          <a:lum bright="40000"/>
        </a:blip>
        <a:srcRect/>
        <a:stretch>
          <a:fillRect/>
        </a:stretch>
      </xdr:blipFill>
      <xdr:spPr bwMode="auto">
        <a:xfrm rot="350079">
          <a:off x="29480783" y="928462"/>
          <a:ext cx="206271" cy="331598"/>
        </a:xfrm>
        <a:prstGeom prst="rect">
          <a:avLst/>
        </a:prstGeom>
        <a:noFill/>
        <a:ln w="9525">
          <a:noFill/>
          <a:miter lim="800000"/>
          <a:headEnd/>
          <a:tailEnd/>
        </a:ln>
      </xdr:spPr>
    </xdr:pic>
    <xdr:clientData/>
  </xdr:twoCellAnchor>
  <xdr:twoCellAnchor>
    <xdr:from>
      <xdr:col>29</xdr:col>
      <xdr:colOff>222250</xdr:colOff>
      <xdr:row>3</xdr:row>
      <xdr:rowOff>79375</xdr:rowOff>
    </xdr:from>
    <xdr:to>
      <xdr:col>35</xdr:col>
      <xdr:colOff>585107</xdr:colOff>
      <xdr:row>5</xdr:row>
      <xdr:rowOff>29301</xdr:rowOff>
    </xdr:to>
    <xdr:sp macro="" textlink="">
      <xdr:nvSpPr>
        <xdr:cNvPr id="9" name="AutoShape 125">
          <a:extLst>
            <a:ext uri="{FF2B5EF4-FFF2-40B4-BE49-F238E27FC236}">
              <a16:creationId xmlns:a16="http://schemas.microsoft.com/office/drawing/2014/main" id="{0AE372CF-EAAA-4CC7-9F64-A773F7134CE3}"/>
            </a:ext>
          </a:extLst>
        </xdr:cNvPr>
        <xdr:cNvSpPr>
          <a:spLocks noChangeArrowheads="1"/>
        </xdr:cNvSpPr>
      </xdr:nvSpPr>
      <xdr:spPr bwMode="auto">
        <a:xfrm>
          <a:off x="33388300" y="460375"/>
          <a:ext cx="5277757" cy="349976"/>
        </a:xfrm>
        <a:prstGeom prst="roundRect">
          <a:avLst>
            <a:gd name="adj" fmla="val 28919"/>
          </a:avLst>
        </a:prstGeom>
        <a:solidFill>
          <a:schemeClr val="bg1">
            <a:lumMod val="65000"/>
          </a:schemeClr>
        </a:solidFill>
        <a:ln w="3175">
          <a:solidFill>
            <a:srgbClr val="000000"/>
          </a:solidFill>
          <a:round/>
          <a:headEnd/>
          <a:tailEnd/>
        </a:ln>
      </xdr:spPr>
      <xdr:txBody>
        <a:bodyPr/>
        <a:lstStyle/>
        <a:p>
          <a:pPr algn="ctr"/>
          <a:r>
            <a:rPr lang="en-US" sz="1600">
              <a:latin typeface="Times New Roman" panose="02020603050405020304" pitchFamily="18" charset="0"/>
              <a:cs typeface="Times New Roman" panose="02020603050405020304" pitchFamily="18" charset="0"/>
            </a:rPr>
            <a:t>3D Images</a:t>
          </a:r>
        </a:p>
      </xdr:txBody>
    </xdr:sp>
    <xdr:clientData/>
  </xdr:twoCellAnchor>
  <xdr:twoCellAnchor editAs="oneCell">
    <xdr:from>
      <xdr:col>31</xdr:col>
      <xdr:colOff>0</xdr:colOff>
      <xdr:row>226</xdr:row>
      <xdr:rowOff>0</xdr:rowOff>
    </xdr:from>
    <xdr:to>
      <xdr:col>31</xdr:col>
      <xdr:colOff>571429</xdr:colOff>
      <xdr:row>230</xdr:row>
      <xdr:rowOff>89714</xdr:rowOff>
    </xdr:to>
    <xdr:pic>
      <xdr:nvPicPr>
        <xdr:cNvPr id="10" name="圖片 3">
          <a:extLst>
            <a:ext uri="{FF2B5EF4-FFF2-40B4-BE49-F238E27FC236}">
              <a16:creationId xmlns:a16="http://schemas.microsoft.com/office/drawing/2014/main" id="{00E9C391-F2E9-41B9-AE64-45659FFB7F9C}"/>
            </a:ext>
          </a:extLst>
        </xdr:cNvPr>
        <xdr:cNvPicPr>
          <a:picLocks noChangeAspect="1"/>
        </xdr:cNvPicPr>
      </xdr:nvPicPr>
      <xdr:blipFill>
        <a:blip xmlns:r="http://schemas.openxmlformats.org/officeDocument/2006/relationships" r:embed="rId3"/>
        <a:stretch>
          <a:fillRect/>
        </a:stretch>
      </xdr:blipFill>
      <xdr:spPr>
        <a:xfrm>
          <a:off x="34804350" y="29194125"/>
          <a:ext cx="571429" cy="737414"/>
        </a:xfrm>
        <a:prstGeom prst="rect">
          <a:avLst/>
        </a:prstGeom>
      </xdr:spPr>
    </xdr:pic>
    <xdr:clientData/>
  </xdr:twoCellAnchor>
  <xdr:twoCellAnchor editAs="oneCell">
    <xdr:from>
      <xdr:col>72</xdr:col>
      <xdr:colOff>109379</xdr:colOff>
      <xdr:row>0</xdr:row>
      <xdr:rowOff>-39272368</xdr:rowOff>
    </xdr:from>
    <xdr:to>
      <xdr:col>77</xdr:col>
      <xdr:colOff>699093</xdr:colOff>
      <xdr:row>85</xdr:row>
      <xdr:rowOff>138510</xdr:rowOff>
    </xdr:to>
    <xdr:pic>
      <xdr:nvPicPr>
        <xdr:cNvPr id="11" name="圖片 9">
          <a:extLst>
            <a:ext uri="{FF2B5EF4-FFF2-40B4-BE49-F238E27FC236}">
              <a16:creationId xmlns:a16="http://schemas.microsoft.com/office/drawing/2014/main" id="{D03C6C35-29C2-4653-A1BC-AF72E50540A6}"/>
            </a:ext>
          </a:extLst>
        </xdr:cNvPr>
        <xdr:cNvPicPr>
          <a:picLocks noChangeAspect="1"/>
        </xdr:cNvPicPr>
      </xdr:nvPicPr>
      <xdr:blipFill>
        <a:blip xmlns:r="http://schemas.openxmlformats.org/officeDocument/2006/relationships" r:embed="rId4"/>
        <a:stretch>
          <a:fillRect/>
        </a:stretch>
      </xdr:blipFill>
      <xdr:spPr>
        <a:xfrm rot="5400000">
          <a:off x="48235809" y="-19009298"/>
          <a:ext cx="45211603" cy="4685464"/>
        </a:xfrm>
        <a:prstGeom prst="rect">
          <a:avLst/>
        </a:prstGeom>
      </xdr:spPr>
    </xdr:pic>
    <xdr:clientData/>
  </xdr:twoCellAnchor>
  <xdr:twoCellAnchor editAs="oneCell">
    <xdr:from>
      <xdr:col>29</xdr:col>
      <xdr:colOff>91440</xdr:colOff>
      <xdr:row>11</xdr:row>
      <xdr:rowOff>0</xdr:rowOff>
    </xdr:from>
    <xdr:to>
      <xdr:col>35</xdr:col>
      <xdr:colOff>623562</xdr:colOff>
      <xdr:row>75</xdr:row>
      <xdr:rowOff>174748</xdr:rowOff>
    </xdr:to>
    <xdr:pic>
      <xdr:nvPicPr>
        <xdr:cNvPr id="12" name="圖片 24">
          <a:extLst>
            <a:ext uri="{FF2B5EF4-FFF2-40B4-BE49-F238E27FC236}">
              <a16:creationId xmlns:a16="http://schemas.microsoft.com/office/drawing/2014/main" id="{69182801-9B7A-4DE2-A156-BE4B3EC9D1A4}"/>
            </a:ext>
          </a:extLst>
        </xdr:cNvPr>
        <xdr:cNvPicPr>
          <a:picLocks noChangeAspect="1"/>
        </xdr:cNvPicPr>
      </xdr:nvPicPr>
      <xdr:blipFill>
        <a:blip xmlns:r="http://schemas.openxmlformats.org/officeDocument/2006/relationships" r:embed="rId5"/>
        <a:stretch>
          <a:fillRect/>
        </a:stretch>
      </xdr:blipFill>
      <xdr:spPr>
        <a:xfrm>
          <a:off x="33257490" y="2200275"/>
          <a:ext cx="5447022" cy="3575173"/>
        </a:xfrm>
        <a:prstGeom prst="rect">
          <a:avLst/>
        </a:prstGeom>
      </xdr:spPr>
    </xdr:pic>
    <xdr:clientData/>
  </xdr:twoCellAnchor>
  <xdr:twoCellAnchor editAs="oneCell">
    <xdr:from>
      <xdr:col>29</xdr:col>
      <xdr:colOff>25760</xdr:colOff>
      <xdr:row>23</xdr:row>
      <xdr:rowOff>0</xdr:rowOff>
    </xdr:from>
    <xdr:to>
      <xdr:col>35</xdr:col>
      <xdr:colOff>643740</xdr:colOff>
      <xdr:row>92</xdr:row>
      <xdr:rowOff>13197</xdr:rowOff>
    </xdr:to>
    <xdr:pic>
      <xdr:nvPicPr>
        <xdr:cNvPr id="13" name="圖片 25">
          <a:extLst>
            <a:ext uri="{FF2B5EF4-FFF2-40B4-BE49-F238E27FC236}">
              <a16:creationId xmlns:a16="http://schemas.microsoft.com/office/drawing/2014/main" id="{26357C98-2921-40A2-9C7F-98F1C22F7E6A}"/>
            </a:ext>
          </a:extLst>
        </xdr:cNvPr>
        <xdr:cNvPicPr>
          <a:picLocks noChangeAspect="1"/>
        </xdr:cNvPicPr>
      </xdr:nvPicPr>
      <xdr:blipFill>
        <a:blip xmlns:r="http://schemas.openxmlformats.org/officeDocument/2006/relationships" r:embed="rId6"/>
        <a:stretch>
          <a:fillRect/>
        </a:stretch>
      </xdr:blipFill>
      <xdr:spPr>
        <a:xfrm>
          <a:off x="33191810" y="3400425"/>
          <a:ext cx="5532880" cy="3613647"/>
        </a:xfrm>
        <a:prstGeom prst="rect">
          <a:avLst/>
        </a:prstGeom>
      </xdr:spPr>
    </xdr:pic>
    <xdr:clientData/>
  </xdr:twoCellAnchor>
  <xdr:twoCellAnchor>
    <xdr:from>
      <xdr:col>14</xdr:col>
      <xdr:colOff>666750</xdr:colOff>
      <xdr:row>3</xdr:row>
      <xdr:rowOff>68036</xdr:rowOff>
    </xdr:from>
    <xdr:to>
      <xdr:col>15</xdr:col>
      <xdr:colOff>193221</xdr:colOff>
      <xdr:row>4</xdr:row>
      <xdr:rowOff>86179</xdr:rowOff>
    </xdr:to>
    <xdr:sp macro="" textlink="">
      <xdr:nvSpPr>
        <xdr:cNvPr id="14" name="Rectangle 13">
          <a:hlinkClick xmlns:r="http://schemas.openxmlformats.org/officeDocument/2006/relationships" r:id="rId7"/>
          <a:extLst>
            <a:ext uri="{FF2B5EF4-FFF2-40B4-BE49-F238E27FC236}">
              <a16:creationId xmlns:a16="http://schemas.microsoft.com/office/drawing/2014/main" id="{46C5EE88-E128-4D12-8C94-345411AE8615}"/>
            </a:ext>
          </a:extLst>
        </xdr:cNvPr>
        <xdr:cNvSpPr/>
      </xdr:nvSpPr>
      <xdr:spPr>
        <a:xfrm>
          <a:off x="20587607" y="449036"/>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95250</xdr:colOff>
      <xdr:row>0</xdr:row>
      <xdr:rowOff>65484</xdr:rowOff>
    </xdr:from>
    <xdr:to>
      <xdr:col>17</xdr:col>
      <xdr:colOff>319088</xdr:colOff>
      <xdr:row>1</xdr:row>
      <xdr:rowOff>132953</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A2498606-0AA6-4BD0-92B6-EE4012569264}"/>
            </a:ext>
          </a:extLst>
        </xdr:cNvPr>
        <xdr:cNvSpPr/>
      </xdr:nvSpPr>
      <xdr:spPr>
        <a:xfrm>
          <a:off x="9322594" y="65484"/>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361950</xdr:colOff>
      <xdr:row>1</xdr:row>
      <xdr:rowOff>133350</xdr:rowOff>
    </xdr:from>
    <xdr:to>
      <xdr:col>13</xdr:col>
      <xdr:colOff>1238250</xdr:colOff>
      <xdr:row>3</xdr:row>
      <xdr:rowOff>69850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2B6CB326-E853-42C5-9678-48914A216BCD}"/>
            </a:ext>
          </a:extLst>
        </xdr:cNvPr>
        <xdr:cNvSpPr/>
      </xdr:nvSpPr>
      <xdr:spPr>
        <a:xfrm>
          <a:off x="14849475" y="27622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87354</xdr:colOff>
      <xdr:row>8</xdr:row>
      <xdr:rowOff>39120</xdr:rowOff>
    </xdr:from>
    <xdr:to>
      <xdr:col>13</xdr:col>
      <xdr:colOff>375897</xdr:colOff>
      <xdr:row>14</xdr:row>
      <xdr:rowOff>71413</xdr:rowOff>
    </xdr:to>
    <xdr:sp macro="" textlink="">
      <xdr:nvSpPr>
        <xdr:cNvPr id="2" name="Text Box 44" hidden="1">
          <a:extLst>
            <a:ext uri="{FF2B5EF4-FFF2-40B4-BE49-F238E27FC236}">
              <a16:creationId xmlns:a16="http://schemas.microsoft.com/office/drawing/2014/main" id="{00000000-0008-0000-0200-000002000000}"/>
            </a:ext>
          </a:extLst>
        </xdr:cNvPr>
        <xdr:cNvSpPr txBox="1">
          <a:spLocks noChangeArrowheads="1"/>
        </xdr:cNvSpPr>
      </xdr:nvSpPr>
      <xdr:spPr bwMode="auto">
        <a:xfrm>
          <a:off x="4952551" y="1386073"/>
          <a:ext cx="3332238" cy="102771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23</xdr:col>
      <xdr:colOff>273844</xdr:colOff>
      <xdr:row>1</xdr:row>
      <xdr:rowOff>35719</xdr:rowOff>
    </xdr:from>
    <xdr:to>
      <xdr:col>25</xdr:col>
      <xdr:colOff>354806</xdr:colOff>
      <xdr:row>2</xdr:row>
      <xdr:rowOff>91282</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1EDEF786-54BC-4F51-B233-2EEC94FC76A6}"/>
            </a:ext>
          </a:extLst>
        </xdr:cNvPr>
        <xdr:cNvSpPr/>
      </xdr:nvSpPr>
      <xdr:spPr>
        <a:xfrm>
          <a:off x="14239875" y="202407"/>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46486</xdr:colOff>
      <xdr:row>28</xdr:row>
      <xdr:rowOff>8730</xdr:rowOff>
    </xdr:to>
    <xdr:pic>
      <xdr:nvPicPr>
        <xdr:cNvPr id="4" name="Picture 3">
          <a:extLst>
            <a:ext uri="{FF2B5EF4-FFF2-40B4-BE49-F238E27FC236}">
              <a16:creationId xmlns:a16="http://schemas.microsoft.com/office/drawing/2014/main" id="{EA66FC64-A234-A398-B9AF-6039FEE84C29}"/>
            </a:ext>
          </a:extLst>
        </xdr:cNvPr>
        <xdr:cNvPicPr>
          <a:picLocks noChangeAspect="1"/>
        </xdr:cNvPicPr>
      </xdr:nvPicPr>
      <xdr:blipFill>
        <a:blip xmlns:r="http://schemas.openxmlformats.org/officeDocument/2006/relationships" r:embed="rId1"/>
        <a:stretch>
          <a:fillRect/>
        </a:stretch>
      </xdr:blipFill>
      <xdr:spPr>
        <a:xfrm>
          <a:off x="0" y="0"/>
          <a:ext cx="9114286" cy="6361905"/>
        </a:xfrm>
        <a:prstGeom prst="rect">
          <a:avLst/>
        </a:prstGeom>
      </xdr:spPr>
    </xdr:pic>
    <xdr:clientData/>
  </xdr:twoCellAnchor>
  <xdr:twoCellAnchor>
    <xdr:from>
      <xdr:col>18</xdr:col>
      <xdr:colOff>47625</xdr:colOff>
      <xdr:row>0</xdr:row>
      <xdr:rowOff>28575</xdr:rowOff>
    </xdr:from>
    <xdr:to>
      <xdr:col>20</xdr:col>
      <xdr:colOff>276225</xdr:colOff>
      <xdr:row>0</xdr:row>
      <xdr:rowOff>250825</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8150DF8E-7C0B-404A-9D0F-9C91CB12FEC1}"/>
            </a:ext>
          </a:extLst>
        </xdr:cNvPr>
        <xdr:cNvSpPr/>
      </xdr:nvSpPr>
      <xdr:spPr>
        <a:xfrm>
          <a:off x="9648825" y="285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22</xdr:col>
      <xdr:colOff>275166</xdr:colOff>
      <xdr:row>0</xdr:row>
      <xdr:rowOff>95251</xdr:rowOff>
    </xdr:from>
    <xdr:to>
      <xdr:col>24</xdr:col>
      <xdr:colOff>512233</xdr:colOff>
      <xdr:row>2</xdr:row>
      <xdr:rowOff>21168</xdr:rowOff>
    </xdr:to>
    <xdr:sp macro="" textlink="">
      <xdr:nvSpPr>
        <xdr:cNvPr id="36" name="Rectangle 35">
          <a:hlinkClick xmlns:r="http://schemas.openxmlformats.org/officeDocument/2006/relationships" r:id="rId1"/>
          <a:extLst>
            <a:ext uri="{FF2B5EF4-FFF2-40B4-BE49-F238E27FC236}">
              <a16:creationId xmlns:a16="http://schemas.microsoft.com/office/drawing/2014/main" id="{4BE20E28-43E0-498F-898C-134FF28781DB}"/>
            </a:ext>
          </a:extLst>
        </xdr:cNvPr>
        <xdr:cNvSpPr/>
      </xdr:nvSpPr>
      <xdr:spPr>
        <a:xfrm>
          <a:off x="11916833" y="95251"/>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314326</xdr:colOff>
      <xdr:row>8</xdr:row>
      <xdr:rowOff>52428</xdr:rowOff>
    </xdr:from>
    <xdr:to>
      <xdr:col>10</xdr:col>
      <xdr:colOff>371476</xdr:colOff>
      <xdr:row>21</xdr:row>
      <xdr:rowOff>112427</xdr:rowOff>
    </xdr:to>
    <xdr:pic>
      <xdr:nvPicPr>
        <xdr:cNvPr id="2" name="Picture 1">
          <a:extLst>
            <a:ext uri="{FF2B5EF4-FFF2-40B4-BE49-F238E27FC236}">
              <a16:creationId xmlns:a16="http://schemas.microsoft.com/office/drawing/2014/main" id="{A1D8AF24-07B4-41D5-9502-BDF17DFBCB11}"/>
            </a:ext>
          </a:extLst>
        </xdr:cNvPr>
        <xdr:cNvPicPr>
          <a:picLocks noChangeAspect="1"/>
        </xdr:cNvPicPr>
      </xdr:nvPicPr>
      <xdr:blipFill>
        <a:blip xmlns:r="http://schemas.openxmlformats.org/officeDocument/2006/relationships" r:embed="rId1"/>
        <a:stretch>
          <a:fillRect/>
        </a:stretch>
      </xdr:blipFill>
      <xdr:spPr>
        <a:xfrm>
          <a:off x="314326" y="1576428"/>
          <a:ext cx="5391150" cy="1917374"/>
        </a:xfrm>
        <a:prstGeom prst="rect">
          <a:avLst/>
        </a:prstGeom>
      </xdr:spPr>
    </xdr:pic>
    <xdr:clientData/>
  </xdr:twoCellAnchor>
  <xdr:twoCellAnchor editAs="oneCell">
    <xdr:from>
      <xdr:col>12</xdr:col>
      <xdr:colOff>242212</xdr:colOff>
      <xdr:row>0</xdr:row>
      <xdr:rowOff>0</xdr:rowOff>
    </xdr:from>
    <xdr:to>
      <xdr:col>21</xdr:col>
      <xdr:colOff>495299</xdr:colOff>
      <xdr:row>24</xdr:row>
      <xdr:rowOff>120181</xdr:rowOff>
    </xdr:to>
    <xdr:pic>
      <xdr:nvPicPr>
        <xdr:cNvPr id="3" name="Picture 2">
          <a:extLst>
            <a:ext uri="{FF2B5EF4-FFF2-40B4-BE49-F238E27FC236}">
              <a16:creationId xmlns:a16="http://schemas.microsoft.com/office/drawing/2014/main" id="{5A413CC6-37A8-4238-A2D0-0D2AA5134613}"/>
            </a:ext>
          </a:extLst>
        </xdr:cNvPr>
        <xdr:cNvPicPr>
          <a:picLocks noChangeAspect="1"/>
        </xdr:cNvPicPr>
      </xdr:nvPicPr>
      <xdr:blipFill>
        <a:blip xmlns:r="http://schemas.openxmlformats.org/officeDocument/2006/relationships" r:embed="rId2"/>
        <a:stretch>
          <a:fillRect/>
        </a:stretch>
      </xdr:blipFill>
      <xdr:spPr>
        <a:xfrm>
          <a:off x="6643012" y="0"/>
          <a:ext cx="5053687" cy="3606331"/>
        </a:xfrm>
        <a:prstGeom prst="rect">
          <a:avLst/>
        </a:prstGeom>
      </xdr:spPr>
    </xdr:pic>
    <xdr:clientData/>
  </xdr:twoCellAnchor>
  <xdr:twoCellAnchor>
    <xdr:from>
      <xdr:col>22</xdr:col>
      <xdr:colOff>85725</xdr:colOff>
      <xdr:row>0</xdr:row>
      <xdr:rowOff>66675</xdr:rowOff>
    </xdr:from>
    <xdr:to>
      <xdr:col>24</xdr:col>
      <xdr:colOff>314325</xdr:colOff>
      <xdr:row>1</xdr:row>
      <xdr:rowOff>146050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F3E174C-5E46-487A-B12C-2F0FEA5464F7}"/>
            </a:ext>
          </a:extLst>
        </xdr:cNvPr>
        <xdr:cNvSpPr/>
      </xdr:nvSpPr>
      <xdr:spPr>
        <a:xfrm>
          <a:off x="11820525" y="666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276225</xdr:colOff>
      <xdr:row>0</xdr:row>
      <xdr:rowOff>47625</xdr:rowOff>
    </xdr:from>
    <xdr:to>
      <xdr:col>20</xdr:col>
      <xdr:colOff>504825</xdr:colOff>
      <xdr:row>1</xdr:row>
      <xdr:rowOff>127000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72850D69-3050-4867-859F-6BE24CC7E036}"/>
            </a:ext>
          </a:extLst>
        </xdr:cNvPr>
        <xdr:cNvSpPr/>
      </xdr:nvSpPr>
      <xdr:spPr>
        <a:xfrm>
          <a:off x="9877425" y="4762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twoCellAnchor editAs="oneCell">
    <xdr:from>
      <xdr:col>0</xdr:col>
      <xdr:colOff>104775</xdr:colOff>
      <xdr:row>1</xdr:row>
      <xdr:rowOff>57150</xdr:rowOff>
    </xdr:from>
    <xdr:to>
      <xdr:col>14</xdr:col>
      <xdr:colOff>145112</xdr:colOff>
      <xdr:row>31</xdr:row>
      <xdr:rowOff>95250</xdr:rowOff>
    </xdr:to>
    <xdr:pic>
      <xdr:nvPicPr>
        <xdr:cNvPr id="3" name="Picture 2">
          <a:extLst>
            <a:ext uri="{FF2B5EF4-FFF2-40B4-BE49-F238E27FC236}">
              <a16:creationId xmlns:a16="http://schemas.microsoft.com/office/drawing/2014/main" id="{E11CC754-AC37-4617-8649-F2FAC6367F51}"/>
            </a:ext>
          </a:extLst>
        </xdr:cNvPr>
        <xdr:cNvPicPr>
          <a:picLocks noChangeAspect="1"/>
        </xdr:cNvPicPr>
      </xdr:nvPicPr>
      <xdr:blipFill>
        <a:blip xmlns:r="http://schemas.openxmlformats.org/officeDocument/2006/relationships" r:embed="rId2"/>
        <a:stretch>
          <a:fillRect/>
        </a:stretch>
      </xdr:blipFill>
      <xdr:spPr>
        <a:xfrm>
          <a:off x="104775" y="247650"/>
          <a:ext cx="7507937" cy="3848100"/>
        </a:xfrm>
        <a:prstGeom prst="rect">
          <a:avLst/>
        </a:prstGeom>
      </xdr:spPr>
    </xdr:pic>
    <xdr:clientData/>
  </xdr:twoCellAnchor>
  <xdr:twoCellAnchor editAs="oneCell">
    <xdr:from>
      <xdr:col>15</xdr:col>
      <xdr:colOff>342900</xdr:colOff>
      <xdr:row>24</xdr:row>
      <xdr:rowOff>66675</xdr:rowOff>
    </xdr:from>
    <xdr:to>
      <xdr:col>29</xdr:col>
      <xdr:colOff>220100</xdr:colOff>
      <xdr:row>41</xdr:row>
      <xdr:rowOff>28909</xdr:rowOff>
    </xdr:to>
    <xdr:pic>
      <xdr:nvPicPr>
        <xdr:cNvPr id="4" name="Picture 3">
          <a:extLst>
            <a:ext uri="{FF2B5EF4-FFF2-40B4-BE49-F238E27FC236}">
              <a16:creationId xmlns:a16="http://schemas.microsoft.com/office/drawing/2014/main" id="{1776EED9-D3D8-462D-BE0B-AAA17920EECA}"/>
            </a:ext>
          </a:extLst>
        </xdr:cNvPr>
        <xdr:cNvPicPr>
          <a:picLocks noChangeAspect="1"/>
        </xdr:cNvPicPr>
      </xdr:nvPicPr>
      <xdr:blipFill>
        <a:blip xmlns:r="http://schemas.openxmlformats.org/officeDocument/2006/relationships" r:embed="rId3"/>
        <a:stretch>
          <a:fillRect/>
        </a:stretch>
      </xdr:blipFill>
      <xdr:spPr>
        <a:xfrm>
          <a:off x="8343900" y="3495675"/>
          <a:ext cx="7344800" cy="2391109"/>
        </a:xfrm>
        <a:prstGeom prst="rect">
          <a:avLst/>
        </a:prstGeom>
      </xdr:spPr>
    </xdr:pic>
    <xdr:clientData/>
  </xdr:twoCellAnchor>
  <xdr:twoCellAnchor editAs="oneCell">
    <xdr:from>
      <xdr:col>0</xdr:col>
      <xdr:colOff>0</xdr:colOff>
      <xdr:row>36</xdr:row>
      <xdr:rowOff>0</xdr:rowOff>
    </xdr:from>
    <xdr:to>
      <xdr:col>12</xdr:col>
      <xdr:colOff>400999</xdr:colOff>
      <xdr:row>47</xdr:row>
      <xdr:rowOff>95483</xdr:rowOff>
    </xdr:to>
    <xdr:pic>
      <xdr:nvPicPr>
        <xdr:cNvPr id="5" name="Picture 4">
          <a:extLst>
            <a:ext uri="{FF2B5EF4-FFF2-40B4-BE49-F238E27FC236}">
              <a16:creationId xmlns:a16="http://schemas.microsoft.com/office/drawing/2014/main" id="{28C79166-344E-46FA-8DE4-E47EFB91A487}"/>
            </a:ext>
          </a:extLst>
        </xdr:cNvPr>
        <xdr:cNvPicPr>
          <a:picLocks noChangeAspect="1"/>
        </xdr:cNvPicPr>
      </xdr:nvPicPr>
      <xdr:blipFill>
        <a:blip xmlns:r="http://schemas.openxmlformats.org/officeDocument/2006/relationships" r:embed="rId4"/>
        <a:stretch>
          <a:fillRect/>
        </a:stretch>
      </xdr:blipFill>
      <xdr:spPr>
        <a:xfrm>
          <a:off x="0" y="6858000"/>
          <a:ext cx="6801799" cy="166710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20</xdr:col>
      <xdr:colOff>266700</xdr:colOff>
      <xdr:row>0</xdr:row>
      <xdr:rowOff>66675</xdr:rowOff>
    </xdr:from>
    <xdr:to>
      <xdr:col>22</xdr:col>
      <xdr:colOff>495300</xdr:colOff>
      <xdr:row>2</xdr:row>
      <xdr:rowOff>3175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4DFF3D52-5E55-4D63-BA58-F2D538581555}"/>
            </a:ext>
          </a:extLst>
        </xdr:cNvPr>
        <xdr:cNvSpPr/>
      </xdr:nvSpPr>
      <xdr:spPr>
        <a:xfrm>
          <a:off x="10934700" y="666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WINDOWS\TEMP\&#65299;&#12534;&#26376;&#26085;&#31243;(10&#65374;12)(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snml1\K01\Documents%20and%20Settings\n151349\Local%20Settings\Temporary%20Internet%20Files\OLK2\data\&#65336;&#65315;&#65297;&#26989;&#21209;\&#65404;&#65433;&#65418;&#65438;&#65392;&#65405;&#65412;&#65392;&#65437;\B15-4&#38598;&#35336;&#3492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O:\DOCUMENTOS%20FE\Honda%20MY21Acura%20TLX%20CX-MHAAN2AX\Standar%20time%20MY21%20Acura%20TLX%20CX-MHAAN2AX.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opasaiis1\data\WINDOWS\Temporary%20Internet%20Files\Content.IE5\M1VTA12I\Documents%20and%20Settings\ibr6527\Local%20Settings\Temporary%20Internet%20Files\OLKD\800%20SPEAKERS%202002%20Budget.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Jx0ko001\xz4\2A_&#25163;&#37197;&#35336;&#30011;&#12539;&#31649;&#29702;\&#25163;&#37197;&#31649;&#29702;G\&#65433;&#65417;&#65392;&#65400;&#65438;&#65433;&#65392;&#65420;&#65439;\&#25216;&#36899;\J32B\MPL\%231\X61B&#12288;MPL&#65393;&#65391;&#65420;&#65439;&#65411;&#65438;&#65392;&#65412;(1)&#25216;&#36899;.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34276;&#20117;\&#34276;&#20117;&#12467;&#12514;&#12531;\windows\TEMP\%25237-1DVD&#24615;&#33021;&#30906;&#35469;DV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N:\Documents%20and%20Settings\3451073\My%20Documents\My%20eBooks\&#29305;&#21629;&#24540;&#25588;\2007&#21407;&#20385;&#21147;&#24375;&#21270;\&#20840;&#31038;&#65420;&#65439;&#65435;&#12539;CSSP\&#25913;&#21892;&#29256;&#21407;&#20385;&#34920;\&#27096;&#24335;&#26908;&#35342;20071017\20070712%20&#21407;&#20385;&#34920;PAS&#29256;20070824C&#65403;&#65437;&#65420;&#65439;&#65433;.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jp-nml-fs-a01\Z00\Documents%20and%20Settings\bedrosp\Local%20Settings\Temporary%20Internet%20Files\OLK19E\DOCUME~1\NguyenJ\LOCALS~1\Temp\DropOL\MY05%20TP%20Sedans%20report%20Aug%2005%20and%20Sep%2005.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T50-l1153\d$\SEIKAN2\&#25144;&#23798;\&#20385;&#26684;\&#35430;&#31639;&#34920;\55&#26399;\55&#19978;&#26399;PAC&#22287;&#35430;&#31639;&#3492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opasaiis1\data\Raj\Budget\2005\FY05%20Sharma%20Budget_Rev1_Nov%2022_2004.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Fsnml3\xc0\Documents%20and%20Settings\n170386\Local%20Settings\Temporary%20Internet%20Files\OLK54\&#65336;&#65315;&#65297;&#26989;&#21209;\&#65404;&#65433;&#65418;&#65438;&#65392;&#65405;&#65412;&#65392;&#65437;\B15-4&#38598;&#35336;&#3492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Ja0xu001\&#65398;&#65400;u&#38306;&#36899;\Documents%20and%20Settings\NE91900.NISSANEU.000\Local%20Settings\Temporary%20Internet%20Files\OLK14FA\PM06SPA.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jp-nml-fs-a01\Z00\BENCHMRK\PRICING\IMPORT\NISSAN%20DATA\Dealer%20Grosses\Sedans\PIN%20Dealer%20Gross\MY05%20Retail\MY05%20Altima%203.5S%20PIN%20DG%20w%20new%20margins.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wdc06n11.nam.corp.gm.com\xzhq5f\Documents%20and%20Settings\jm11811\Local%20Settings\Temp\iecache\OLK15\SpeakersAmpsDFMEA.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Hcom_pln\kikaku\drive_o\oms2.0\Soft\&#12510;&#12473;&#12479;\&#31649;&#29702;\630T-SH3_125.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FY07%20MTP%20Working%20file%20-%20052207.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sopasaiis1.pasa.pas.local/mfg/Forms/NMCS%2008.5%20Pilot%20HU%204-18-07.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redsox\AOperations\Manufacturing%20Eng\New%20Product%20Launch\Honda\06%20Pilot\Program%20Book\MSD2-06%20Pilot.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N:\Documents%20and%20Settings\heckmank\Local%20Settings\Temporary%20Internet%20Files\OLK9\Ford%20ANC%20Estimates.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B:\JXW\CNS\&#65435;&#65392;&#65437;&#35336;&#30011;&#26360;1.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dev-nt02\eg_dev-nt01\__Projects\AUDI%20-%20VW\D3-DVD%20drive\Development-time\Angebot%20-%20Rfq\Cost%20calculation\Calculation%20280901\DVDP-MOST-A%20cost(without%20headphone)14.02.02.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SERCRAN40\VA0\va9\PROJECTS\MM\MM%20Reports\ETRS\315e\TOTALETRS090701.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E:\C_PASA%20FY09%20Master%201.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E:\koike\Excel&#24115;&#31080;\&#12471;&#12515;&#12508;&#12531;&#29577;.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Fsnml1\K01\&#23614;&#34276;\&#36039;&#26009;\&#35519;&#26619;&#12487;&#12540;&#12479;&#20182;\Windows\TEMP\STDTM.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B:\JXW\CNS\ONEROOM.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JX0ZA001\ka0shuyaku\X61B&#27491;&#35215;&#9633;&#65297;&#27083;&#24819;&#26360;&#20316;&#25104;\&#35336;&#30011;&#21488;&#25968;&#65286;&#20181;&#27096;&#24773;&#22577;%20Z20\Spec(1)%20Euro.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S_VNS03\&#12490;&#12499;&#21942;&#26989;&#37096;\&#20491;&#20154;&#65420;&#65383;&#65394;&#65433;\&#31532;2&#21942;&#26989;&#65319;\&#26408;&#26449;\00&#21942;&#26989;&#23455;&#32318;\00&#21942;&#26989;&#23455;&#32318;99&#24180;10&#26376;14&#26085;.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jxsvm02\RVM7\IB-3377\28051_89900-ED_002\28184%20EG000-ED"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Fsnml1\K01\Documents%20and%20Settings\n151349\&#12487;&#12473;&#12463;&#12488;&#12483;&#12503;\&#37096;&#21697;&#31278;&#39006;\'02\data\&#65336;&#65315;&#65297;&#26989;&#21209;\&#65404;&#65433;&#65418;&#65438;&#65392;&#65405;&#65412;&#65392;&#65437;\B15-4&#38598;&#35336;&#34920;.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Jp101ws039\user2\My%20Documents\&#65316;&#65334;&#65315;&#65425;&#65392;&#65419;&#65438;&#65392;\DVC&#21407;&#20385;&#65423;&#65405;&#65408;&#65392;(03&#24180;)\NewModel\PoMD\&#20385;&#27770;MJ88.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Jp101ws039\user2\My%20Documents\&#65316;&#65334;&#65315;&#65425;&#65392;&#65419;&#65438;&#65392;\DVC&#21407;&#20385;&#65423;&#65405;&#65408;&#65392;(03&#24180;)\GENKA\&#21407;&#20385;&#65408;&#65437;&#65419;&#65437;.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Js99p629\f\DOCUME~1\hkako\LOCALS~1\Temp\&#31532;4&#23460;JOB&#12467;&#12540;&#12489;&#19968;&#35239;&#65288;&#65296;&#65298;&#24180;&#24230;&#65289;.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SG000\&#31532;&#19968;&#21942;&#26989;\G100%20&#21942;&#26989;&#31649;&#29702;G\24&#12534;&#26376;&#24773;&#22577;\99&#12539;03\24&#12534;&#26376;&#24773;&#22577;99&#12539;03%20&#12373;&#12367;&#12379;&#12356;&#20013;.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T:\02&#27193;&#33026;\&#26032;&#36554;\&#65335;&#65322;\&#35211;&#31309;\WJ&#32032;&#26448;&#36027;.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jx0kr005\data3\Documents%20and%20Settings\N187263\Application%20Data\eRoom\eRoom%20Client\V7\EditingFiles\&#12501;&#12525;&#12540;&#22259;&#12486;&#12531;&#12503;&#12524;&#12540;&#12488;2.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N:\HONDA\97MODEL\&#65430;&#65392;&#65435;&#65391;&#65418;&#65439;\&amp;Z2718\&#12467;&#12473;&#12488;\Z2718_KT.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JX0K0001\&#31192;&#21311;&#12469;&#12540;&#12496;\E0_&#25216;&#34899;&#24773;&#22577;_&#36554;&#20001;&#38283;&#30330;&#24773;&#22577;\E22_&#37096;&#21697;&#12467;&#12473;&#12488;BM\&#12471;&#12515;&#12471;&#12540;\CostTool\HUB&amp;BRG\HUB&#35211;&#31309;&#12484;&#12540;&#12523;.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mard-jh9fv43\my%20documents\MSOFFICE\EXCEL5\&#26032;&#65315;&#27770;&#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
      <sheetName val="SCH ꒈ_x0012__x001c_ O"/>
      <sheetName val="SCH ꒈ_x0012__x000d_ O"/>
      <sheetName val="SCHnSetti"/>
      <sheetName val="総括表"/>
      <sheetName val="総括表（ナイルス）"/>
      <sheetName val="総括表（イノアック）"/>
      <sheetName val="総括表（ナイショ）"/>
      <sheetName val="総括表（シロキ）"/>
      <sheetName val="MOTO"/>
      <sheetName val="３ヶ月日程(10～12)(1)"/>
      <sheetName val="Desglose de Cotizac"/>
      <sheetName val="Cuotas JD 15 abr 03"/>
      <sheetName val="IMPORT EXPENSES"/>
      <sheetName val="COSTOS C10"/>
      <sheetName val="Protector Chipping"/>
      <sheetName val="Guard Splash"/>
      <sheetName val="Prt Fdr"/>
      <sheetName val="cover Fr Under opc.1"/>
      <sheetName val="cover Fr Under FR"/>
      <sheetName val="Closing RR Bmpr"/>
      <sheetName val="cover Cowl Top"/>
      <sheetName val="SCH ꒈ_x0012__x000a_ O"/>
      <sheetName val="ﾊﾟｲﾌﾟ"/>
      <sheetName val="他材料費"/>
      <sheetName val="冷延鋼板"/>
      <sheetName val="熱延鋼板"/>
      <sheetName val="ﾊﾟｲﾌﾟ|_x0013_?_x0013_?"/>
      <sheetName val="冷延鋼板 EAT_0410"/>
      <sheetName val="熱延鋼板 ?_x0013_?_x0013_?u?u"/>
      <sheetName val="①評価項目_メーカー"/>
      <sheetName val="Job header"/>
      <sheetName val="SCH ꒈ_x0012__ O"/>
      <sheetName val="ﾊﾟｲﾌﾟ|_x0013___x0013__"/>
      <sheetName val="熱延鋼板 __x0013___x0013__u_u"/>
      <sheetName val="ｽｸﾗｯﾌﾟ@"/>
      <sheetName val="行数"/>
      <sheetName val="ﾍﾞｰｽ"/>
      <sheetName val="ｴｷｽﾄﾗ"/>
      <sheetName val="列数"/>
      <sheetName val=""/>
      <sheetName val="input_product_rooflt Fi"/>
      <sheetName val="Summary Value Analysis"/>
      <sheetName val="BOM"/>
      <sheetName val="MRSTE"/>
      <sheetName val="CALIFMAGNO"/>
      <sheetName val="MATERIALS"/>
      <sheetName val="問題課題(pattern 3)"/>
      <sheetName val="総括"/>
      <sheetName val="要旨一覧表"/>
      <sheetName val="SCH ꒈ_x005f_x0012__x005f_x001c_ O"/>
      <sheetName val="SCH ꒈ_x005f_x0012__x005f_x000d_ O"/>
      <sheetName val="SCH ꒈ_x005f_x0012__x005f_x000a_ O"/>
      <sheetName val="ﾊﾟｲﾌﾟ|_x005f_x0013_?_x005f_x0013_?"/>
      <sheetName val="熱延鋼板 ?_x005f_x0013_?_x005f_x0013_?u?u"/>
      <sheetName val="SCH ꒈ_x005f_x0012__ O"/>
      <sheetName val="ﾊﾟｲﾌﾟ|_x005f_x0013___x005f_x0013__"/>
      <sheetName val="熱延鋼板 __x005f_x0013___x005f_x0013__u_u"/>
      <sheetName val="TKBN_TKBNA"/>
      <sheetName val="Toolings"/>
      <sheetName val="Overhead"/>
      <sheetName val="packaging &amp; transport"/>
      <sheetName val="Dev cost"/>
      <sheetName val="launch"/>
      <sheetName val="型上げ"/>
      <sheetName val="P IP"/>
      <sheetName val="A_IP(Total)"/>
      <sheetName val="A_CS(Total)"/>
      <sheetName val="Q"/>
      <sheetName val="Q IP"/>
      <sheetName val="模具检具清单"/>
      <sheetName val="품의서"/>
      <sheetName val="ES4"/>
      <sheetName val="NWEA1180"/>
      <sheetName val="272構想書分変動 ME"/>
      <sheetName val="????"/>
      <sheetName val="?????"/>
      <sheetName val="R FJS CAR (old)"/>
      <sheetName val="HYO"/>
      <sheetName val="☆書き込み禁止"/>
      <sheetName val="Sheet1"/>
      <sheetName val="Financial Data"/>
      <sheetName val="Quality Data"/>
      <sheetName val="?d?l?? (full-SUV)"/>
      <sheetName val="WJ素材費"/>
      <sheetName val="Env"/>
      <sheetName val="MessageList"/>
      <sheetName val="ＶＡ"/>
      <sheetName val="List2-1_ModelCode-Local"/>
      <sheetName val="車体構成"/>
    </sheetNames>
    <sheetDataSet>
      <sheetData sheetId="0" refreshError="1"/>
      <sheetData sheetId="1" refreshError="1"/>
      <sheetData sheetId="2" refreshError="1"/>
      <sheetData sheetId="3" refreshError="1"/>
      <sheetData sheetId="4"/>
      <sheetData sheetId="5"/>
      <sheetData sheetId="6"/>
      <sheetData sheetId="7"/>
      <sheetData sheetId="8"/>
      <sheetData sheetId="9" refreshError="1"/>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①評価項目_メーカー"/>
      <sheetName val="B15-4集計表"/>
    </sheetNames>
    <sheetDataSet>
      <sheetData sheetId="0"/>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ce P-line"/>
      <sheetName val="Balance K-line "/>
      <sheetName val="Balance Preform Area"/>
      <sheetName val="Balance Repacking"/>
      <sheetName val="Summary Line Balance"/>
      <sheetName val="STD PRO"/>
      <sheetName val="Sheet1 (2)"/>
      <sheetName val="Standar time MY21 Acura TLX CX-"/>
    </sheetNames>
    <definedNames>
      <definedName name="_1ライン別マクロ_.SS反映" refersTo="#REF!"/>
      <definedName name="_2ライン別マクロ_.SS反映" refersTo="#REF!"/>
      <definedName name="_3ライン別マクロ_.SS反映" refersTo="#REF!"/>
      <definedName name="_4ライン別マクロ_.SS反映" refersTo="#REF!"/>
      <definedName name="_5ライン別マクロ_.SS反映" refersTo="#REF!"/>
      <definedName name="e" refersTo="#REF!"/>
      <definedName name="ergf" refersTo="#REF!"/>
      <definedName name="rtyutryer" refersTo="#REF!"/>
      <definedName name="sas" refersTo="#REF!"/>
      <definedName name="sddf" refersTo="#REF!"/>
      <definedName name="sdfg" refersTo="#REF!"/>
      <definedName name="tryrtyr" refersTo="#REF!"/>
      <definedName name="w" refersTo="#REF!"/>
      <definedName name="wer" refersTo="#REF!"/>
      <definedName name="werwetwe" refersTo="#REF!"/>
      <definedName name="x" refersTo="#REF!"/>
      <definedName name="z" refersTo="#REF!"/>
    </definedNames>
    <sheetDataSet>
      <sheetData sheetId="0"/>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800 Speakers"/>
      <sheetName val="Oct.01 CSM"/>
      <sheetName val="Sheet2"/>
      <sheetName val="Sheet3"/>
    </sheetNames>
    <sheetDataSet>
      <sheetData sheetId="0" refreshError="1"/>
      <sheetData sheetId="1" refreshError="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L 技連"/>
      <sheetName val="342A Block"/>
      <sheetName val="342E BLOCK"/>
      <sheetName val="X61B　MPLｱｯﾌﾟﾃﾞｰﾄ(1)技連"/>
      <sheetName val="対策進捗（ET-Lot）"/>
      <sheetName val="ﾌﾞﾗﾝｸﾀﾞｲ"/>
      <sheetName val="MOTO"/>
      <sheetName val="Sheet7"/>
      <sheetName val="FTE November08"/>
      <sheetName val="FTE September08"/>
      <sheetName val="FTE Apr 2008"/>
      <sheetName val="Jrnl Apr 2008"/>
      <sheetName val="FTE August08"/>
      <sheetName val="A"/>
      <sheetName val="総合B"/>
      <sheetName val="標時"/>
      <sheetName val="GIリスト"/>
      <sheetName val="WTC BODY一覧原紙"/>
      <sheetName val="等価CP"/>
      <sheetName val="ﾀｲﾔCP"/>
      <sheetName val="集計ﾘｽﾄ"/>
      <sheetName val="物流费用预算表(A4)"/>
      <sheetName val="销售费用预算表(A4)"/>
      <sheetName val="管理费用预算表(A4)"/>
      <sheetName val="信息费用预算表(A4) "/>
      <sheetName val="研发费用预算明细表A3"/>
      <sheetName val="制造成本预算表A3"/>
      <sheetName val="EQﾏ､HQﾏ-GA18DE"/>
      <sheetName val="L52A国内台当り"/>
      <sheetName val="Summary"/>
      <sheetName val="車会集約"/>
      <sheetName val="#REF"/>
      <sheetName val="TTショーカー"/>
      <sheetName val="250PAPSｵｰﾙﾘｽﾄ"/>
      <sheetName val="CBD Kolben"/>
      <sheetName val="ETRS"/>
      <sheetName val="Combo_List"/>
      <sheetName val="AL_ZH1E　KHOT"/>
      <sheetName val="MAPTFA0(H_R)"/>
      <sheetName val="RESIO"/>
      <sheetName val="Particulates"/>
      <sheetName val="DD"/>
      <sheetName val="Cover"/>
      <sheetName val="全体"/>
      <sheetName val="MF"/>
      <sheetName val="課題ﾘｽﾄ"/>
      <sheetName val="MPL_技連"/>
      <sheetName val="342A_Block"/>
      <sheetName val="342E_BLOCK"/>
      <sheetName val="７予計"/>
      <sheetName val="Sheet1"/>
      <sheetName val="After Sales Supplier #'s"/>
      <sheetName val="P5 ﾒﾀﾙ加工費(ﾚｰｻﾞｰ)"/>
      <sheetName val="PROFILE"/>
      <sheetName val="設計通知"/>
      <sheetName val="レシオ表"/>
      <sheetName val="391.各"/>
      <sheetName val="TKBN_TKBNA"/>
      <sheetName val="ES4"/>
      <sheetName val="外表面Ａ"/>
      <sheetName val="REQVEHPILOTAJE"/>
      <sheetName val="Plan Sheet"/>
      <sheetName val="Schedule "/>
      <sheetName val="ｺﾝﾄ構想再審査"/>
      <sheetName val="PAP 9Q EU00 210301"/>
      <sheetName val="１１月"/>
      <sheetName val="ﾌﾟﾗｯﾄFRT"/>
      <sheetName val="Sheet4"/>
      <sheetName val="RC5.5"/>
      <sheetName val="製廃検討（計算ｼｰﾄ)"/>
      <sheetName val="初期設定"/>
      <sheetName val="61B (J)"/>
      <sheetName val="X61B (E)"/>
      <sheetName val="00-1"/>
      <sheetName val="进口工装"/>
      <sheetName val="型費"/>
      <sheetName val=" IB-PL-YTD"/>
      <sheetName val="残った要件"/>
      <sheetName val="HS配管準"/>
      <sheetName val="①評価項目_メーカー"/>
      <sheetName val="NTCNA Option Weights"/>
      <sheetName val="sheet5"/>
      <sheetName val="生涯利益計画ｼｰﾄ"/>
      <sheetName val="Oct.01 CSM"/>
      <sheetName val="sheet17"/>
      <sheetName val="PF"/>
      <sheetName val="ＢＭＰ塗装直材"/>
      <sheetName val="1.23役員会資料"/>
      <sheetName val="1上下"/>
      <sheetName val="323MPLﾃﾞｰﾀ"/>
      <sheetName val="試作DPロット日程"/>
      <sheetName val="square1"/>
      <sheetName val="247国内ﾜｺﾞﾝﾏｲﾅｰ1生試"/>
      <sheetName val="星取・"/>
      <sheetName val="Model Years"/>
      <sheetName val="HS HB NE dr 1"/>
      <sheetName val="計算ｼｰﾄ"/>
      <sheetName val="ET results"/>
      <sheetName val="ﾏｯﾁﾝｸﾞ"/>
      <sheetName val="DIG ECM端子用途表97.7"/>
      <sheetName val="Graph"/>
      <sheetName val="Data"/>
      <sheetName val="InputData"/>
      <sheetName val="ﾕｰｻﾞｰ設定"/>
      <sheetName val="Prod plan CM 6M(現地生産)"/>
      <sheetName val="愛知・日デ"/>
      <sheetName val="基計目標検討"/>
      <sheetName val="05_L52A北米台当り"/>
      <sheetName val="概要"/>
      <sheetName val="CVT3変速線"/>
      <sheetName val="MM利益・原価企画方針書ｶｸ１"/>
      <sheetName val="事務所引越見積書"/>
      <sheetName val="車体構成"/>
      <sheetName val="要因一覧表"/>
      <sheetName val="ダブり"/>
      <sheetName val="Function"/>
      <sheetName val="Anlycs"/>
      <sheetName val="Mctng"/>
      <sheetName val="L.C.P."/>
      <sheetName val="日程"/>
      <sheetName val="進め方"/>
      <sheetName val="L2 Fiamm"/>
      <sheetName val="Car Flow"/>
      <sheetName val="疲労限度線図"/>
      <sheetName val="094_APP別"/>
      <sheetName val="実験条件（Test condition）"/>
      <sheetName val="99年度原単位"/>
      <sheetName val="P3"/>
      <sheetName val="DT"/>
      <sheetName val="(ＮＥ) ＤＩＧ＆（TR)"/>
      <sheetName val="最終点火時期"/>
      <sheetName val="表紙"/>
      <sheetName val="Grafica sin proyectos"/>
      <sheetName val="block"/>
      <sheetName val="ＹＹ"/>
      <sheetName val="年度予算申請"/>
      <sheetName val="condiciones"/>
      <sheetName val="X61B ZH2E L1 #1"/>
      <sheetName val="ＶＡ"/>
      <sheetName val="HUNIT"/>
      <sheetName val="ｸﾛｽ"/>
      <sheetName val="工順選択"/>
      <sheetName val="DIEZEL動弁相場"/>
      <sheetName val="出図表"/>
      <sheetName val="QC APPROVE SHEET"/>
      <sheetName val="入力ｼｰﾄ"/>
      <sheetName val="組立(CR)"/>
      <sheetName val="GIREN"/>
      <sheetName val="技連"/>
      <sheetName val="CA31"/>
      <sheetName val="LAN"/>
      <sheetName val="BLOWER"/>
      <sheetName val="CA13"/>
      <sheetName val="HONDA"/>
      <sheetName val="LIN"/>
      <sheetName val="STEP"/>
      <sheetName val="Ａ-1"/>
      <sheetName val="RFQ_SheetList"/>
      <sheetName val="工数集計"/>
      <sheetName val="NGOV要求値"/>
      <sheetName val="Lookup data"/>
      <sheetName val="日程管理表"/>
      <sheetName val="ｱｰﾘｰ時ﾀｰｹﾞｯﾄ"/>
      <sheetName val="VQS⑦-⑭"/>
      <sheetName val="VQS⑮"/>
      <sheetName val="APEAL詳細項目"/>
      <sheetName val="TOC"/>
      <sheetName val="iqs_data"/>
      <sheetName val="iqs_index"/>
      <sheetName val="01"/>
      <sheetName val="新中部位"/>
      <sheetName val="○見直し表(FRM)"/>
      <sheetName val="N719(NC)"/>
      <sheetName val="試作号車"/>
      <sheetName val="For secretariats"/>
      <sheetName val="Flags"/>
      <sheetName val="2-row_Opt_table"/>
      <sheetName val="Sheet3"/>
      <sheetName val="9003"/>
      <sheetName val="BOM系"/>
      <sheetName val="MPL 技連 _x0000__x0000_@_x0000_"/>
      <sheetName val="342A Block _x0000__x0000_"/>
      <sheetName val="342E BLOCK _x0000__x0000_"/>
      <sheetName val="Pull down menu"/>
      <sheetName val="Drop down menu"/>
      <sheetName val="X11EdailyV61"/>
      <sheetName val="C3_N DC改造投資"/>
      <sheetName val="オリジナル"/>
      <sheetName val="RN-2000M"/>
      <sheetName val="PC一覧"/>
      <sheetName val="(TR)ＰＰＬ99-8-17"/>
      <sheetName val="設計通知書原紙"/>
      <sheetName val="Europe PU-1"/>
      <sheetName val="Section 1-RFQ"/>
      <sheetName val="MB Model"/>
      <sheetName val="Model"/>
      <sheetName val="tZR_39區分(案)0226"/>
      <sheetName val="詳細図2（車体）"/>
      <sheetName val="一覧"/>
      <sheetName val="124乙Ｓ１"/>
      <sheetName val="PARTS LIST"/>
      <sheetName val="欧州走行比率"/>
      <sheetName val="TM"/>
      <sheetName val="自主部品"/>
      <sheetName val="6月本"/>
      <sheetName val="手順書"/>
      <sheetName val="ネタ"/>
      <sheetName val="Color"/>
      <sheetName val="Section 3-Quote Breakdown"/>
      <sheetName val="3業務分担俵(KT4-97.6"/>
      <sheetName val="MPL 技連・4-01"/>
      <sheetName val="342A Blockx07"/>
      <sheetName val="342E BLOCKx07"/>
      <sheetName val="VLT集計"/>
      <sheetName val="Sensitivity"/>
      <sheetName val="記入方法"/>
      <sheetName val="CALIFMAGNO"/>
      <sheetName val="8-2.KOR'07MY変動質量表"/>
      <sheetName val="Nomenclature"/>
      <sheetName val="加工部位入力"/>
      <sheetName val="手配書"/>
      <sheetName val="ESTABLISH"/>
      <sheetName val="ｺﾓﾝﾚｰﾙ数量ﾃﾞｰﾀA-B"/>
      <sheetName val="Eng rate and Exchange rate"/>
      <sheetName val="b_spec_ph2(batch5)"/>
      <sheetName val="MAIN"/>
      <sheetName val="매출DATA"/>
      <sheetName val="Tbom-tot"/>
      <sheetName val="日産ｺﾓﾝR"/>
      <sheetName val="欧州 構想書集約"/>
      <sheetName val="集計結果"/>
      <sheetName val="U5-1341"/>
      <sheetName val="comm to ins"/>
      <sheetName val="T.blcok pull load"/>
      <sheetName val="FTMTG1"/>
      <sheetName val="見積依頼部品一覧"/>
      <sheetName val="All"/>
      <sheetName val="115円ﾍﾞｰｽ"/>
      <sheetName val="集計条件"/>
      <sheetName val="RD제품개발투자비(매가)"/>
      <sheetName val="Constant"/>
      <sheetName val="為替"/>
      <sheetName val="PARAMETRES"/>
      <sheetName val="Template"/>
      <sheetName val="ドロップダウンデータ"/>
      <sheetName val="TI_CHECK_LIST&lt;ENG&gt;"/>
      <sheetName val="XYLOOKUP"/>
      <sheetName val="YOUBOU_TBL"/>
      <sheetName val="Budget Projet"/>
      <sheetName val="Constants"/>
      <sheetName val="グラフＤＡＴＡ"/>
      <sheetName val="Read me first"/>
      <sheetName val="HISTORY BLOCK"/>
      <sheetName val="TITLE BLOCK"/>
      <sheetName val="YATC"/>
      <sheetName val="段ﾎﾞｰﾙ箱図番･荷姿ｺｰﾄﾞ"/>
      <sheetName val="選択項目一覧"/>
      <sheetName val="P-834B"/>
      <sheetName val="Base Donnée"/>
      <sheetName val="FUNCTION CHART"/>
      <sheetName val="FR FDR W"/>
      <sheetName val="IP仕様一覧表"/>
      <sheetName val="MASTER"/>
      <sheetName val="CURRENT CAPA Rev1"/>
      <sheetName val="ｺｰﾄﾞ表"/>
      <sheetName val="04WEEK下期月別"/>
      <sheetName val="04CALENDAR下期月別"/>
      <sheetName val="04下期ｼﾌﾄ"/>
      <sheetName val="04正規案CALENDAR"/>
      <sheetName val="冠水路DR#1不具合CHECK_LIST"/>
      <sheetName val="702.515.881t"/>
      <sheetName val="Sample "/>
      <sheetName val="DV Tools"/>
      <sheetName val="Pre-DV"/>
      <sheetName val="DV"/>
      <sheetName val="国产工装"/>
      <sheetName val="___ Pilling upu_S y"/>
      <sheetName val="??? Pilling upu_S y"/>
      <sheetName val="RABPLEM"/>
      <sheetName val="371国内試設変通知（日車記入）"/>
      <sheetName val="液圧拡張ｺｽﾄ比較"/>
      <sheetName val="Prod DNote"/>
      <sheetName val="supplier info"/>
      <sheetName val="Basic"/>
      <sheetName val="1.16"/>
      <sheetName val="Sheet No. 2 Manufacturing cost"/>
      <sheetName val="block ﾜｺﾞﾝ"/>
      <sheetName val="Appendix2"/>
      <sheetName val="日本メ-"/>
      <sheetName val="table"/>
      <sheetName val="ﾊﾟｲﾌﾟ"/>
      <sheetName val="他材料費"/>
      <sheetName val="冷延鋼板"/>
      <sheetName val="熱延鋼板"/>
      <sheetName val="08.NSS"/>
      <sheetName val="かんばん"/>
      <sheetName val="指示"/>
      <sheetName val="一般"/>
      <sheetName val="ME"/>
      <sheetName val="ＳＱＬ"/>
      <sheetName val="TF仕様比較"/>
      <sheetName val="相違表マージ"/>
      <sheetName val="FR管理工程図"/>
      <sheetName val="ｉ１１９"/>
      <sheetName val="⑤◆2013年度重点"/>
      <sheetName val="入力用リスト"/>
      <sheetName val="06年度計画"/>
      <sheetName val="?????????"/>
      <sheetName val="DATA_HISTORY"/>
      <sheetName val="TOEIC"/>
      <sheetName val="DATA_LIST"/>
      <sheetName val="配分案"/>
      <sheetName val="DB"/>
      <sheetName val="YD"/>
      <sheetName val="ﾌｫｰﾏｯﾄ"/>
      <sheetName val="FY12合計金額"/>
      <sheetName val="M1"/>
      <sheetName val="達成729"/>
      <sheetName val="DUR1"/>
      <sheetName val="Pricing"/>
      <sheetName val="Assumptions"/>
      <sheetName val="生産計画"/>
      <sheetName val="X3"/>
      <sheetName val="生産総枠"/>
      <sheetName val="星取表"/>
      <sheetName val="SFT前外注原価"/>
      <sheetName val="r.s.s list"/>
      <sheetName val="ÜRETİM ADETLERİNE GÖRE YATIRIM"/>
      <sheetName val="ｻｲｸﾙ計算"/>
      <sheetName val="统计"/>
      <sheetName val="__·___"/>
      <sheetName val="A33(引三引四)"/>
      <sheetName val="Nissan Backup"/>
      <sheetName val="05 350Z R"/>
      <sheetName val="フォーム1"/>
      <sheetName val="XX4成果物一覧表_最新【構築】旧"/>
      <sheetName val="XX4成果物一覧表_最新【構築】0929"/>
      <sheetName val="XX4成果物一覧表_最新【構築】0112"/>
      <sheetName val="XX4成果物一覧表_最新【構築】0222"/>
      <sheetName val="XX4成果物一覧表_最新【構築】0421"/>
      <sheetName val="タイミング"/>
      <sheetName val="FY16_FGK"/>
      <sheetName val="FY15_FGK"/>
      <sheetName val="FY14_FGK"/>
      <sheetName val="報告時非表示QCTカウンター "/>
      <sheetName val="Cover &amp; list"/>
      <sheetName val="基準ﾘｽﾄ"/>
      <sheetName val="90檢討稿_實際"/>
      <sheetName val="職制名ﾘｽﾄ"/>
      <sheetName val="B14(B13)"/>
      <sheetName val="HEATER&amp;COOLER"/>
      <sheetName val="年間計画"/>
      <sheetName val="入力画面(1)"/>
      <sheetName val="F4301"/>
      <sheetName val="IRR比較"/>
      <sheetName val="41X03"/>
      <sheetName val="ＨＸ準備費一覧"/>
      <sheetName val="89"/>
      <sheetName val="表5-2 地区別CO2排出実績"/>
      <sheetName val="ローン 返済表1970"/>
      <sheetName val="入力規制"/>
      <sheetName val="ＴＡ２"/>
      <sheetName val="Sheet2"/>
      <sheetName val="Trigger &amp; Context List"/>
      <sheetName val="Bインペラ　ﾛｽﾄﾙｸﾃﾞｰﾀ"/>
      <sheetName val="DATA(MKS)"/>
      <sheetName val="CAMCAL1"/>
      <sheetName val="富士客１"/>
      <sheetName val="MPL_技連1"/>
      <sheetName val="342A_Block1"/>
      <sheetName val="342E_BLOCK1"/>
      <sheetName val="FTE_November08"/>
      <sheetName val="FTE_September08"/>
      <sheetName val="FTE_Apr_2008"/>
      <sheetName val="Jrnl_Apr_2008"/>
      <sheetName val="FTE_August08"/>
      <sheetName val="WTC_BODY一覧原紙"/>
      <sheetName val="信息费用预算表(A4)_"/>
      <sheetName val="1_23役員会資料"/>
      <sheetName val="NTCNA_Option_Weights"/>
      <sheetName val="After_Sales_Supplier_#'s"/>
      <sheetName val="P5_ﾒﾀﾙ加工費(ﾚｰｻﾞｰ)"/>
      <sheetName val="391_各"/>
      <sheetName val="Plan_Sheet"/>
      <sheetName val="Schedule_"/>
      <sheetName val="PAP_9Q_EU00_210301"/>
      <sheetName val="RC5_5"/>
      <sheetName val="61B_(J)"/>
      <sheetName val="X61B_(E)"/>
      <sheetName val="_IB-PL-YTD"/>
      <sheetName val="ET_results"/>
      <sheetName val="Car_Flow"/>
      <sheetName val="HS_HB_NE_dr_1"/>
      <sheetName val="Model_Years"/>
      <sheetName val="DIG_ECM端子用途表97_7"/>
      <sheetName val="Prod_plan_CM_6M(現地生産)"/>
      <sheetName val="Grafica_sin_proyectos"/>
      <sheetName val="MPL_技連2"/>
      <sheetName val="342A_Block2"/>
      <sheetName val="342E_BLOCK2"/>
      <sheetName val="WTC_BODY一覧原紙1"/>
      <sheetName val="FTE_November081"/>
      <sheetName val="FTE_September081"/>
      <sheetName val="FTE_Apr_20081"/>
      <sheetName val="Jrnl_Apr_20081"/>
      <sheetName val="FTE_August081"/>
      <sheetName val="信息费用预算表(A4)_1"/>
      <sheetName val="391_各1"/>
      <sheetName val="NTCNA_Option_Weights1"/>
      <sheetName val="After_Sales_Supplier_#'s1"/>
      <sheetName val="P5_ﾒﾀﾙ加工費(ﾚｰｻﾞｰ)1"/>
      <sheetName val="Plan_Sheet1"/>
      <sheetName val="Schedule_1"/>
      <sheetName val="PAP_9Q_EU00_2103011"/>
      <sheetName val="RC5_51"/>
      <sheetName val="61B_(J)1"/>
      <sheetName val="X61B_(E)1"/>
      <sheetName val="_IB-PL-YTD1"/>
      <sheetName val="1_23役員会資料1"/>
      <sheetName val="HS_HB_NE_dr_11"/>
      <sheetName val="ET_results1"/>
      <sheetName val="Model_Years1"/>
      <sheetName val="Car_Flow1"/>
      <sheetName val="1.MODEL_VARIATION "/>
      <sheetName val="点火時期"/>
      <sheetName val="CU-S405A2(A743643)"/>
      <sheetName val="「1-7」新車基準時間リスト(全件）"/>
      <sheetName val="#REF!"/>
      <sheetName val="ot1"/>
      <sheetName val="OCT"/>
      <sheetName val="Destination Table"/>
      <sheetName val="MPL 技連 "/>
      <sheetName val="_________"/>
      <sheetName val="３ドア"/>
      <sheetName val="Q_WORK"/>
      <sheetName val="見本２"/>
      <sheetName val="一般RH99"/>
      <sheetName val="no1"/>
      <sheetName val="K=48"/>
      <sheetName val="K=52"/>
      <sheetName val="K=56"/>
      <sheetName val="FOREX"/>
      <sheetName val="通信录"/>
      <sheetName val="AllSupplier"/>
      <sheetName val="查询"/>
      <sheetName val="ADV0"/>
      <sheetName val="報告書表紙"/>
      <sheetName val="新车+监督者"/>
      <sheetName val="見積取纏め表"/>
      <sheetName val="KPI"/>
      <sheetName val="faisal-rev dss"/>
      <sheetName val="fuente"/>
      <sheetName val="かめら①"/>
      <sheetName val="G-T検討ｼｰﾄ（要望）"/>
      <sheetName val="噛み合い最小Vir"/>
      <sheetName val="Analyse de valeur - Feuille 1"/>
      <sheetName val="部品ﾘｽﾄ"/>
      <sheetName val="（X11J专用件）"/>
      <sheetName val="H9上CAT"/>
      <sheetName val="SCH"/>
      <sheetName val="FNFR_Code"/>
      <sheetName val="Rate"/>
      <sheetName val="Eng"/>
      <sheetName val="Dropdown"/>
      <sheetName val="진행 DATA (2)"/>
      <sheetName val="5.WIRE적용LIST"/>
      <sheetName val="数量詳細"/>
      <sheetName val="ATRUCK"/>
      <sheetName val="MCT6"/>
      <sheetName val="凡例（変更不可）"/>
      <sheetName val="FY18-XJ0KZ0合意テーブル"/>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sheetData sheetId="336"/>
      <sheetData sheetId="337"/>
      <sheetData sheetId="338"/>
      <sheetData sheetId="339"/>
      <sheetData sheetId="340"/>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TDVD"/>
      <sheetName val="DTDVD (2)"/>
      <sheetName val="DTDVD (3)"/>
      <sheetName val="DTDVD (4)"/>
    </sheetNames>
    <sheetDataSet>
      <sheetData sheetId="0" refreshError="1"/>
      <sheetData sheetId="1" refreshError="1"/>
      <sheetData sheetId="2" refreshError="1"/>
      <sheetData sheetId="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D(ﾄﾞﾗｲﾌﾞ内)2070824"/>
      <sheetName val="HD(ﾄﾞﾗｲﾌﾞ内) (2)"/>
      <sheetName val="HD(ﾄﾞﾗｲﾌﾞ内)"/>
      <sheetName val="Oct.01 CSM"/>
    </sheetNames>
    <sheetDataSet>
      <sheetData sheetId="0"/>
      <sheetData sheetId="1"/>
      <sheetData sheetId="2"/>
      <sheetData sheetId="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5 Sen"/>
      <sheetName val="06 Alt I4"/>
      <sheetName val="06 Alt V6"/>
      <sheetName val="05 Max"/>
      <sheetName val="05 350Z C"/>
      <sheetName val="05 350Z R"/>
      <sheetName val="05 Frt KC"/>
      <sheetName val="05 Frt CC"/>
      <sheetName val="05 Ttn KC"/>
      <sheetName val="05 Ttn CC"/>
      <sheetName val="05 Xtr"/>
      <sheetName val="05 Pth"/>
      <sheetName val="05 Mur"/>
      <sheetName val="05 Arm"/>
      <sheetName val="05 Qst"/>
      <sheetName val="05 G35S"/>
      <sheetName val="05 G35C"/>
      <sheetName val="04 I35"/>
      <sheetName val="04 M45"/>
      <sheetName val="06 M35"/>
      <sheetName val="06 M45"/>
      <sheetName val="05 Q45"/>
      <sheetName val="05 FX35"/>
      <sheetName val="05 FX45"/>
      <sheetName val="05 QX56"/>
      <sheetName val="Graph Data"/>
      <sheetName val="Nissan Backup"/>
      <sheetName val="Infiniti Backup"/>
      <sheetName val="HD(ﾄﾞﾗｲﾌﾞ内)"/>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refreshError="1"/>
      <sheetData sheetId="28"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5上期PAC圏試算表"/>
    </sheetNames>
    <definedNames>
      <definedName name="MENU"/>
    </defined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5 Budget"/>
      <sheetName val="Mth units"/>
      <sheetName val="Mth units (2)"/>
      <sheetName val="HD(ﾄﾞﾗｲﾌﾞ内)"/>
    </sheetNames>
    <sheetDataSet>
      <sheetData sheetId="0" refreshError="1"/>
      <sheetData sheetId="1" refreshError="1"/>
      <sheetData sheetId="2" refreshError="1"/>
      <sheetData sheetId="3"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Mth units"/>
      <sheetName val="ｺｽﾄ進捗管理表 (AVN)"/>
      <sheetName val="Codes"/>
    </sheetNames>
    <sheetDataSet>
      <sheetData sheetId="0"/>
      <sheetData sheetId="1" refreshError="1"/>
      <sheetData sheetId="2" refreshError="1"/>
      <sheetData sheetId="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m"/>
      <sheetName val="Exchange rate"/>
      <sheetName val="Actual 2004"/>
      <sheetName val="Budget 2005"/>
      <sheetName val="FC 8+4"/>
      <sheetName val="MTBP 2006"/>
      <sheetName val="Budget 2006"/>
      <sheetName val="BP06 Network"/>
      <sheetName val="BP06 Direct"/>
      <sheetName val="BP06 BB"/>
      <sheetName val="S&amp;M"/>
      <sheetName val="Volume"/>
      <sheetName val="List Price"/>
      <sheetName val="Dealer Margin"/>
      <sheetName val="Turnover"/>
      <sheetName val="Gross Profit"/>
      <sheetName val="S&amp;M Expenses"/>
      <sheetName val="Model specific S&amp;M"/>
      <sheetName val="Incentives"/>
      <sheetName val="Advertising"/>
      <sheetName val="Promotion"/>
      <sheetName val="Dealer support"/>
      <sheetName val="Other S&amp;M"/>
      <sheetName val="NCC"/>
      <sheetName val="PM06SPA"/>
      <sheetName val="集計ﾘｽﾄ"/>
      <sheetName val="ローン 返済表197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sheetData sheetId="14"/>
      <sheetData sheetId="15"/>
      <sheetData sheetId="16"/>
      <sheetData sheetId="17" refreshError="1"/>
      <sheetData sheetId="18"/>
      <sheetData sheetId="19"/>
      <sheetData sheetId="20"/>
      <sheetData sheetId="21"/>
      <sheetData sheetId="22"/>
      <sheetData sheetId="23"/>
      <sheetData sheetId="24" refreshError="1"/>
      <sheetData sheetId="25" refreshError="1"/>
      <sheetData sheetId="2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se"/>
      <sheetName val="Purchase"/>
      <sheetName val="PIN DG with Flr"/>
      <sheetName val="Flooring Calc"/>
      <sheetName val="actuals"/>
      <sheetName val="01-05 est"/>
      <sheetName val="12-04 est"/>
      <sheetName val="02-05 est"/>
      <sheetName val="MY05 Altima SE-R Pin Gross"/>
      <sheetName val="03-05 est"/>
      <sheetName val="Prm"/>
      <sheetName val="MY05 Altima 3"/>
      <sheetName val="集計ﾘｽﾄ"/>
    </sheetNames>
    <sheetDataSet>
      <sheetData sheetId="0" refreshError="1"/>
      <sheetData sheetId="1" refreshError="1"/>
      <sheetData sheetId="2" refreshError="1"/>
      <sheetData sheetId="3"/>
      <sheetData sheetId="4" refreshError="1"/>
      <sheetData sheetId="5"/>
      <sheetData sheetId="6" refreshError="1"/>
      <sheetData sheetId="7"/>
      <sheetData sheetId="8"/>
      <sheetData sheetId="9"/>
      <sheetData sheetId="10" refreshError="1"/>
      <sheetData sheetId="11" refreshError="1"/>
      <sheetData sheetId="12"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C"/>
      <sheetName val="Team"/>
      <sheetName val="Research "/>
      <sheetName val="Block"/>
      <sheetName val="I'Face Matrix"/>
      <sheetName val="Chart1"/>
      <sheetName val="FMEA"/>
      <sheetName val="Scales"/>
      <sheetName val="Notes"/>
      <sheetName val="Addendum"/>
      <sheetName val="Oct.01 CSM"/>
      <sheetName val="Flooring Calc"/>
      <sheetName val="01-05 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ﾀｽｸ"/>
      <sheetName val="ETRS"/>
      <sheetName val="集計ﾘｽﾄ"/>
      <sheetName val="MAIN"/>
      <sheetName val="Mth units"/>
    </sheetNames>
    <sheetDataSet>
      <sheetData sheetId="0"/>
      <sheetData sheetId="1" refreshError="1"/>
      <sheetData sheetId="2" refreshError="1"/>
      <sheetData sheetId="3" refreshError="1"/>
      <sheetData sheetId="4"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Honda"/>
      <sheetName val="Definitions"/>
      <sheetName val="ﾀｽｸ"/>
      <sheetName val="Mth units"/>
    </sheetNames>
    <sheetDataSet>
      <sheetData sheetId="0" refreshError="1"/>
      <sheetData sheetId="1"/>
      <sheetData sheetId="2" refreshError="1"/>
      <sheetData sheetId="3" refreshError="1"/>
      <sheetData sheetId="4"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posed changes from HCM"/>
      <sheetName val="Quick Instructions"/>
      <sheetName val="Sheet1"/>
      <sheetName val="Check 1"/>
      <sheetName val="Efficiency Calculator"/>
      <sheetName val="Cat"/>
      <sheetName val="Codes"/>
      <sheetName val="FMEA"/>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oster"/>
      <sheetName val=" Capacity Analysis"/>
      <sheetName val="Takt Time"/>
      <sheetName val="Operator Balance"/>
      <sheetName val="Machine Balance "/>
      <sheetName val="PFD"/>
      <sheetName val="PFMEA"/>
      <sheetName val="Control Plan"/>
      <sheetName val="Equipment- Jig List"/>
      <sheetName val="Testing Requirements"/>
      <sheetName val="Containerization Plan"/>
      <sheetName val="Process- Line Layout"/>
      <sheetName val="Traceability Plan"/>
      <sheetName val="Labeling Process Plan"/>
      <sheetName val="PP readiness checksheet"/>
      <sheetName val="Sheet1"/>
    </sheetNames>
    <sheetDataSet>
      <sheetData sheetId="0" refreshError="1"/>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CSM Production"/>
      <sheetName val="Ford"/>
      <sheetName val="Ford (BP FY08 Ref)"/>
      <sheetName val="Chrysler"/>
      <sheetName val="Chrysler (BP FY08 Ref "/>
      <sheetName val="Takt Time"/>
      <sheetName val="Rost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ﾕｰｻﾞｰ設定"/>
      <sheetName val="ﾀｽｸ"/>
      <sheetName val="Codes"/>
      <sheetName val="FMEA"/>
      <sheetName val="ETRS"/>
    </sheetNames>
    <sheetDataSet>
      <sheetData sheetId="0" refreshError="1"/>
      <sheetData sheetId="1" refreshError="1"/>
      <sheetData sheetId="2" refreshError="1"/>
      <sheetData sheetId="3" refreshError="1"/>
      <sheetData sheetId="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grade cost"/>
      <sheetName val="MAIN"/>
      <sheetName val="YEP0PT9093A0"/>
      <sheetName val="ESC PCB"/>
      <sheetName val="Mech. ASSY"/>
      <sheetName val="Development cost Quot"/>
      <sheetName val="Mth"/>
      <sheetName val="Qtr"/>
      <sheetName val="DVDP-MOST-A cost(without headph"/>
      <sheetName val="Base Form"/>
      <sheetName val="Codes"/>
    </sheetNames>
    <sheetDataSet>
      <sheetData sheetId="0"/>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TRS"/>
      <sheetName val="Summary "/>
      <sheetName val="Section perf"/>
      <sheetName val="Late ST"/>
      <sheetName val="Late DN"/>
      <sheetName val="2 week release"/>
      <sheetName val="Tooling"/>
      <sheetName val="MPL 技連"/>
      <sheetName val="342E BLOCK"/>
      <sheetName val="TOTALETRS090701"/>
      <sheetName val="実地棚卸表"/>
      <sheetName val="総合B"/>
      <sheetName val="???"/>
      <sheetName val="詳細図2（車体）"/>
      <sheetName val="星取表"/>
      <sheetName val="___"/>
      <sheetName val="ﾕｰｻﾞｰ設定"/>
      <sheetName val="制造成本预算表A3"/>
      <sheetName val="物流费用预算表(A4)"/>
      <sheetName val="销售费用预算表(A4)"/>
      <sheetName val="管理费用预算表(A4)"/>
      <sheetName val="信息费用预算表(A4) "/>
      <sheetName val="研发费用预算明细表A3"/>
      <sheetName val="After Sales Supplier #'s"/>
      <sheetName val="MAIN"/>
      <sheetName val="Sheet16"/>
      <sheetName val="HS配管準"/>
      <sheetName val="ＶＡ"/>
      <sheetName val="IP標時xls"/>
      <sheetName val="9003"/>
      <sheetName val="集計条件"/>
      <sheetName val="EQﾏ､HQﾏ-GA18DE"/>
      <sheetName val="実績見込99"/>
      <sheetName val="Codes"/>
      <sheetName val="#REF!"/>
      <sheetName val="DK5"/>
      <sheetName val="Gas2"/>
      <sheetName val="Gas3"/>
      <sheetName val="Gas4"/>
      <sheetName val="Gas5"/>
      <sheetName val="DK1"/>
      <sheetName val="DK2"/>
      <sheetName val="DK3"/>
      <sheetName val="DK4"/>
      <sheetName val="等温線計算"/>
      <sheetName val="車両諸元ﾃﾞｰﾀ"/>
      <sheetName val="集計結果"/>
      <sheetName val="ENGINE"/>
      <sheetName val="ＹＹ"/>
      <sheetName val="APEAL詳細項目"/>
      <sheetName val="TOC"/>
      <sheetName val="iqs_data"/>
      <sheetName val="iqs_index"/>
      <sheetName val="VQS⑦-⑭"/>
      <sheetName val="VQS⑮"/>
      <sheetName val="01"/>
      <sheetName val="新中部位"/>
      <sheetName val="data"/>
      <sheetName val="FN8"/>
      <sheetName val="零三"/>
      <sheetName val="KAIGAI"/>
      <sheetName val="研工事"/>
      <sheetName val="PROFILE"/>
      <sheetName val="Eng"/>
      <sheetName val="一般RH99"/>
      <sheetName val="F- data"/>
      <sheetName val="S.Ydata"/>
      <sheetName val="amp_spr"/>
      <sheetName val="X11EdailyV61"/>
      <sheetName val="TONGKE-HT"/>
      <sheetName val="TCﾃﾞｰﾀ"/>
      <sheetName val="L52A国内台当り"/>
      <sheetName val="機能積上げ"/>
      <sheetName val="Hardware Detail"/>
      <sheetName val="テスト環境構築"/>
      <sheetName val="大同信号現調"/>
      <sheetName val="342A Block"/>
      <sheetName val="日程管理表"/>
      <sheetName val="391.各"/>
      <sheetName val="Dept"/>
      <sheetName val="DATA(MKS)"/>
      <sheetName val="Sheet1"/>
      <sheetName val="見積依頼部品一覧"/>
      <sheetName val="原単位表00"/>
      <sheetName val="その1"/>
      <sheetName val="BS7"/>
      <sheetName val="BS2"/>
      <sheetName val="BS3"/>
      <sheetName val="BS4"/>
      <sheetName val="BS5"/>
      <sheetName val="BS6"/>
      <sheetName val="IC0"/>
      <sheetName val="PL2"/>
      <sheetName val="PL3"/>
      <sheetName val="PL5"/>
      <sheetName val="TB1"/>
      <sheetName val="TB2"/>
      <sheetName val="MM__·_________1"/>
      <sheetName val="愛知・日デ"/>
      <sheetName val="PARAMETRES"/>
      <sheetName val="ES3"/>
      <sheetName val="Forex"/>
      <sheetName val="VH45DE(仮)"/>
      <sheetName val="発注書"/>
      <sheetName val="NCAB"/>
      <sheetName val="96期_川崎_"/>
      <sheetName val="駆動系1"/>
      <sheetName val="Summary_"/>
      <sheetName val="Section_perf"/>
      <sheetName val="Late_ST"/>
      <sheetName val="Late_DN"/>
      <sheetName val="2_week_release"/>
      <sheetName val="SMALL_FUNCTION_CODE"/>
      <sheetName val="INTERNAL_PROCESS"/>
      <sheetName val="試作DPロット日程"/>
      <sheetName val="att 1.2 NMUK REQUIREMENTS"/>
      <sheetName val="ECU List"/>
      <sheetName val="WTC BODY一覧原紙"/>
      <sheetName val="Summary"/>
      <sheetName val="NEW003"/>
      <sheetName val="BEHR"/>
      <sheetName val="IP仕様一覧表"/>
      <sheetName val="#計算#"/>
      <sheetName val="NEM EEM.XLS"/>
      <sheetName val="別紙3.2機能目標原価集約表"/>
      <sheetName val="Destination Table"/>
      <sheetName val="Exceptions"/>
      <sheetName val="WAIBURU"/>
      <sheetName val="X11EglobalV5"/>
      <sheetName val="サンプル"/>
      <sheetName val="P1；依頼書"/>
      <sheetName val="QR20-1101"/>
      <sheetName val="MAKER2 (PRC)"/>
      <sheetName val="LINK"/>
      <sheetName val="応力線図"/>
      <sheetName val="日産ｺﾓﾝR"/>
      <sheetName val="一般"/>
      <sheetName val="ME"/>
      <sheetName val="Anlycs"/>
      <sheetName val="Mctng"/>
      <sheetName val="96totcstsum"/>
      <sheetName val="Inv_RM"/>
      <sheetName val="BF_FG"/>
      <sheetName val="Item_Data"/>
      <sheetName val="Inv S"/>
      <sheetName val="空燃比まとめ"/>
      <sheetName val="VPipe data"/>
      <sheetName val="Suppliers"/>
      <sheetName val="TABLEAU TRANSFERT"/>
      <sheetName val="Vol &amp; Assumpt"/>
      <sheetName val="修订进度推移"/>
      <sheetName val="8分析1"/>
      <sheetName val="20600工程A表"/>
      <sheetName val="課題ﾘｽﾄ"/>
      <sheetName val="Design  VSR Changes"/>
      <sheetName val="Constants"/>
      <sheetName val="Option Weights"/>
      <sheetName val="共通信号接続部品一覧"/>
      <sheetName val="LA4失火ｷｬﾝｾﾙﾃﾞｰﾀ"/>
      <sheetName val="HYO"/>
      <sheetName val="Sheet3"/>
      <sheetName val="Bインペラ　ﾛｽﾄﾙｸﾃﾞｰﾀ"/>
      <sheetName val="Aインペラ　ﾛｽﾄﾙｸﾃﾞｰﾀ"/>
      <sheetName val="02年ク対UE,UA"/>
      <sheetName val="入力規制"/>
      <sheetName val="Summary_1"/>
      <sheetName val="Section_perf1"/>
      <sheetName val="Late_ST1"/>
      <sheetName val="Late_DN1"/>
      <sheetName val="2_week_release1"/>
      <sheetName val="MPL_技連"/>
      <sheetName val="342E_BLOCK"/>
      <sheetName val="信息费用预算表(A4)_"/>
      <sheetName val="After_Sales_Supplier_#'s"/>
      <sheetName val="F-_data"/>
      <sheetName val="S_Ydata"/>
      <sheetName val="Hardware_Detail"/>
      <sheetName val="342A_Block"/>
      <sheetName val="391_各"/>
      <sheetName val="MAKER2_(PRC)"/>
      <sheetName val="att_1_2_NMUK_REQUIREMENTS"/>
      <sheetName val="ECU_List"/>
      <sheetName val="WTC_BODY一覧原紙"/>
      <sheetName val="NEM_EEM_XLS"/>
      <sheetName val="別紙3_2機能目標原価集約表"/>
      <sheetName val="Destination_Table"/>
      <sheetName val="VPipe_data"/>
      <sheetName val="Inv_S"/>
      <sheetName val="Vol_&amp;_Assumpt"/>
      <sheetName val="TABLEAU_TRANSFERT"/>
      <sheetName val="Design__VSR_Changes"/>
      <sheetName val="Option_Weights"/>
      <sheetName val="244豪州一般ZD301生試"/>
      <sheetName val="DATA SHEET"/>
      <sheetName val="別紙１"/>
      <sheetName val="Plan Sheet"/>
      <sheetName val="Ｆｕｌｌ ｌｉｓｔ"/>
      <sheetName val="ﾊﾞｯｸﾃﾞｰﾀ"/>
      <sheetName val="BS"/>
      <sheetName val="N32L DCRS"/>
      <sheetName val="PRFCENTER"/>
      <sheetName val="F4Rt変速線"/>
      <sheetName val="2.品质目标"/>
      <sheetName val="Prm"/>
      <sheetName val="設変１"/>
      <sheetName val="115円ﾍﾞｰｽ"/>
      <sheetName val="#REF"/>
      <sheetName val="0409"/>
      <sheetName val="DCS GOM-Additional markets"/>
      <sheetName val="Auswertung comum"/>
      <sheetName val="Config"/>
      <sheetName val="MEMO"/>
      <sheetName val="Base"/>
      <sheetName val="#RIF"/>
      <sheetName val="TOTALETRS090701.xls"/>
      <sheetName val="CAUDIT"/>
      <sheetName val="ﾀｽｸ"/>
      <sheetName val="6-5-1_FR SEAT Quotation sum(VE)"/>
      <sheetName val="2_品质目标"/>
      <sheetName val="DCS_GOM-Additional_markets"/>
      <sheetName val="参照シートの為削除しないで下さい"/>
      <sheetName val="Summary_2"/>
      <sheetName val="Section_perf2"/>
      <sheetName val="Late_ST2"/>
      <sheetName val="Late_DN2"/>
      <sheetName val="2_week_release2"/>
      <sheetName val="MPL_技連1"/>
      <sheetName val="342E_BLOCK1"/>
      <sheetName val="信息费用预算表(A4)_1"/>
      <sheetName val="After_Sales_Supplier_#'s1"/>
      <sheetName val="F-_data1"/>
      <sheetName val="S_Ydata1"/>
      <sheetName val="Hardware_Detail1"/>
      <sheetName val="391_各1"/>
      <sheetName val="342A_Block1"/>
      <sheetName val="att_1_2_NMUK_REQUIREMENTS1"/>
      <sheetName val="別紙3_2機能目標原価集約表1"/>
      <sheetName val="Destination_Table1"/>
      <sheetName val="ECU_List1"/>
      <sheetName val="WTC_BODY一覧原紙1"/>
      <sheetName val="NEM_EEM_XLS1"/>
      <sheetName val="MAKER2_(PRC)1"/>
      <sheetName val="Inv_S1"/>
      <sheetName val="VPipe_data1"/>
      <sheetName val="Vol_&amp;_Assumpt1"/>
      <sheetName val="TABLEAU_TRANSFERT1"/>
      <sheetName val="2_品质目标1"/>
      <sheetName val="DCS_GOM-Additional_markets1"/>
      <sheetName val="TABLE"/>
      <sheetName val="_d_l__ _full_SUV_"/>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sheetData sheetId="219"/>
      <sheetData sheetId="220" refreshError="1"/>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CSM Production"/>
      <sheetName val="PRODUCTION TOTAL"/>
      <sheetName val="PASS THRU TOTAL"/>
      <sheetName val="Summary 2"/>
      <sheetName val="pivot"/>
      <sheetName val="Summary"/>
      <sheetName val="GM"/>
      <sheetName val="Toyota"/>
      <sheetName val="PCI"/>
      <sheetName val="Honda"/>
      <sheetName val="Nissan"/>
      <sheetName val="PASMX"/>
      <sheetName val="Ford"/>
      <sheetName val="Chrysler"/>
      <sheetName val="Mazda"/>
      <sheetName val="Subaru"/>
      <sheetName val="Mitsubishi"/>
      <sheetName val="AVC - Mechanism"/>
      <sheetName val="AVC - Sensor"/>
      <sheetName val="Tier One"/>
      <sheetName val="Hyundai"/>
      <sheetName val="Marine"/>
      <sheetName val="MAIN"/>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 me first"/>
      <sheetName val="Ladder Sample"/>
      <sheetName val="1.Price 2.VA 3.Share"/>
      <sheetName val="THI-SUNNY-MSRP"/>
      <sheetName val="THI-SUNNY-VA"/>
      <sheetName val="THI-CEFIRO-MSRP"/>
      <sheetName val="THI-CEFIRO-VA"/>
      <sheetName val="THI-PICKUP 4x2-MSRP"/>
      <sheetName val="THI-PICKUP 4x2-VA"/>
      <sheetName val="THI-PICKUP 4x4-MSRP"/>
      <sheetName val="THI-PICKUP 4x4-VA"/>
      <sheetName val="Sunny bubble chart"/>
      <sheetName val="Ladder - Sunny"/>
      <sheetName val="Cefiro bubble chart"/>
      <sheetName val="Ladder - Cefiro"/>
      <sheetName val="bubble chart 4x2"/>
      <sheetName val="bubble chart 4x4"/>
      <sheetName val="Ladder - Pickup 4x2"/>
      <sheetName val="Ladder - Pickup 4x4"/>
      <sheetName val="5.Comment"/>
      <sheetName val="価格上申"/>
      <sheetName val="仕切提案資料"/>
      <sheetName val="ｱｰﾊﾞﾝ"/>
      <sheetName val="ｱｰﾊﾞﾝJ"/>
      <sheetName val="3.5PVC"/>
      <sheetName val="2.5PVC"/>
      <sheetName val="しゃぼん(3.5L)"/>
      <sheetName val="しゃぼん(2.5L)"/>
      <sheetName val="ﾈﾀ"/>
      <sheetName val="シャボン玉"/>
      <sheetName val="Sheet1"/>
      <sheetName val="data sheet"/>
      <sheetName val="bubble chart"/>
      <sheetName val="preview"/>
      <sheetName val="work sheet"/>
      <sheetName val="FN8"/>
      <sheetName val="2005"/>
      <sheetName val="Read_me_first"/>
      <sheetName val="Ladder_Sample"/>
      <sheetName val="1_Price_2_VA_3_Share"/>
      <sheetName val="THI-PICKUP_4x2-MSRP"/>
      <sheetName val="THI-PICKUP_4x2-VA"/>
      <sheetName val="THI-PICKUP_4x4-MSRP"/>
      <sheetName val="THI-PICKUP_4x4-VA"/>
      <sheetName val="Sunny_bubble_chart"/>
      <sheetName val="Ladder_-_Sunny"/>
      <sheetName val="Cefiro_bubble_chart"/>
      <sheetName val="Ladder_-_Cefiro"/>
      <sheetName val="bubble_chart_4x2"/>
      <sheetName val="bubble_chart_4x4"/>
      <sheetName val="Ladder_-_Pickup_4x2"/>
      <sheetName val="Ladder_-_Pickup_4x4"/>
      <sheetName val="5_Comment"/>
      <sheetName val="3_5PVC"/>
      <sheetName val="2_5PVC"/>
      <sheetName val="しゃぼん(3_5L)"/>
      <sheetName val="しゃぼん(2_5L)"/>
      <sheetName val="data_sheet"/>
      <sheetName val="bubble_chart"/>
      <sheetName val="work_sheet"/>
      <sheetName val="Nissan Backup"/>
      <sheetName val="05 350Z R"/>
      <sheetName val="ﾒﾆｭｰ"/>
      <sheetName val="Europe PU-1"/>
      <sheetName val="Codes"/>
      <sheetName val="MM??‰v・?´‰???‰???針潤e¶??P"/>
      <sheetName val="XL4Poppy"/>
      <sheetName val="カチオン・コストテーブル"/>
      <sheetName val="MM__‰v・_´‰___‰___針潤e¶__P"/>
      <sheetName val="HD(ﾄﾞﾗｲﾌﾞ内)"/>
      <sheetName val="ETRS"/>
      <sheetName val="HPL Codes"/>
    </sheetNames>
    <definedNames>
      <definedName name="INITDsh" refersTo="#REF!"/>
    </defined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
      <sheetName val="STDTM"/>
      <sheetName val="Codes"/>
      <sheetName val="STDTM.XLS"/>
      <sheetName val="Read me first"/>
    </sheetNames>
    <definedNames>
      <definedName name="Module2.承認処理"/>
      <definedName name="明細読み込み"/>
    </definedNames>
    <sheetDataSet>
      <sheetData sheetId="0" refreshError="1"/>
      <sheetData sheetId="1" refreshError="1"/>
      <sheetData sheetId="2" refreshError="1"/>
      <sheetData sheetId="3" refreshError="1"/>
      <sheetData sheetId="4"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ローン 返済表1970"/>
      <sheetName val="ﾕｰｻﾞｰ設定"/>
      <sheetName val="ONEROOM"/>
      <sheetName val="Old Data Bank"/>
      <sheetName val="Codes"/>
      <sheetName val="ﾀｽｸ"/>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urope PU-1"/>
      <sheetName val="Spec(1) Euro"/>
      <sheetName val="ローン 返済表1970"/>
      <sheetName val="①評価項目_メーカー"/>
      <sheetName val="PROFILE"/>
      <sheetName val="Europe PU_1"/>
      <sheetName val="FTAｼｰﾄ"/>
      <sheetName val="square1"/>
      <sheetName val="基計目標検討"/>
      <sheetName val="244豪州一般ZD301生試"/>
      <sheetName val="構想書原紙"/>
      <sheetName val="Codes"/>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8実績対比"/>
      <sheetName val="生産会議資料"/>
      <sheetName val="運営委員会資料"/>
      <sheetName val="販売見通し"/>
      <sheetName val="商品企画会議資料"/>
      <sheetName val="顧客機種別"/>
      <sheetName val="実績対比表"/>
      <sheetName val="営業情報(表紙)"/>
      <sheetName val="営業情報(表紙以外)"/>
      <sheetName val="数量データ(機種別最新)"/>
      <sheetName val="数量データ(機種別前回内示)"/>
      <sheetName val="実績対比表 (価格)"/>
      <sheetName val="実績対比表 (売上高)"/>
      <sheetName val="実績対比表 (販価差異×台数実績)"/>
      <sheetName val="実績対比表 (目標達成率)"/>
      <sheetName val="価格データ(機種別最新)"/>
      <sheetName val="99･00"/>
      <sheetName val="#REF"/>
      <sheetName val="00営業実績99年10月14日"/>
      <sheetName val="Europe PU-1"/>
      <sheetName val="Sheet1"/>
      <sheetName val="ローン 返済表1970"/>
      <sheetName val="Old Data Bank"/>
      <sheetName val="売上"/>
      <sheetName val="ｻﾏﾘｰ"/>
      <sheetName val="●AW"/>
      <sheetName val="●AW T～Y列参照"/>
      <sheetName val="●AW工業"/>
      <sheetName val="●AW工業 N～R列参照"/>
      <sheetName val="●TMC OWC"/>
      <sheetName val="●TMC FP"/>
      <sheetName val="●TMC SP"/>
      <sheetName val="Sheet2"/>
      <sheetName val="직원신상"/>
      <sheetName val="車両仕様"/>
      <sheetName val="BASIC"/>
      <sheetName val="00営業実績99年10月14日.xls"/>
      <sheetName val="00%E5%96%B6%E6%A5%AD%E5%AE%9F%E"/>
      <sheetName val="tanka"/>
      <sheetName val="ﾃﾞｰﾀ"/>
      <sheetName val="\\S_VNS03\ナビ営業部\個人ﾌｧｲﾙ\第2営業Ｇ\木村"/>
      <sheetName val="RMBSS Received at TMMNA"/>
      <sheetName val="TM"/>
      <sheetName val="基本情報"/>
      <sheetName val="FAﾚｲｱｳﾄ"/>
    </sheetNames>
    <definedNames>
      <definedName name="[ライン別マクロ].NN反映" refersTo="#REF!"/>
      <definedName name="[ライン別マクロ].SS反映" refersTo="#REF!"/>
      <definedName name="Record1" refersTo="#REF!"/>
      <definedName name="Record2" refersTo="#REF!"/>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BLOCK"/>
      <sheetName val="HISTORY BLOCK"/>
      <sheetName val="PART BLOCK"/>
      <sheetName val="SPEC NOTE BLOCK"/>
      <sheetName val="28184 EG000-ED"/>
      <sheetName val="Prm"/>
      <sheetName val="Europe PU-1"/>
      <sheetName val="TC_Car_New4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購入品"/>
      <sheetName val="①評価項目_メーカー"/>
      <sheetName val="設定"/>
      <sheetName val="HISTORY BLOCK"/>
      <sheetName val="TITLE BLOCK"/>
      <sheetName val="穐山cst shot total "/>
      <sheetName val="22_DISC状態"/>
      <sheetName val="B15-4集計表"/>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派生"/>
      <sheetName val="収支"/>
      <sheetName val="型決"/>
      <sheetName val="価決"/>
      <sheetName val="検討"/>
      <sheetName val="派生検討"/>
      <sheetName val="派生価決"/>
      <sheetName val="原価ﾏｽﾀ"/>
      <sheetName val="原価ｺｰﾄﾞM"/>
      <sheetName val="Module1"/>
      <sheetName val="TC_Car_New4P"/>
      <sheetName val="_設定ファイル_"/>
      <sheetName val="集計ﾘｽﾄ"/>
      <sheetName val="Codes"/>
      <sheetName val="価決MJ88"/>
      <sheetName val="入力値"/>
      <sheetName val="ｽｸﾗｯﾌﾟ"/>
      <sheetName val="ﾒｯｷｴｷｽﾄﾗ"/>
      <sheetName val="加工費"/>
      <sheetName val="鋼板建値"/>
      <sheetName val="特殊素材"/>
      <sheetName val="新旧読替表"/>
      <sheetName val="板厚-ｺｲﾙ巾"/>
      <sheetName val="板厚ｴｷｽﾄﾗ"/>
      <sheetName val="ｺｲﾙ巾ｴｷｽﾄﾗ"/>
      <sheetName val="975ＨKD"/>
      <sheetName val="list"/>
      <sheetName val="配分案"/>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原価ﾏｽﾀｰ"/>
      <sheetName val="原価ｺｰﾄﾞ"/>
      <sheetName val="入力表"/>
      <sheetName val="原価表"/>
      <sheetName val="流通単品"/>
      <sheetName val="Module1"/>
      <sheetName val="原価ﾏｽﾀ"/>
      <sheetName val="原価ｺｰﾄﾞM"/>
      <sheetName val="共通部分"/>
      <sheetName val="リストデータ"/>
      <sheetName val="ｽｸﾗｯﾌﾟ@"/>
      <sheetName val="行数"/>
      <sheetName val="ﾍﾞｰｽ"/>
      <sheetName val="ｴｷｽﾄﾗ"/>
      <sheetName val="列数"/>
    </sheetNames>
    <sheetDataSet>
      <sheetData sheetId="0" refreshError="1"/>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候補リスト"/>
      <sheetName val="原価ﾏｽﾀ"/>
      <sheetName val="原価ｺｰﾄﾞM"/>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9･00"/>
      <sheetName val="前回からの変更内容"/>
      <sheetName val="カガミ入力(2)"/>
      <sheetName val="候補リスト"/>
      <sheetName val="購入品"/>
      <sheetName val="24ヶ月情報99・03 さくせい中"/>
      <sheetName val="99_00"/>
      <sheetName val="本文"/>
      <sheetName val="협조전"/>
      <sheetName val="集計ﾘｽﾄ"/>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J素材費"/>
      <sheetName val="Sheet1"/>
      <sheetName val="表紙"/>
      <sheetName val="主要変更項目"/>
      <sheetName val="APP"/>
      <sheetName val="ｱﾌﾟﾗｲﾄﾞ "/>
      <sheetName val="変更内容"/>
      <sheetName val="RRﾃﾞﾌ (2)"/>
      <sheetName val="RRﾃﾞﾌ"/>
      <sheetName val="ｼｰﾄ詳細"/>
      <sheetName val="試作費ﾏﾄﾒ"/>
      <sheetName val="試作費詳細"/>
      <sheetName val="WJ素材､工数見通し"/>
      <sheetName val="ｻﾝﾙｰﾌ見積"/>
      <sheetName val="PROFILE"/>
      <sheetName val="Europe PU-1"/>
      <sheetName val="検討報告書ASMO"/>
      <sheetName val="検討報告書BOSCH"/>
      <sheetName val="モータ強度"/>
      <sheetName val="ﾊﾟﾙｽｴﾝｺｰﾀﾞ"/>
      <sheetName val="反転時間"/>
      <sheetName val="ｹｰﾌﾞﾙ"/>
      <sheetName val="ｽｸﾘｭｰ磨耗"/>
      <sheetName val="ｽｸﾘｭｰ強度"/>
      <sheetName val="ﾍﾞｱﾘﾝｸﾞ強度"/>
      <sheetName val="ﾚｰﾙ強度"/>
      <sheetName val="ﾓｰﾀｷﾞﾔ強度"/>
      <sheetName val="ﾚｰﾙ横荷重ｸﾞﾗﾌ"/>
      <sheetName val="ﾓｰﾀ動力"/>
      <sheetName val="ｱｸﾁｭｴｰﾀ推力ｸﾞﾗﾌ"/>
      <sheetName val="各部位ﾄﾙｸ2"/>
      <sheetName val="開閉作動時間2.08"/>
      <sheetName val="ねじれ閉RT平地"/>
      <sheetName val="ねじれ閉60℃平地"/>
      <sheetName val="ねじれ閉60℃のぼり13°"/>
      <sheetName val="ねじれ開RT平地"/>
      <sheetName val="ねじれ開-25℃下り13°"/>
      <sheetName val="開閉作動時間2.33"/>
      <sheetName val="効率"/>
      <sheetName val="ｽﾘｯﾌﾟﾄﾙｸ"/>
      <sheetName val="ｸﾗﾝｷﾝｸﾞ保持"/>
      <sheetName val="断続ｸﾗｯﾁ"/>
      <sheetName val="逆入力値"/>
      <sheetName val="ｽﾗｲﾀﾞ・ﾄﾞｱ位置関係"/>
      <sheetName val="予備ｽﾄﾛｰｸ"/>
      <sheetName val="ｽﾗｲﾀﾞﾄﾞｱ角"/>
      <sheetName val="2.08●BOSCH"/>
      <sheetName val="2.08●ASMO"/>
      <sheetName val="Graph2"/>
      <sheetName val="Sheet2"/>
      <sheetName val="Sheet3"/>
      <sheetName val="12N・m推力"/>
      <sheetName val="1.67 (3)"/>
      <sheetName val="Sheet4"/>
      <sheetName val="作動時間余力asmo "/>
      <sheetName val="作動時間余力bosch"/>
      <sheetName val="治具実測値"/>
      <sheetName val="手動ｸﾗｯﾁ入力"/>
      <sheetName val="不具合改善要請書 "/>
      <sheetName val="試験結果"/>
      <sheetName val="供試料試験条件"/>
      <sheetName val="ｽｸﾘｭｰ詳細"/>
      <sheetName val="SPEC表"/>
      <sheetName val="反転SPEC"/>
      <sheetName val="作動性能"/>
      <sheetName val="反転（全閉）"/>
      <sheetName val="反転(全閉以外）"/>
      <sheetName val="手動操作性能"/>
      <sheetName val="No.6ｹﾞｰﾄ保持"/>
      <sheetName val="作動音性能 (治具)"/>
      <sheetName val="開閉耐久Ｎｏ.5-1"/>
      <sheetName val="開閉耐久Ｎｏ.5-2"/>
      <sheetName val="開閉耐久Ｎｏ5-3"/>
      <sheetName val="限界耐久Ｎｏ.4-1"/>
      <sheetName val="開閉耐久Ｎｏ.4-2"/>
      <sheetName val="開閉耐久Ｎｏ.4-3"/>
      <sheetName val="振動耐久Ｎｏ.3-1"/>
      <sheetName val="振動耐久Ｎｏ.3-2"/>
      <sheetName val="振動耐久Ｎｏ3-3"/>
      <sheetName val="写真 (3)"/>
      <sheetName val="写真"/>
      <sheetName val="写真 (2)"/>
      <sheetName val="ES4"/>
      <sheetName val="990318報告書改訂"/>
      <sheetName val="班部番別"/>
      <sheetName val="MOTO"/>
      <sheetName val="JINKYU"/>
      <sheetName val="99･00"/>
      <sheetName val="候補リスト"/>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refreshError="1"/>
      <sheetData sheetId="49"/>
      <sheetData sheetId="50"/>
      <sheetData sheetId="51"/>
      <sheetData sheetId="52"/>
      <sheetData sheetId="53"/>
      <sheetData sheetId="54"/>
      <sheetData sheetId="55"/>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WJ素材費"/>
    </sheetNames>
    <sheetDataSet>
      <sheetData sheetId="0" refreshError="1"/>
      <sheetData sheetId="1"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材料費明細(M)"/>
      <sheetName val="材料費明細_M_"/>
    </sheetNames>
    <sheetDataSet>
      <sheetData sheetId="0" refreshError="1"/>
      <sheetData sheetId="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購入品"/>
      <sheetName val="集計ﾘｽﾄ"/>
      <sheetName val="候補リスト"/>
      <sheetName val="Sheet1"/>
      <sheetName val="穐山ProfitLoss"/>
      <sheetName val="KEI133"/>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カガミ入力(2)"/>
      <sheetName val="      "/>
      <sheetName val="カガミ入力(1)"/>
      <sheetName val="カガミ入力_2_"/>
      <sheetName val="新Ｃ決１"/>
      <sheetName val="購入品"/>
      <sheetName val="99･00"/>
      <sheetName val="SCH"/>
      <sheetName val="201-12版"/>
      <sheetName val="社給品番一覧表"/>
      <sheetName val="一覧表"/>
      <sheetName val="部品DB"/>
      <sheetName val="部品表（詳細）"/>
    </sheetNames>
    <sheetDataSet>
      <sheetData sheetId="0"/>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aid Amaya(PMX)" refreshedDate="45659.672708101854" createdVersion="8" refreshedVersion="8" minRefreshableVersion="3" recordCount="37" xr:uid="{B784FCA8-FAF7-4BAB-A237-94F485C0B203}">
  <cacheSource type="worksheet">
    <worksheetSource name="Table1"/>
  </cacheSource>
  <cacheFields count="50">
    <cacheField name="ISN" numFmtId="0">
      <sharedItems/>
    </cacheField>
    <cacheField name="SHOP" numFmtId="0">
      <sharedItems/>
    </cacheField>
    <cacheField name="LINE" numFmtId="0">
      <sharedItems/>
    </cacheField>
    <cacheField name="GRPNM" numFmtId="0">
      <sharedItems count="6">
        <s v="TRANS TO KP"/>
        <s v="SCRAP"/>
        <s v="F/W UPDATE"/>
        <s v="DIP 罩板"/>
        <s v="DIP 5DX" u="1"/>
        <s v="DIP CSP" u="1"/>
      </sharedItems>
    </cacheField>
    <cacheField name="DEVICENM" numFmtId="0">
      <sharedItems/>
    </cacheField>
    <cacheField name="STEPNM" numFmtId="0">
      <sharedItems containsBlank="1"/>
    </cacheField>
    <cacheField name="NSTEP" numFmtId="0">
      <sharedItems/>
    </cacheField>
    <cacheField name="NGRP" numFmtId="0">
      <sharedItems containsBlank="1"/>
    </cacheField>
    <cacheField name="OP" numFmtId="0">
      <sharedItems/>
    </cacheField>
    <cacheField name="OPNM" numFmtId="0">
      <sharedItems/>
    </cacheField>
    <cacheField name="MO" numFmtId="0">
      <sharedItems/>
    </cacheField>
    <cacheField name="STATUS_EN" numFmtId="0">
      <sharedItems/>
    </cacheField>
    <cacheField name="STATUS_TW" numFmtId="0">
      <sharedItems/>
    </cacheField>
    <cacheField name="ROUTE" numFmtId="0">
      <sharedItems/>
    </cacheField>
    <cacheField name="TZ" numFmtId="0">
      <sharedItems/>
    </cacheField>
    <cacheField name="INTIME" numFmtId="0">
      <sharedItems/>
    </cacheField>
    <cacheField name="PREMO" numFmtId="0">
      <sharedItems containsNonDate="0" containsString="0" containsBlank="1"/>
    </cacheField>
    <cacheField name="DEVICE" numFmtId="0">
      <sharedItems/>
    </cacheField>
    <cacheField name="STEP" numFmtId="0">
      <sharedItems/>
    </cacheField>
    <cacheField name="SECTION" numFmtId="0">
      <sharedItems/>
    </cacheField>
    <cacheField name="GRP" numFmtId="0">
      <sharedItems/>
    </cacheField>
    <cacheField name="PCBA" numFmtId="0">
      <sharedItems containsNonDate="0" containsString="0" containsBlank="1"/>
    </cacheField>
    <cacheField name="BIOS" numFmtId="0">
      <sharedItems containsNonDate="0" containsString="0" containsBlank="1"/>
    </cacheField>
    <cacheField name="MODEL" numFmtId="0">
      <sharedItems/>
    </cacheField>
    <cacheField name="MFMODEL" numFmtId="0">
      <sharedItems/>
    </cacheField>
    <cacheField name="ITEM" numFmtId="0">
      <sharedItems/>
    </cacheField>
    <cacheField name="MCE" numFmtId="0">
      <sharedItems containsNonDate="0" containsString="0" containsBlank="1"/>
    </cacheField>
    <cacheField name="SECFLAG" numFmtId="0">
      <sharedItems/>
    </cacheField>
    <cacheField name="PRESECTION" numFmtId="0">
      <sharedItems/>
    </cacheField>
    <cacheField name="PREGRP" numFmtId="0">
      <sharedItems/>
    </cacheField>
    <cacheField name="NSECTION" numFmtId="0">
      <sharedItems containsBlank="1"/>
    </cacheField>
    <cacheField name="CONTRACT" numFmtId="0">
      <sharedItems containsNonDate="0" containsString="0" containsBlank="1"/>
    </cacheField>
    <cacheField name="MOFLAG" numFmtId="0">
      <sharedItems/>
    </cacheField>
    <cacheField name="LASTUPD" numFmtId="0">
      <sharedItems containsNonDate="0" containsString="0" containsBlank="1"/>
    </cacheField>
    <cacheField name="PASTAMP" numFmtId="0">
      <sharedItems containsNonDate="0" containsString="0" containsBlank="1"/>
    </cacheField>
    <cacheField name="UPDFROM" numFmtId="0">
      <sharedItems/>
    </cacheField>
    <cacheField name="IOSTATUS" numFmtId="0">
      <sharedItems/>
    </cacheField>
    <cacheField name="SIDX" numFmtId="0">
      <sharedItems/>
    </cacheField>
    <cacheField name="ROP" numFmtId="0">
      <sharedItems containsNonDate="0" containsString="0" containsBlank="1"/>
    </cacheField>
    <cacheField name="RTIME" numFmtId="0">
      <sharedItems containsNonDate="0" containsString="0" containsBlank="1"/>
    </cacheField>
    <cacheField name="DNSTATUS" numFmtId="0">
      <sharedItems/>
    </cacheField>
    <cacheField name="DNCNT" numFmtId="0">
      <sharedItems/>
    </cacheField>
    <cacheField name="QTY" numFmtId="0">
      <sharedItems/>
    </cacheField>
    <cacheField name="NGQTY" numFmtId="0">
      <sharedItems/>
    </cacheField>
    <cacheField name="OKQTY" numFmtId="0">
      <sharedItems/>
    </cacheField>
    <cacheField name="PREISN" numFmtId="0">
      <sharedItems containsNonDate="0" containsString="0" containsBlank="1"/>
    </cacheField>
    <cacheField name="WHD_RS" numFmtId="0">
      <sharedItems containsNonDate="0" containsString="0" containsBlank="1"/>
    </cacheField>
    <cacheField name="PREGRPLINE" numFmtId="0">
      <sharedItems containsNonDate="0" containsString="0" containsBlank="1"/>
    </cacheField>
    <cacheField name="SO" numFmtId="0">
      <sharedItems containsNonDate="0" containsString="0" containsBlank="1"/>
    </cacheField>
    <cacheField name="SOLIN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
  <r>
    <s v="P2130937-29-A:SEYU24348000055"/>
    <s v="M"/>
    <s v="AEVP028C01"/>
    <x v="0"/>
    <s v="TB4"/>
    <m/>
    <s v="0"/>
    <m/>
    <s v="OM2300059"/>
    <s v="HERNANDEZ,LOPEZ,DIANA LAURA"/>
    <s v="25377255"/>
    <s v="NO ERROR"/>
    <s v="NO ERROR"/>
    <s v="T1_EVP028_MB"/>
    <s v="08"/>
    <s v="12/23/2024 8:50:55 AM"/>
    <m/>
    <s v="510006"/>
    <s v="0"/>
    <s v="WIP"/>
    <s v="WKP"/>
    <m/>
    <m/>
    <s v="EVP035"/>
    <s v="EVP035/MB/HVC/29/TL"/>
    <s v="69-2G124B05P07"/>
    <m/>
    <s v="1"/>
    <s v="TEST"/>
    <s v="TB4"/>
    <m/>
    <m/>
    <s v="2"/>
    <m/>
    <m/>
    <s v="AEVP028C01"/>
    <s v="2"/>
    <s v="0"/>
    <m/>
    <m/>
    <s v="1"/>
    <s v="1"/>
    <s v="0"/>
    <s v="0"/>
    <s v="0"/>
    <m/>
    <m/>
    <m/>
    <m/>
    <s v="0"/>
  </r>
  <r>
    <s v="P2130937-29-A:SEYU24348000056"/>
    <s v="M"/>
    <s v="AEVP028C01"/>
    <x v="0"/>
    <s v="TB4"/>
    <m/>
    <s v="0"/>
    <m/>
    <s v="OM2300059"/>
    <s v="HERNANDEZ,LOPEZ,DIANA LAURA"/>
    <s v="25377255"/>
    <s v="NO ERROR"/>
    <s v="NO ERROR"/>
    <s v="T1_EVP028_MB"/>
    <s v="08"/>
    <s v="12/23/2024 8:50:57 AM"/>
    <m/>
    <s v="510006"/>
    <s v="0"/>
    <s v="WIP"/>
    <s v="WKP"/>
    <m/>
    <m/>
    <s v="EVP035"/>
    <s v="EVP035/MB/HVC/29/TL"/>
    <s v="69-2G124B05P07"/>
    <m/>
    <s v="1"/>
    <s v="TEST"/>
    <s v="TB4"/>
    <m/>
    <m/>
    <s v="2"/>
    <m/>
    <m/>
    <s v="AEVP028C01"/>
    <s v="2"/>
    <s v="0"/>
    <m/>
    <m/>
    <s v="1"/>
    <s v="1"/>
    <s v="0"/>
    <s v="0"/>
    <s v="0"/>
    <m/>
    <m/>
    <m/>
    <m/>
    <s v="0"/>
  </r>
  <r>
    <s v="P2130937-29-A:SEYU24348000057"/>
    <s v="M"/>
    <s v="AOFFLINE01"/>
    <x v="1"/>
    <s v="REPAIR(Scrap)"/>
    <m/>
    <s v="0"/>
    <s v="NONE"/>
    <s v="OM2201310"/>
    <s v="MONTEVIRGEN,DIVA,MAY"/>
    <s v="25377255"/>
    <s v="RETEST"/>
    <s v="RETEST"/>
    <s v="T1_EVP028_MB"/>
    <s v="12"/>
    <s v="12/23/2024 12:30:00 PM"/>
    <m/>
    <s v="810006"/>
    <s v="OUTWA1"/>
    <s v="OUT"/>
    <s v="WA1"/>
    <m/>
    <m/>
    <s v="EVP035"/>
    <s v="EVP035/MB/HVC/29/TL"/>
    <s v="69-2G124B05P07"/>
    <m/>
    <s v="0"/>
    <s v="OUT"/>
    <s v="WAF"/>
    <s v="NONE"/>
    <m/>
    <s v="2"/>
    <m/>
    <m/>
    <s v="AOFFLINE01"/>
    <s v="2"/>
    <s v="0"/>
    <m/>
    <m/>
    <s v="1"/>
    <s v="1"/>
    <s v="0"/>
    <s v="0"/>
    <s v="0"/>
    <m/>
    <m/>
    <m/>
    <m/>
    <s v="0"/>
  </r>
  <r>
    <s v="P2130937-29-A:SEYU24348000058"/>
    <s v="M"/>
    <s v="AEVP028C01"/>
    <x v="0"/>
    <s v="TB4"/>
    <m/>
    <s v="0"/>
    <m/>
    <s v="OM2300059"/>
    <s v="HERNANDEZ,LOPEZ,DIANA LAURA"/>
    <s v="25377255"/>
    <s v="NO ERROR"/>
    <s v="NO ERROR"/>
    <s v="T1_EVP028_MB"/>
    <s v="08"/>
    <s v="12/23/2024 8:50:59 AM"/>
    <m/>
    <s v="510006"/>
    <s v="0"/>
    <s v="WIP"/>
    <s v="WKP"/>
    <m/>
    <m/>
    <s v="EVP035"/>
    <s v="EVP035/MB/HVC/29/TL"/>
    <s v="69-2G124B05P07"/>
    <m/>
    <s v="1"/>
    <s v="TEST"/>
    <s v="TB4"/>
    <m/>
    <m/>
    <s v="2"/>
    <m/>
    <m/>
    <s v="AEVP028C01"/>
    <s v="2"/>
    <s v="0"/>
    <m/>
    <m/>
    <s v="1"/>
    <s v="1"/>
    <s v="0"/>
    <s v="0"/>
    <s v="0"/>
    <m/>
    <m/>
    <m/>
    <m/>
    <s v="0"/>
  </r>
  <r>
    <s v="P2130937-29-A:SEYU24348000059"/>
    <s v="M"/>
    <s v="AEVP028C01"/>
    <x v="0"/>
    <s v="TB4"/>
    <m/>
    <s v="0"/>
    <m/>
    <s v="OM2300059"/>
    <s v="HERNANDEZ,LOPEZ,DIANA LAURA"/>
    <s v="25377255"/>
    <s v="NO ERROR"/>
    <s v="NO ERROR"/>
    <s v="T1_EVP028_MB"/>
    <s v="08"/>
    <s v="12/23/2024 8:50:32 AM"/>
    <m/>
    <s v="510006"/>
    <s v="0"/>
    <s v="WIP"/>
    <s v="WKP"/>
    <m/>
    <m/>
    <s v="EVP035"/>
    <s v="EVP035/MB/HVC/29/TL"/>
    <s v="69-2G124B05P07"/>
    <m/>
    <s v="1"/>
    <s v="TEST"/>
    <s v="TB4"/>
    <m/>
    <m/>
    <s v="2"/>
    <m/>
    <m/>
    <s v="AEVP028C01"/>
    <s v="2"/>
    <s v="0"/>
    <m/>
    <m/>
    <s v="1"/>
    <s v="1"/>
    <s v="0"/>
    <s v="0"/>
    <s v="0"/>
    <m/>
    <m/>
    <m/>
    <m/>
    <s v="0"/>
  </r>
  <r>
    <s v="P2130937-29-A:SEYU24348000060"/>
    <s v="M"/>
    <s v="AEVP028C01"/>
    <x v="0"/>
    <s v="TB4"/>
    <m/>
    <s v="0"/>
    <m/>
    <s v="OM2300059"/>
    <s v="HERNANDEZ,LOPEZ,DIANA LAURA"/>
    <s v="25377255"/>
    <s v="NO ERROR"/>
    <s v="NO ERROR"/>
    <s v="T1_EVP028_MB"/>
    <s v="08"/>
    <s v="12/23/2024 8:51:01 AM"/>
    <m/>
    <s v="510006"/>
    <s v="0"/>
    <s v="WIP"/>
    <s v="WKP"/>
    <m/>
    <m/>
    <s v="EVP035"/>
    <s v="EVP035/MB/HVC/29/TL"/>
    <s v="69-2G124B05P07"/>
    <m/>
    <s v="1"/>
    <s v="TEST"/>
    <s v="TB4"/>
    <m/>
    <m/>
    <s v="2"/>
    <m/>
    <m/>
    <s v="AEVP028C01"/>
    <s v="2"/>
    <s v="0"/>
    <m/>
    <m/>
    <s v="1"/>
    <s v="1"/>
    <s v="0"/>
    <s v="0"/>
    <s v="0"/>
    <m/>
    <m/>
    <m/>
    <m/>
    <s v="0"/>
  </r>
  <r>
    <s v="P2130937-29-A:SEYU24348000061"/>
    <s v="M"/>
    <s v="AEVP028C01"/>
    <x v="0"/>
    <s v="TB4"/>
    <m/>
    <s v="0"/>
    <m/>
    <s v="OM2300059"/>
    <s v="HERNANDEZ,LOPEZ,DIANA LAURA"/>
    <s v="25377255"/>
    <s v="NO ERROR"/>
    <s v="NO ERROR"/>
    <s v="T1_EVP028_MB"/>
    <s v="08"/>
    <s v="12/23/2024 8:50:33 AM"/>
    <m/>
    <s v="510006"/>
    <s v="0"/>
    <s v="WIP"/>
    <s v="WKP"/>
    <m/>
    <m/>
    <s v="EVP035"/>
    <s v="EVP035/MB/HVC/29/TL"/>
    <s v="69-2G124B05P07"/>
    <m/>
    <s v="1"/>
    <s v="TEST"/>
    <s v="TB4"/>
    <m/>
    <m/>
    <s v="2"/>
    <m/>
    <m/>
    <s v="AEVP028C01"/>
    <s v="2"/>
    <s v="0"/>
    <m/>
    <m/>
    <s v="1"/>
    <s v="1"/>
    <s v="0"/>
    <s v="0"/>
    <s v="0"/>
    <m/>
    <m/>
    <m/>
    <m/>
    <s v="0"/>
  </r>
  <r>
    <s v="P2130937-29-A:SEYU24348000062"/>
    <s v="M"/>
    <s v="AOFFLINE01"/>
    <x v="1"/>
    <s v="REPAIR(Scrap)"/>
    <m/>
    <s v="0"/>
    <s v="NONE"/>
    <s v="OM2201310"/>
    <s v="MONTEVIRGEN,DIVA,MAY"/>
    <s v="25377255"/>
    <s v="RETEST"/>
    <s v="RETEST"/>
    <s v="T1_EVP028_MB"/>
    <s v="12"/>
    <s v="12/23/2024 12:30:00 PM"/>
    <m/>
    <s v="810006"/>
    <s v="OUTWA1"/>
    <s v="OUT"/>
    <s v="WA1"/>
    <m/>
    <m/>
    <s v="EVP035"/>
    <s v="EVP035/MB/HVC/29/TL"/>
    <s v="69-2G124B05P07"/>
    <m/>
    <s v="0"/>
    <s v="OUT"/>
    <s v="WAF"/>
    <s v="NONE"/>
    <m/>
    <s v="2"/>
    <m/>
    <m/>
    <s v="AOFFLINE01"/>
    <s v="2"/>
    <s v="0"/>
    <m/>
    <m/>
    <s v="1"/>
    <s v="1"/>
    <s v="0"/>
    <s v="0"/>
    <s v="0"/>
    <m/>
    <m/>
    <m/>
    <m/>
    <s v="0"/>
  </r>
  <r>
    <s v="P2130937-29-A:SEYU24348000063"/>
    <s v="M"/>
    <s v="AEVP028D01"/>
    <x v="2"/>
    <s v="TFW"/>
    <s v="F/W Update"/>
    <s v="0"/>
    <s v="TFR"/>
    <s v="TSP_MXT1"/>
    <s v="Mexico Factory-Manufacturing Sec."/>
    <s v="25377255"/>
    <s v="ERROR"/>
    <s v="ERROR"/>
    <s v="T1_EVP028_MB"/>
    <s v="15"/>
    <s v="12/21/2024 3:25:52 PM"/>
    <m/>
    <s v="407007"/>
    <s v="TX26TTFW"/>
    <s v="TEST"/>
    <s v="TFW"/>
    <m/>
    <m/>
    <s v="EVP035"/>
    <s v="EVP035/MB/HVC/29/TL"/>
    <s v="69-2G124B05P07"/>
    <m/>
    <s v="0"/>
    <s v="DIP"/>
    <s v="D20"/>
    <s v="TEST"/>
    <m/>
    <s v="1"/>
    <m/>
    <m/>
    <s v="AADASD01"/>
    <s v="1"/>
    <s v="0"/>
    <m/>
    <m/>
    <s v="1"/>
    <s v="1"/>
    <s v="0"/>
    <s v="0"/>
    <s v="0"/>
    <m/>
    <m/>
    <m/>
    <m/>
    <s v="0"/>
  </r>
  <r>
    <s v="P2130937-29-A:SEYU24348000064"/>
    <s v="M"/>
    <s v="AEVP028C01"/>
    <x v="0"/>
    <s v="TB4"/>
    <m/>
    <s v="0"/>
    <m/>
    <s v="OM2300059"/>
    <s v="HERNANDEZ,LOPEZ,DIANA LAURA"/>
    <s v="25377255"/>
    <s v="NO ERROR"/>
    <s v="NO ERROR"/>
    <s v="T1_EVP028_MB"/>
    <s v="08"/>
    <s v="12/23/2024 8:50:35 AM"/>
    <m/>
    <s v="510006"/>
    <s v="0"/>
    <s v="WIP"/>
    <s v="WKP"/>
    <m/>
    <m/>
    <s v="EVP035"/>
    <s v="EVP035/MB/HVC/29/TL"/>
    <s v="69-2G124B05P07"/>
    <m/>
    <s v="1"/>
    <s v="TEST"/>
    <s v="TB4"/>
    <m/>
    <m/>
    <s v="2"/>
    <m/>
    <m/>
    <s v="AEVP028C01"/>
    <s v="2"/>
    <s v="0"/>
    <m/>
    <m/>
    <s v="1"/>
    <s v="1"/>
    <s v="0"/>
    <s v="0"/>
    <s v="0"/>
    <m/>
    <m/>
    <m/>
    <m/>
    <s v="0"/>
  </r>
  <r>
    <s v="P2130937-29-A:SEYU24348000065"/>
    <s v="M"/>
    <s v="AEVP028C01"/>
    <x v="0"/>
    <s v="TB4"/>
    <m/>
    <s v="0"/>
    <m/>
    <s v="OM2300059"/>
    <s v="HERNANDEZ,LOPEZ,DIANA LAURA"/>
    <s v="25377255"/>
    <s v="NO ERROR"/>
    <s v="NO ERROR"/>
    <s v="T1_EVP028_MB"/>
    <s v="08"/>
    <s v="12/23/2024 8:51:03 AM"/>
    <m/>
    <s v="510006"/>
    <s v="0"/>
    <s v="WIP"/>
    <s v="WKP"/>
    <m/>
    <m/>
    <s v="EVP035"/>
    <s v="EVP035/MB/HVC/29/TL"/>
    <s v="69-2G124B05P07"/>
    <m/>
    <s v="1"/>
    <s v="TEST"/>
    <s v="TB4"/>
    <m/>
    <m/>
    <s v="2"/>
    <m/>
    <m/>
    <s v="AEVP028C01"/>
    <s v="2"/>
    <s v="0"/>
    <m/>
    <m/>
    <s v="1"/>
    <s v="1"/>
    <s v="0"/>
    <s v="0"/>
    <s v="0"/>
    <m/>
    <m/>
    <m/>
    <m/>
    <s v="0"/>
  </r>
  <r>
    <s v="P2130937-29-A:SEYU24348000066"/>
    <s v="M"/>
    <s v="AEVP028C01"/>
    <x v="0"/>
    <s v="TB4"/>
    <m/>
    <s v="0"/>
    <m/>
    <s v="OM2300059"/>
    <s v="HERNANDEZ,LOPEZ,DIANA LAURA"/>
    <s v="25377255"/>
    <s v="NO ERROR"/>
    <s v="NO ERROR"/>
    <s v="T1_EVP028_MB"/>
    <s v="08"/>
    <s v="12/23/2024 8:51:04 AM"/>
    <m/>
    <s v="510006"/>
    <s v="0"/>
    <s v="WIP"/>
    <s v="WKP"/>
    <m/>
    <m/>
    <s v="EVP035"/>
    <s v="EVP035/MB/HVC/29/TL"/>
    <s v="69-2G124B05P07"/>
    <m/>
    <s v="1"/>
    <s v="TEST"/>
    <s v="TB4"/>
    <m/>
    <m/>
    <s v="2"/>
    <m/>
    <m/>
    <s v="AEVP028C01"/>
    <s v="2"/>
    <s v="0"/>
    <m/>
    <m/>
    <s v="1"/>
    <s v="1"/>
    <s v="0"/>
    <s v="0"/>
    <s v="0"/>
    <m/>
    <m/>
    <m/>
    <m/>
    <s v="0"/>
  </r>
  <r>
    <s v="P2130937-29-A:SEYU24348000067"/>
    <s v="M"/>
    <s v="AEVP028D01"/>
    <x v="2"/>
    <s v="TFW"/>
    <s v="F/W Update"/>
    <s v="0"/>
    <s v="TFR"/>
    <s v="TSP_MXT1"/>
    <s v="Mexico Factory-Manufacturing Sec."/>
    <s v="25377255"/>
    <s v="ERROR"/>
    <s v="ERROR"/>
    <s v="T1_EVP028_MB"/>
    <s v="15"/>
    <s v="12/21/2024 3:25:56 PM"/>
    <m/>
    <s v="407007"/>
    <s v="TX26TTFW"/>
    <s v="TEST"/>
    <s v="TFW"/>
    <m/>
    <m/>
    <s v="EVP035"/>
    <s v="EVP035/MB/HVC/29/TL"/>
    <s v="69-2G124B05P07"/>
    <m/>
    <s v="0"/>
    <s v="DIP"/>
    <s v="D20"/>
    <s v="TEST"/>
    <m/>
    <s v="1"/>
    <m/>
    <m/>
    <s v="AADASD01"/>
    <s v="1"/>
    <s v="0"/>
    <m/>
    <m/>
    <s v="1"/>
    <s v="1"/>
    <s v="0"/>
    <s v="0"/>
    <s v="0"/>
    <m/>
    <m/>
    <m/>
    <m/>
    <s v="0"/>
  </r>
  <r>
    <s v="P2130937-29-A:SEYU24348000068"/>
    <s v="M"/>
    <s v="AOFFLINE01"/>
    <x v="1"/>
    <s v="REPAIR(Scrap)"/>
    <m/>
    <s v="0"/>
    <s v="NONE"/>
    <s v="OM2400550"/>
    <s v="ROCHA,ROMERO,CARLOS"/>
    <s v="25377255"/>
    <s v="RETEST"/>
    <s v="RETEST"/>
    <s v="T1_EVP028_MB"/>
    <s v="14"/>
    <s v="1/1/2025 2:00:00 PM"/>
    <m/>
    <s v="810006"/>
    <s v="OUTWA1"/>
    <s v="OUT"/>
    <s v="WA1"/>
    <m/>
    <m/>
    <s v="EVP035"/>
    <s v="EVP035/MB/HVC/29/TL"/>
    <s v="69-2G124B05P07"/>
    <m/>
    <s v="0"/>
    <s v="OUT"/>
    <s v="WAF"/>
    <s v="NONE"/>
    <m/>
    <s v="2"/>
    <m/>
    <m/>
    <s v="AOFFLINE01"/>
    <s v="2"/>
    <s v="0"/>
    <m/>
    <m/>
    <s v="1"/>
    <s v="1"/>
    <s v="0"/>
    <s v="0"/>
    <s v="0"/>
    <m/>
    <m/>
    <m/>
    <m/>
    <s v="0"/>
  </r>
  <r>
    <s v="P2130937-29-A:SEYU24348000069"/>
    <s v="M"/>
    <s v="AEVP028D01"/>
    <x v="2"/>
    <s v="TFW"/>
    <s v="F/W Update"/>
    <s v="0"/>
    <s v="TFR"/>
    <s v="TSP_MXT1"/>
    <s v="Mexico Factory-Manufacturing Sec."/>
    <s v="25377255"/>
    <s v="ERROR"/>
    <s v="ERROR"/>
    <s v="T1_EVP028_MB"/>
    <s v="15"/>
    <s v="12/21/2024 3:25:57 PM"/>
    <m/>
    <s v="407007"/>
    <s v="TX26TTFW"/>
    <s v="TEST"/>
    <s v="TFW"/>
    <m/>
    <m/>
    <s v="EVP035"/>
    <s v="EVP035/MB/HVC/29/TL"/>
    <s v="69-2G124B05P07"/>
    <m/>
    <s v="0"/>
    <s v="DIP"/>
    <s v="D20"/>
    <s v="TEST"/>
    <m/>
    <s v="1"/>
    <m/>
    <m/>
    <s v="AADASD01"/>
    <s v="1"/>
    <s v="0"/>
    <m/>
    <m/>
    <s v="1"/>
    <s v="1"/>
    <s v="0"/>
    <s v="0"/>
    <s v="0"/>
    <m/>
    <m/>
    <m/>
    <m/>
    <s v="0"/>
  </r>
  <r>
    <s v="P2130937-29-A:SEYU24348000070"/>
    <s v="M"/>
    <s v="AEVP028C01"/>
    <x v="0"/>
    <s v="TB4"/>
    <m/>
    <s v="0"/>
    <m/>
    <s v="OM2300059"/>
    <s v="HERNANDEZ,LOPEZ,DIANA LAURA"/>
    <s v="25377255"/>
    <s v="NO ERROR"/>
    <s v="NO ERROR"/>
    <s v="T1_EVP028_MB"/>
    <s v="08"/>
    <s v="12/23/2024 8:50:36 AM"/>
    <m/>
    <s v="510006"/>
    <s v="0"/>
    <s v="WIP"/>
    <s v="WKP"/>
    <m/>
    <m/>
    <s v="EVP035"/>
    <s v="EVP035/MB/HVC/29/TL"/>
    <s v="69-2G124B05P07"/>
    <m/>
    <s v="1"/>
    <s v="TEST"/>
    <s v="TB4"/>
    <m/>
    <m/>
    <s v="2"/>
    <m/>
    <m/>
    <s v="AEVP028C01"/>
    <s v="2"/>
    <s v="0"/>
    <m/>
    <m/>
    <s v="1"/>
    <s v="1"/>
    <s v="0"/>
    <s v="0"/>
    <s v="0"/>
    <m/>
    <m/>
    <m/>
    <m/>
    <s v="0"/>
  </r>
  <r>
    <s v="P2130937-29-A:SEYU24348000071"/>
    <s v="M"/>
    <s v="AEVP028C01"/>
    <x v="0"/>
    <s v="TB4"/>
    <m/>
    <s v="0"/>
    <m/>
    <s v="OM2300059"/>
    <s v="HERNANDEZ,LOPEZ,DIANA LAURA"/>
    <s v="25377255"/>
    <s v="NO ERROR"/>
    <s v="NO ERROR"/>
    <s v="T1_EVP028_MB"/>
    <s v="08"/>
    <s v="12/23/2024 8:50:38 AM"/>
    <m/>
    <s v="510006"/>
    <s v="0"/>
    <s v="WIP"/>
    <s v="WKP"/>
    <m/>
    <m/>
    <s v="EVP035"/>
    <s v="EVP035/MB/HVC/29/TL"/>
    <s v="69-2G124B05P07"/>
    <m/>
    <s v="1"/>
    <s v="TEST"/>
    <s v="TB4"/>
    <m/>
    <m/>
    <s v="2"/>
    <m/>
    <m/>
    <s v="AEVP028C01"/>
    <s v="2"/>
    <s v="0"/>
    <m/>
    <m/>
    <s v="1"/>
    <s v="1"/>
    <s v="0"/>
    <s v="0"/>
    <s v="0"/>
    <m/>
    <m/>
    <m/>
    <m/>
    <s v="0"/>
  </r>
  <r>
    <s v="P2130937-29-A:SEYU24348000072"/>
    <s v="M"/>
    <s v="AEVP028C01"/>
    <x v="0"/>
    <s v="TB4"/>
    <m/>
    <s v="0"/>
    <m/>
    <s v="OM2300059"/>
    <s v="HERNANDEZ,LOPEZ,DIANA LAURA"/>
    <s v="25377255"/>
    <s v="NO ERROR"/>
    <s v="NO ERROR"/>
    <s v="T1_EVP028_MB"/>
    <s v="08"/>
    <s v="12/23/2024 8:51:06 AM"/>
    <m/>
    <s v="510006"/>
    <s v="0"/>
    <s v="WIP"/>
    <s v="WKP"/>
    <m/>
    <m/>
    <s v="EVP035"/>
    <s v="EVP035/MB/HVC/29/TL"/>
    <s v="69-2G124B05P07"/>
    <m/>
    <s v="1"/>
    <s v="TEST"/>
    <s v="TB4"/>
    <m/>
    <m/>
    <s v="2"/>
    <m/>
    <m/>
    <s v="AEVP028C01"/>
    <s v="2"/>
    <s v="0"/>
    <m/>
    <m/>
    <s v="1"/>
    <s v="1"/>
    <s v="0"/>
    <s v="0"/>
    <s v="0"/>
    <m/>
    <m/>
    <m/>
    <m/>
    <s v="0"/>
  </r>
  <r>
    <s v="P2130937-29-A:SEYU24348000073"/>
    <s v="M"/>
    <s v="AEVP028C01"/>
    <x v="0"/>
    <s v="TB4"/>
    <m/>
    <s v="0"/>
    <m/>
    <s v="OM2300059"/>
    <s v="HERNANDEZ,LOPEZ,DIANA LAURA"/>
    <s v="25377255"/>
    <s v="NO ERROR"/>
    <s v="NO ERROR"/>
    <s v="T1_EVP028_MB"/>
    <s v="08"/>
    <s v="12/23/2024 8:50:40 AM"/>
    <m/>
    <s v="510006"/>
    <s v="0"/>
    <s v="WIP"/>
    <s v="WKP"/>
    <m/>
    <m/>
    <s v="EVP035"/>
    <s v="EVP035/MB/HVC/29/TL"/>
    <s v="69-2G124B05P07"/>
    <m/>
    <s v="1"/>
    <s v="TEST"/>
    <s v="TB4"/>
    <m/>
    <m/>
    <s v="2"/>
    <m/>
    <m/>
    <s v="AEVP028C01"/>
    <s v="2"/>
    <s v="0"/>
    <m/>
    <m/>
    <s v="1"/>
    <s v="1"/>
    <s v="0"/>
    <s v="0"/>
    <s v="0"/>
    <m/>
    <m/>
    <m/>
    <m/>
    <s v="0"/>
  </r>
  <r>
    <s v="P2130937-29-A:SEYU24348000074"/>
    <s v="M"/>
    <s v="AEVP028C01"/>
    <x v="0"/>
    <s v="TB4"/>
    <m/>
    <s v="0"/>
    <m/>
    <s v="OM2300059"/>
    <s v="HERNANDEZ,LOPEZ,DIANA LAURA"/>
    <s v="25377255"/>
    <s v="NO ERROR"/>
    <s v="NO ERROR"/>
    <s v="T1_EVP028_MB"/>
    <s v="08"/>
    <s v="12/23/2024 8:50:42 AM"/>
    <m/>
    <s v="510006"/>
    <s v="0"/>
    <s v="WIP"/>
    <s v="WKP"/>
    <m/>
    <m/>
    <s v="EVP035"/>
    <s v="EVP035/MB/HVC/29/TL"/>
    <s v="69-2G124B05P07"/>
    <m/>
    <s v="1"/>
    <s v="TEST"/>
    <s v="TB4"/>
    <m/>
    <m/>
    <s v="2"/>
    <m/>
    <m/>
    <s v="AEVP028C01"/>
    <s v="2"/>
    <s v="0"/>
    <m/>
    <m/>
    <s v="1"/>
    <s v="1"/>
    <s v="0"/>
    <s v="0"/>
    <s v="0"/>
    <m/>
    <m/>
    <m/>
    <m/>
    <s v="0"/>
  </r>
  <r>
    <s v="P2130937-29-A:SEYU24348000075"/>
    <s v="M"/>
    <s v="BEVP027D01"/>
    <x v="3"/>
    <s v="D86(AOI)"/>
    <s v="DIP AOI"/>
    <s v="TX26DD93"/>
    <s v="D93"/>
    <s v="LA2101014"/>
    <s v="吳覲麟"/>
    <s v="25377255"/>
    <s v="NO ERROR"/>
    <s v="NO ERROR"/>
    <s v="T1_EVP028_MB"/>
    <s v="12"/>
    <s v="12/20/2024 12:52:54 PM"/>
    <m/>
    <s v="416007"/>
    <s v="TX26DD86"/>
    <s v="DIP"/>
    <s v="D86"/>
    <m/>
    <m/>
    <s v="EVP035"/>
    <s v="EVP035/MB/HVC/29/TL"/>
    <s v="69-2G124B05P07"/>
    <m/>
    <s v="0"/>
    <s v="DIP"/>
    <s v="D81"/>
    <s v="DIP"/>
    <m/>
    <s v="1"/>
    <m/>
    <m/>
    <s v="AEVP028D02"/>
    <s v="1"/>
    <s v="0"/>
    <m/>
    <m/>
    <s v="1"/>
    <s v="1"/>
    <s v="0"/>
    <s v="0"/>
    <s v="0"/>
    <m/>
    <m/>
    <m/>
    <m/>
    <s v="0"/>
  </r>
  <r>
    <s v="P2130937-29-A:SEYU24348000076"/>
    <s v="M"/>
    <s v="AOFFLINE01"/>
    <x v="1"/>
    <s v="REPAIR(Scrap)"/>
    <m/>
    <s v="0"/>
    <s v="NONE"/>
    <s v="OM2400550"/>
    <s v="ROCHA,ROMERO,CARLOS"/>
    <s v="25377255"/>
    <s v="RETEST"/>
    <s v="RETEST"/>
    <s v="T1_EVP028_MB"/>
    <s v="14"/>
    <s v="1/1/2025 2:00:00 PM"/>
    <m/>
    <s v="810006"/>
    <s v="OUTWA1"/>
    <s v="OUT"/>
    <s v="WA1"/>
    <m/>
    <m/>
    <s v="EVP035"/>
    <s v="EVP035/MB/HVC/29/TL"/>
    <s v="69-2G124B05P07"/>
    <m/>
    <s v="0"/>
    <s v="OUT"/>
    <s v="WAF"/>
    <s v="NONE"/>
    <m/>
    <s v="2"/>
    <m/>
    <m/>
    <s v="AOFFLINE01"/>
    <s v="2"/>
    <s v="0"/>
    <m/>
    <m/>
    <s v="1"/>
    <s v="1"/>
    <s v="0"/>
    <s v="0"/>
    <s v="0"/>
    <m/>
    <m/>
    <m/>
    <m/>
    <s v="0"/>
  </r>
  <r>
    <s v="P2130937-29-A:SEYU24348000077"/>
    <s v="M"/>
    <s v="AEVP028C01"/>
    <x v="0"/>
    <s v="TB4"/>
    <m/>
    <s v="0"/>
    <m/>
    <s v="OM2300059"/>
    <s v="HERNANDEZ,LOPEZ,DIANA LAURA"/>
    <s v="25377255"/>
    <s v="NO ERROR"/>
    <s v="NO ERROR"/>
    <s v="T1_EVP028_MB"/>
    <s v="08"/>
    <s v="12/23/2024 8:50:43 AM"/>
    <m/>
    <s v="510006"/>
    <s v="0"/>
    <s v="WIP"/>
    <s v="WKP"/>
    <m/>
    <m/>
    <s v="EVP035"/>
    <s v="EVP035/MB/HVC/29/TL"/>
    <s v="69-2G124B05P07"/>
    <m/>
    <s v="1"/>
    <s v="TEST"/>
    <s v="TB4"/>
    <m/>
    <m/>
    <s v="2"/>
    <m/>
    <m/>
    <s v="AEVP028C01"/>
    <s v="2"/>
    <s v="0"/>
    <m/>
    <m/>
    <s v="1"/>
    <s v="1"/>
    <s v="0"/>
    <s v="0"/>
    <s v="0"/>
    <m/>
    <m/>
    <m/>
    <m/>
    <s v="0"/>
  </r>
  <r>
    <s v="P2130937-29-A:SEYU24348000078"/>
    <s v="M"/>
    <s v="AEVP028C01"/>
    <x v="0"/>
    <s v="TB4"/>
    <m/>
    <s v="0"/>
    <m/>
    <s v="OM2300059"/>
    <s v="HERNANDEZ,LOPEZ,DIANA LAURA"/>
    <s v="25377255"/>
    <s v="NO ERROR"/>
    <s v="NO ERROR"/>
    <s v="T1_EVP028_MB"/>
    <s v="08"/>
    <s v="12/23/2024 8:51:07 AM"/>
    <m/>
    <s v="510006"/>
    <s v="0"/>
    <s v="WIP"/>
    <s v="WKP"/>
    <m/>
    <m/>
    <s v="EVP035"/>
    <s v="EVP035/MB/HVC/29/TL"/>
    <s v="69-2G124B05P07"/>
    <m/>
    <s v="1"/>
    <s v="TEST"/>
    <s v="TB4"/>
    <m/>
    <m/>
    <s v="2"/>
    <m/>
    <m/>
    <s v="AEVP028C01"/>
    <s v="2"/>
    <s v="0"/>
    <m/>
    <m/>
    <s v="1"/>
    <s v="1"/>
    <s v="0"/>
    <s v="0"/>
    <s v="0"/>
    <m/>
    <m/>
    <m/>
    <m/>
    <s v="0"/>
  </r>
  <r>
    <s v="P2130937-29-A:SEYU24348000079"/>
    <s v="M"/>
    <s v="AEVP028C01"/>
    <x v="0"/>
    <s v="TB4"/>
    <m/>
    <s v="0"/>
    <m/>
    <s v="OM2300059"/>
    <s v="HERNANDEZ,LOPEZ,DIANA LAURA"/>
    <s v="25377255"/>
    <s v="NO ERROR"/>
    <s v="NO ERROR"/>
    <s v="T1_EVP028_MB"/>
    <s v="08"/>
    <s v="12/23/2024 8:50:45 AM"/>
    <m/>
    <s v="510006"/>
    <s v="0"/>
    <s v="WIP"/>
    <s v="WKP"/>
    <m/>
    <m/>
    <s v="EVP035"/>
    <s v="EVP035/MB/HVC/29/TL"/>
    <s v="69-2G124B05P07"/>
    <m/>
    <s v="1"/>
    <s v="TEST"/>
    <s v="TB4"/>
    <m/>
    <m/>
    <s v="2"/>
    <m/>
    <m/>
    <s v="AEVP028C01"/>
    <s v="2"/>
    <s v="0"/>
    <m/>
    <m/>
    <s v="1"/>
    <s v="1"/>
    <s v="0"/>
    <s v="0"/>
    <s v="0"/>
    <m/>
    <m/>
    <m/>
    <m/>
    <s v="0"/>
  </r>
  <r>
    <s v="P2130937-29-A:SEYU24348000080"/>
    <s v="M"/>
    <s v="AEVP028C01"/>
    <x v="0"/>
    <s v="TB4"/>
    <m/>
    <s v="0"/>
    <m/>
    <s v="OM2300059"/>
    <s v="HERNANDEZ,LOPEZ,DIANA LAURA"/>
    <s v="25377255"/>
    <s v="NO ERROR"/>
    <s v="NO ERROR"/>
    <s v="T1_EVP028_MB"/>
    <s v="08"/>
    <s v="12/23/2024 8:51:09 AM"/>
    <m/>
    <s v="510006"/>
    <s v="0"/>
    <s v="WIP"/>
    <s v="WKP"/>
    <m/>
    <m/>
    <s v="EVP035"/>
    <s v="EVP035/MB/HVC/29/TL"/>
    <s v="69-2G124B05P07"/>
    <m/>
    <s v="1"/>
    <s v="TEST"/>
    <s v="TB4"/>
    <m/>
    <m/>
    <s v="2"/>
    <m/>
    <m/>
    <s v="AEVP028C01"/>
    <s v="2"/>
    <s v="0"/>
    <m/>
    <m/>
    <s v="1"/>
    <s v="1"/>
    <s v="0"/>
    <s v="0"/>
    <s v="0"/>
    <m/>
    <m/>
    <m/>
    <m/>
    <s v="0"/>
  </r>
  <r>
    <s v="P2130937-29-A:SEYU24348000081"/>
    <s v="M"/>
    <s v="AEVP028C01"/>
    <x v="0"/>
    <s v="TB4"/>
    <m/>
    <s v="0"/>
    <m/>
    <s v="OM2300059"/>
    <s v="HERNANDEZ,LOPEZ,DIANA LAURA"/>
    <s v="25377255"/>
    <s v="NO ERROR"/>
    <s v="NO ERROR"/>
    <s v="T1_EVP028_MB"/>
    <s v="08"/>
    <s v="12/23/2024 8:51:10 AM"/>
    <m/>
    <s v="510006"/>
    <s v="0"/>
    <s v="WIP"/>
    <s v="WKP"/>
    <m/>
    <m/>
    <s v="EVP035"/>
    <s v="EVP035/MB/HVC/29/TL"/>
    <s v="69-2G124B05P07"/>
    <m/>
    <s v="1"/>
    <s v="TEST"/>
    <s v="TB4"/>
    <m/>
    <m/>
    <s v="2"/>
    <m/>
    <m/>
    <s v="AEVP028C01"/>
    <s v="2"/>
    <s v="0"/>
    <m/>
    <m/>
    <s v="1"/>
    <s v="1"/>
    <s v="0"/>
    <s v="0"/>
    <s v="0"/>
    <m/>
    <m/>
    <m/>
    <m/>
    <s v="0"/>
  </r>
  <r>
    <s v="P2130937-29-A:SEYU24348000082"/>
    <s v="M"/>
    <s v="AEVP028C01"/>
    <x v="0"/>
    <s v="TB4"/>
    <m/>
    <s v="0"/>
    <m/>
    <s v="OM2300059"/>
    <s v="HERNANDEZ,LOPEZ,DIANA LAURA"/>
    <s v="25377255"/>
    <s v="NO ERROR"/>
    <s v="NO ERROR"/>
    <s v="T1_EVP028_MB"/>
    <s v="08"/>
    <s v="12/23/2024 8:51:12 AM"/>
    <m/>
    <s v="510006"/>
    <s v="0"/>
    <s v="WIP"/>
    <s v="WKP"/>
    <m/>
    <m/>
    <s v="EVP035"/>
    <s v="EVP035/MB/HVC/29/TL"/>
    <s v="69-2G124B05P07"/>
    <m/>
    <s v="1"/>
    <s v="TEST"/>
    <s v="TB4"/>
    <m/>
    <m/>
    <s v="2"/>
    <m/>
    <m/>
    <s v="AEVP028C01"/>
    <s v="2"/>
    <s v="0"/>
    <m/>
    <m/>
    <s v="1"/>
    <s v="1"/>
    <s v="0"/>
    <s v="0"/>
    <s v="0"/>
    <m/>
    <m/>
    <m/>
    <m/>
    <s v="0"/>
  </r>
  <r>
    <s v="P2130937-29-A:SEYU24348000083"/>
    <s v="M"/>
    <s v="AEVP028C01"/>
    <x v="0"/>
    <s v="TB4"/>
    <m/>
    <s v="0"/>
    <m/>
    <s v="OM2300059"/>
    <s v="HERNANDEZ,LOPEZ,DIANA LAURA"/>
    <s v="25377255"/>
    <s v="NO ERROR"/>
    <s v="NO ERROR"/>
    <s v="T1_EVP028_MB"/>
    <s v="08"/>
    <s v="12/23/2024 8:50:47 AM"/>
    <m/>
    <s v="510006"/>
    <s v="0"/>
    <s v="WIP"/>
    <s v="WKP"/>
    <m/>
    <m/>
    <s v="EVP035"/>
    <s v="EVP035/MB/HVC/29/TL"/>
    <s v="69-2G124B05P07"/>
    <m/>
    <s v="1"/>
    <s v="TEST"/>
    <s v="TB4"/>
    <m/>
    <m/>
    <s v="2"/>
    <m/>
    <m/>
    <s v="AEVP028C01"/>
    <s v="2"/>
    <s v="0"/>
    <m/>
    <m/>
    <s v="1"/>
    <s v="1"/>
    <s v="0"/>
    <s v="0"/>
    <s v="0"/>
    <m/>
    <m/>
    <m/>
    <m/>
    <s v="0"/>
  </r>
  <r>
    <s v="P2130937-29-A:SEYU24348000084"/>
    <s v="M"/>
    <s v="AEVP028C01"/>
    <x v="0"/>
    <s v="TB4"/>
    <m/>
    <s v="0"/>
    <m/>
    <s v="OM2300059"/>
    <s v="HERNANDEZ,LOPEZ,DIANA LAURA"/>
    <s v="25377255"/>
    <s v="NO ERROR"/>
    <s v="NO ERROR"/>
    <s v="T1_EVP028_MB"/>
    <s v="08"/>
    <s v="12/23/2024 8:50:49 AM"/>
    <m/>
    <s v="510006"/>
    <s v="0"/>
    <s v="WIP"/>
    <s v="WKP"/>
    <m/>
    <m/>
    <s v="EVP035"/>
    <s v="EVP035/MB/HVC/29/TL"/>
    <s v="69-2G124B05P07"/>
    <m/>
    <s v="1"/>
    <s v="TEST"/>
    <s v="TB4"/>
    <m/>
    <m/>
    <s v="2"/>
    <m/>
    <m/>
    <s v="AEVP028C01"/>
    <s v="2"/>
    <s v="0"/>
    <m/>
    <m/>
    <s v="1"/>
    <s v="1"/>
    <s v="0"/>
    <s v="0"/>
    <s v="0"/>
    <m/>
    <m/>
    <m/>
    <m/>
    <s v="0"/>
  </r>
  <r>
    <s v="P2130937-29-A:SEYU24348000085"/>
    <s v="M"/>
    <s v="AEVP028C01"/>
    <x v="0"/>
    <s v="TB4"/>
    <m/>
    <s v="0"/>
    <m/>
    <s v="OM2300059"/>
    <s v="HERNANDEZ,LOPEZ,DIANA LAURA"/>
    <s v="25377255"/>
    <s v="NO ERROR"/>
    <s v="NO ERROR"/>
    <s v="T1_EVP028_MB"/>
    <s v="08"/>
    <s v="12/23/2024 8:51:14 AM"/>
    <m/>
    <s v="510006"/>
    <s v="0"/>
    <s v="WIP"/>
    <s v="WKP"/>
    <m/>
    <m/>
    <s v="EVP035"/>
    <s v="EVP035/MB/HVC/29/TL"/>
    <s v="69-2G124B05P07"/>
    <m/>
    <s v="1"/>
    <s v="TEST"/>
    <s v="TB4"/>
    <m/>
    <m/>
    <s v="2"/>
    <m/>
    <m/>
    <s v="AEVP028C01"/>
    <s v="2"/>
    <s v="0"/>
    <m/>
    <m/>
    <s v="1"/>
    <s v="1"/>
    <s v="0"/>
    <s v="0"/>
    <s v="0"/>
    <m/>
    <m/>
    <m/>
    <m/>
    <s v="0"/>
  </r>
  <r>
    <s v="P2130937-29-A:SEYU24348000086"/>
    <s v="M"/>
    <s v="AEVP028C01"/>
    <x v="0"/>
    <s v="TB4"/>
    <m/>
    <s v="0"/>
    <m/>
    <s v="OM2300059"/>
    <s v="HERNANDEZ,LOPEZ,DIANA LAURA"/>
    <s v="25377255"/>
    <s v="NO ERROR"/>
    <s v="NO ERROR"/>
    <s v="T1_EVP028_MB"/>
    <s v="08"/>
    <s v="12/23/2024 8:50:50 AM"/>
    <m/>
    <s v="510006"/>
    <s v="0"/>
    <s v="WIP"/>
    <s v="WKP"/>
    <m/>
    <m/>
    <s v="EVP035"/>
    <s v="EVP035/MB/HVC/29/TL"/>
    <s v="69-2G124B05P07"/>
    <m/>
    <s v="1"/>
    <s v="TEST"/>
    <s v="TB4"/>
    <m/>
    <m/>
    <s v="2"/>
    <m/>
    <m/>
    <s v="AEVP028C01"/>
    <s v="2"/>
    <s v="0"/>
    <m/>
    <m/>
    <s v="1"/>
    <s v="1"/>
    <s v="0"/>
    <s v="0"/>
    <s v="0"/>
    <m/>
    <m/>
    <m/>
    <m/>
    <s v="0"/>
  </r>
  <r>
    <s v="P2130937-29-A:SEYU24348000087"/>
    <s v="M"/>
    <s v="AEVP028C01"/>
    <x v="0"/>
    <s v="TB4"/>
    <m/>
    <s v="0"/>
    <m/>
    <s v="OM2300059"/>
    <s v="HERNANDEZ,LOPEZ,DIANA LAURA"/>
    <s v="25377255"/>
    <s v="NO ERROR"/>
    <s v="NO ERROR"/>
    <s v="T1_EVP028_MB"/>
    <s v="08"/>
    <s v="12/23/2024 8:50:52 AM"/>
    <m/>
    <s v="510006"/>
    <s v="0"/>
    <s v="WIP"/>
    <s v="WKP"/>
    <m/>
    <m/>
    <s v="EVP035"/>
    <s v="EVP035/MB/HVC/29/TL"/>
    <s v="69-2G124B05P07"/>
    <m/>
    <s v="1"/>
    <s v="TEST"/>
    <s v="TB4"/>
    <m/>
    <m/>
    <s v="2"/>
    <m/>
    <m/>
    <s v="AEVP028C01"/>
    <s v="2"/>
    <s v="0"/>
    <m/>
    <m/>
    <s v="1"/>
    <s v="1"/>
    <s v="0"/>
    <s v="0"/>
    <s v="0"/>
    <m/>
    <m/>
    <m/>
    <m/>
    <s v="0"/>
  </r>
  <r>
    <s v="P2130937-29-A:SEYU24348000088"/>
    <s v="M"/>
    <s v="AEVP028C01"/>
    <x v="0"/>
    <s v="TB4"/>
    <m/>
    <s v="0"/>
    <m/>
    <s v="OM2300059"/>
    <s v="HERNANDEZ,LOPEZ,DIANA LAURA"/>
    <s v="25377255"/>
    <s v="NO ERROR"/>
    <s v="NO ERROR"/>
    <s v="T1_EVP028_MB"/>
    <s v="08"/>
    <s v="12/23/2024 8:50:54 AM"/>
    <m/>
    <s v="510006"/>
    <s v="0"/>
    <s v="WIP"/>
    <s v="WKP"/>
    <m/>
    <m/>
    <s v="EVP035"/>
    <s v="EVP035/MB/HVC/29/TL"/>
    <s v="69-2G124B05P07"/>
    <m/>
    <s v="1"/>
    <s v="TEST"/>
    <s v="TB4"/>
    <m/>
    <m/>
    <s v="2"/>
    <m/>
    <m/>
    <s v="AEVP028C01"/>
    <s v="2"/>
    <s v="0"/>
    <m/>
    <m/>
    <s v="1"/>
    <s v="1"/>
    <s v="0"/>
    <s v="0"/>
    <s v="0"/>
    <m/>
    <m/>
    <m/>
    <m/>
    <s v="0"/>
  </r>
  <r>
    <s v="P2130937-29-A:SEYU24348000089"/>
    <s v="M"/>
    <s v="BEVP027D01"/>
    <x v="3"/>
    <s v="D86(AOI)"/>
    <s v="DIP AOI"/>
    <s v="TX26DD93"/>
    <s v="D93"/>
    <s v="LA2101014"/>
    <s v="吳覲麟"/>
    <s v="25377255"/>
    <s v="NO ERROR"/>
    <s v="NO ERROR"/>
    <s v="T1_EVP028_MB"/>
    <s v="12"/>
    <s v="12/20/2024 12:53:01 PM"/>
    <m/>
    <s v="416007"/>
    <s v="TX26DD86"/>
    <s v="DIP"/>
    <s v="D86"/>
    <m/>
    <m/>
    <s v="EVP035"/>
    <s v="EVP035/MB/HVC/29/TL"/>
    <s v="69-2G124B05P07"/>
    <m/>
    <s v="0"/>
    <s v="DIP"/>
    <s v="D81"/>
    <s v="DIP"/>
    <m/>
    <s v="1"/>
    <m/>
    <m/>
    <s v="AEVP028D02"/>
    <s v="1"/>
    <s v="0"/>
    <m/>
    <m/>
    <s v="1"/>
    <s v="1"/>
    <s v="0"/>
    <s v="0"/>
    <s v="0"/>
    <m/>
    <m/>
    <m/>
    <m/>
    <s v="0"/>
  </r>
  <r>
    <s v="P2130937-29-A:SEYU24348000090"/>
    <s v="M"/>
    <s v="AEVP028C01"/>
    <x v="0"/>
    <s v="TB4"/>
    <m/>
    <s v="0"/>
    <m/>
    <s v="OM2300059"/>
    <s v="HERNANDEZ,LOPEZ,DIANA LAURA"/>
    <s v="25377255"/>
    <s v="NO ERROR"/>
    <s v="NO ERROR"/>
    <s v="T1_EVP028_MB"/>
    <s v="08"/>
    <s v="12/23/2024 8:51:16 AM"/>
    <m/>
    <s v="510006"/>
    <s v="0"/>
    <s v="WIP"/>
    <s v="WKP"/>
    <m/>
    <m/>
    <s v="EVP035"/>
    <s v="EVP035/MB/HVC/29/TL"/>
    <s v="69-2G124B05P07"/>
    <m/>
    <s v="1"/>
    <s v="TEST"/>
    <s v="TB4"/>
    <m/>
    <m/>
    <s v="2"/>
    <m/>
    <m/>
    <s v="AEVP028C01"/>
    <s v="2"/>
    <s v="0"/>
    <m/>
    <m/>
    <s v="1"/>
    <s v="1"/>
    <s v="0"/>
    <s v="0"/>
    <s v="0"/>
    <m/>
    <m/>
    <m/>
    <m/>
    <s v="0"/>
  </r>
  <r>
    <s v="P2130937-29-A:SEYU24348000091"/>
    <s v="M"/>
    <s v="AEVP028C01"/>
    <x v="0"/>
    <s v="TB4"/>
    <m/>
    <s v="0"/>
    <m/>
    <s v="OM2300059"/>
    <s v="HERNANDEZ,LOPEZ,DIANA LAURA"/>
    <s v="25377255"/>
    <s v="NO ERROR"/>
    <s v="NO ERROR"/>
    <s v="T1_EVP028_MB"/>
    <s v="08"/>
    <s v="12/23/2024 8:51:18 AM"/>
    <m/>
    <s v="510006"/>
    <s v="0"/>
    <s v="WIP"/>
    <s v="WKP"/>
    <m/>
    <m/>
    <s v="EVP035"/>
    <s v="EVP035/MB/HVC/29/TL"/>
    <s v="69-2G124B05P07"/>
    <m/>
    <s v="1"/>
    <s v="TEST"/>
    <s v="TB4"/>
    <m/>
    <m/>
    <s v="2"/>
    <m/>
    <m/>
    <s v="AEVP028C01"/>
    <s v="2"/>
    <s v="0"/>
    <m/>
    <m/>
    <s v="1"/>
    <s v="1"/>
    <s v="0"/>
    <s v="0"/>
    <s v="0"/>
    <m/>
    <m/>
    <m/>
    <m/>
    <s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2596231-70C8-438D-B9F5-B6EBB71CBC7A}"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B6" firstHeaderRow="1" firstDataRow="1" firstDataCol="1"/>
  <pivotFields count="50">
    <pivotField dataField="1" showAll="0"/>
    <pivotField showAll="0"/>
    <pivotField showAll="0"/>
    <pivotField axis="axisRow" showAll="0" sortType="descending">
      <items count="7">
        <item m="1" x="4"/>
        <item m="1" x="5"/>
        <item x="3"/>
        <item x="2"/>
        <item x="1"/>
        <item x="0"/>
        <item t="default"/>
      </items>
      <autoSortScope>
        <pivotArea dataOnly="0" outline="0" fieldPosition="0">
          <references count="1">
            <reference field="4294967294" count="1" selected="0">
              <x v="0"/>
            </reference>
          </references>
        </pivotArea>
      </autoSortScope>
    </pivotField>
    <pivotField showAll="0"/>
    <pivotField showAll="0" sortType="descending">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5">
    <i>
      <x v="5"/>
    </i>
    <i>
      <x v="4"/>
    </i>
    <i>
      <x v="3"/>
    </i>
    <i>
      <x v="2"/>
    </i>
    <i t="grand">
      <x/>
    </i>
  </rowItems>
  <colItems count="1">
    <i/>
  </colItems>
  <dataFields count="1">
    <dataField name="Count of ISN"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4128FE-8919-4674-A614-78E3EA033ADC}" name="Table1" displayName="Table1" ref="A1:AX38" totalsRowShown="0">
  <autoFilter ref="A1:AX38" xr:uid="{5E4128FE-8919-4674-A614-78E3EA033ADC}"/>
  <tableColumns count="50">
    <tableColumn id="1" xr3:uid="{C4CCD1A8-AD5E-411F-BDC0-4D7B57BBD625}" name="ISN"/>
    <tableColumn id="2" xr3:uid="{4FD2C561-0E83-4899-B7EB-0A800C2E62F9}" name="SHOP"/>
    <tableColumn id="3" xr3:uid="{C68CF841-CEC0-44DA-915B-AA428AAF591E}" name="LINE"/>
    <tableColumn id="4" xr3:uid="{3A75C8DC-3CA1-4B16-BF8C-A194C3BBB786}" name="GRPNM"/>
    <tableColumn id="5" xr3:uid="{3C3DED1A-BD7D-47E1-A5D4-AC1FB08B7151}" name="DEVICENM"/>
    <tableColumn id="6" xr3:uid="{DEDA2D3A-B1D3-48BF-A03A-5F4F13EC64E8}" name="STEPNM"/>
    <tableColumn id="7" xr3:uid="{ACE61712-BD73-4750-96A0-79CA57BCF5F0}" name="NSTEP"/>
    <tableColumn id="8" xr3:uid="{4B650788-071A-41A5-9CA6-72D0E5CF85E4}" name="NGRP"/>
    <tableColumn id="9" xr3:uid="{0829DA81-25B2-4DCD-91A2-D8D589C399D7}" name="OP"/>
    <tableColumn id="10" xr3:uid="{53847B6D-7108-49A5-B313-2EF7F0ABEB30}" name="OPNM"/>
    <tableColumn id="11" xr3:uid="{A01CC4C0-DD37-4EFA-A297-13D21D549D18}" name="MO"/>
    <tableColumn id="12" xr3:uid="{E51B8083-DB4B-482F-B74C-8282F47FD5A0}" name="STATUS_EN"/>
    <tableColumn id="13" xr3:uid="{A7F90AFE-741A-4E51-9BE8-654C90FFBE33}" name="STATUS_TW"/>
    <tableColumn id="14" xr3:uid="{40D1B7A4-BD33-4D56-8B0A-B791753E6134}" name="ROUTE"/>
    <tableColumn id="15" xr3:uid="{4140F5D9-047E-496A-88F0-D6D005EA3F03}" name="TZ"/>
    <tableColumn id="16" xr3:uid="{C71D7401-9449-4F68-B1ED-04A434410BDE}" name="INTIME"/>
    <tableColumn id="17" xr3:uid="{BF25D406-3DA2-45F6-A1FA-4BF251C0C22C}" name="PREMO"/>
    <tableColumn id="18" xr3:uid="{5F074CB8-31A9-4852-AA14-E0FDBC346A7E}" name="DEVICE"/>
    <tableColumn id="19" xr3:uid="{E55DF80F-C926-4458-B555-408AA9F1BB55}" name="STEP"/>
    <tableColumn id="20" xr3:uid="{E2C7ECA6-F7F6-4397-96DD-10E0797C1256}" name="SECTION"/>
    <tableColumn id="21" xr3:uid="{8823690E-21AD-4755-9DC0-58CA3EEEE52E}" name="GRP"/>
    <tableColumn id="22" xr3:uid="{FE6E5352-BAF5-4008-A6B2-C1BB6945D83B}" name="PCBA"/>
    <tableColumn id="23" xr3:uid="{2569BABE-C8F5-4388-B5C3-EB46D6283026}" name="BIOS"/>
    <tableColumn id="24" xr3:uid="{C035C21B-5ADF-4DCF-847E-F99C0CD159D7}" name="MODEL"/>
    <tableColumn id="25" xr3:uid="{A0BD85CB-324D-4F46-9406-F067A2889F45}" name="MFMODEL"/>
    <tableColumn id="26" xr3:uid="{A3BB361E-1A8C-4B16-A653-EB937AFD80EB}" name="ITEM"/>
    <tableColumn id="27" xr3:uid="{3EF4B769-C2E9-4AA4-80BC-4CF59E4CC3F4}" name="MCE"/>
    <tableColumn id="28" xr3:uid="{89E3F1D9-0EB8-47A2-800A-02D2AB46E683}" name="SECFLAG"/>
    <tableColumn id="29" xr3:uid="{524D3A12-94E9-4FB5-8712-E65DE38A486C}" name="PRESECTION"/>
    <tableColumn id="30" xr3:uid="{B413823E-601F-4307-8754-E92EE837C5EA}" name="PREGRP"/>
    <tableColumn id="31" xr3:uid="{7BAC1A57-6EAA-45AA-83D7-BF5D9D5C0C16}" name="NSECTION"/>
    <tableColumn id="32" xr3:uid="{7663D629-2FC4-4937-950A-A2EE1AC82E87}" name="CONTRACT"/>
    <tableColumn id="33" xr3:uid="{A9670BE8-8FF1-497D-925C-6CEAB3A38111}" name="MOFLAG"/>
    <tableColumn id="34" xr3:uid="{42ADF260-DB23-4C6B-A5FB-9AA77707402F}" name="LASTUPD"/>
    <tableColumn id="35" xr3:uid="{928F4CAA-B646-4178-B151-01DCB25CD075}" name="PASTAMP"/>
    <tableColumn id="36" xr3:uid="{E7BD1947-6B8D-4111-B123-67A9960679EF}" name="UPDFROM"/>
    <tableColumn id="37" xr3:uid="{1D9017B3-3C8D-4092-A2DE-C474202F7A88}" name="IOSTATUS"/>
    <tableColumn id="38" xr3:uid="{E0C1EA75-8F08-4790-B22C-042CE31781D0}" name="SIDX"/>
    <tableColumn id="39" xr3:uid="{C2CF00E6-8121-4292-B9B8-53F467EE5244}" name="ROP"/>
    <tableColumn id="40" xr3:uid="{53F2BBFA-B875-477D-8E9F-B8A3626ECE5F}" name="RTIME"/>
    <tableColumn id="41" xr3:uid="{909C6598-025D-4E36-B741-F9F49AB73262}" name="DNSTATUS"/>
    <tableColumn id="42" xr3:uid="{0C405B98-AD35-4DEC-892B-CC8F05C76AE8}" name="DNCNT"/>
    <tableColumn id="43" xr3:uid="{E775DC07-F2BB-42F0-A33B-C36FC9314F48}" name="QTY"/>
    <tableColumn id="44" xr3:uid="{ADE5E21C-C8AC-4772-9A09-FA11117D6C7E}" name="NGQTY"/>
    <tableColumn id="45" xr3:uid="{94B3D9AD-DA46-4EE7-A87F-9DAD856929EA}" name="OKQTY"/>
    <tableColumn id="46" xr3:uid="{91CAEF5F-6C1F-4FB9-A1B6-C62FEFA38FC3}" name="PREISN"/>
    <tableColumn id="47" xr3:uid="{0CA26FE3-44C3-43C3-A01C-95C702DB61EB}" name="WHD_RS"/>
    <tableColumn id="48" xr3:uid="{D1EE642B-8DC8-4267-9348-2964A7171F50}" name="PREGRPLINE"/>
    <tableColumn id="49" xr3:uid="{EA03BA83-28A7-4906-8FFF-52DBBD175D76}" name="SO"/>
    <tableColumn id="50" xr3:uid="{CF6E7DCE-EDB0-44CD-B094-E02AAFFDC5AA}" name="SOLIN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S108"/>
  <sheetViews>
    <sheetView showGridLines="0" tabSelected="1" zoomScale="55" zoomScaleNormal="55" workbookViewId="0">
      <pane ySplit="4" topLeftCell="A27" activePane="bottomLeft" state="frozen"/>
      <selection pane="bottomLeft" activeCell="O29" sqref="O29"/>
    </sheetView>
  </sheetViews>
  <sheetFormatPr defaultRowHeight="26.25" outlineLevelRow="2"/>
  <cols>
    <col min="1" max="1" width="1.6640625" style="1" customWidth="1"/>
    <col min="2" max="2" width="6.1640625" style="176" bestFit="1" customWidth="1"/>
    <col min="3" max="3" width="27.5" style="4" customWidth="1"/>
    <col min="4" max="4" width="74.33203125" style="4" customWidth="1"/>
    <col min="5" max="5" width="27.5" style="4" customWidth="1"/>
    <col min="6" max="6" width="28.33203125" style="4" bestFit="1" customWidth="1"/>
    <col min="7" max="7" width="28.5" style="4" bestFit="1" customWidth="1"/>
    <col min="8" max="8" width="27.83203125" style="4" bestFit="1" customWidth="1"/>
    <col min="9" max="9" width="29.6640625" style="4" customWidth="1"/>
    <col min="10" max="11" width="9.33203125" style="1" customWidth="1"/>
    <col min="12" max="18" width="9.33203125" style="1"/>
    <col min="19" max="19" width="78.33203125" style="1" bestFit="1" customWidth="1"/>
    <col min="20" max="16384" width="9.33203125" style="1"/>
  </cols>
  <sheetData>
    <row r="1" spans="2:15" ht="9.75" customHeight="1" thickBot="1">
      <c r="J1" s="3"/>
      <c r="K1"/>
    </row>
    <row r="2" spans="2:15">
      <c r="C2" s="385" t="s">
        <v>0</v>
      </c>
      <c r="D2" s="386"/>
      <c r="E2" s="386"/>
      <c r="F2" s="386"/>
      <c r="G2" s="386"/>
      <c r="H2" s="386"/>
      <c r="I2" s="386"/>
    </row>
    <row r="3" spans="2:15" ht="21" customHeight="1">
      <c r="C3" s="393" t="s">
        <v>1</v>
      </c>
      <c r="D3" s="393"/>
      <c r="E3" s="275" t="s">
        <v>2</v>
      </c>
      <c r="F3" s="275" t="s">
        <v>3</v>
      </c>
      <c r="G3" s="393" t="s">
        <v>4</v>
      </c>
      <c r="H3" s="393"/>
      <c r="I3" s="274" t="s">
        <v>5</v>
      </c>
    </row>
    <row r="4" spans="2:15" ht="25.9" customHeight="1">
      <c r="C4" s="394" t="s">
        <v>6</v>
      </c>
      <c r="D4" s="394"/>
      <c r="E4" s="269" t="s">
        <v>7</v>
      </c>
      <c r="F4" s="266" t="s">
        <v>8</v>
      </c>
      <c r="G4" s="395"/>
      <c r="H4" s="395"/>
      <c r="I4" s="269" t="s">
        <v>9</v>
      </c>
    </row>
    <row r="5" spans="2:15">
      <c r="C5" s="268" t="s">
        <v>10</v>
      </c>
      <c r="D5" s="268"/>
      <c r="E5" s="403" t="s">
        <v>11</v>
      </c>
      <c r="F5" s="403"/>
      <c r="G5" s="404" t="s">
        <v>12</v>
      </c>
      <c r="H5" s="404"/>
      <c r="I5" s="340" t="s">
        <v>1328</v>
      </c>
    </row>
    <row r="6" spans="2:15" ht="23.25">
      <c r="C6" s="388" t="s">
        <v>13</v>
      </c>
      <c r="D6" s="388"/>
      <c r="E6" s="388"/>
      <c r="F6" s="388"/>
      <c r="G6" s="388"/>
      <c r="H6" s="388"/>
      <c r="I6" s="388"/>
      <c r="N6"/>
      <c r="O6"/>
    </row>
    <row r="7" spans="2:15">
      <c r="C7" s="392" t="s">
        <v>14</v>
      </c>
      <c r="D7" s="392"/>
      <c r="E7" s="273" t="s">
        <v>1516</v>
      </c>
      <c r="F7" s="273" t="s">
        <v>1517</v>
      </c>
      <c r="G7" s="273" t="s">
        <v>1515</v>
      </c>
      <c r="H7" s="273" t="s">
        <v>1518</v>
      </c>
      <c r="I7" s="273" t="s">
        <v>1524</v>
      </c>
      <c r="N7"/>
      <c r="O7"/>
    </row>
    <row r="8" spans="2:15" s="103" customFormat="1" ht="25.9" customHeight="1">
      <c r="B8" s="177"/>
      <c r="C8" s="389" t="s">
        <v>16</v>
      </c>
      <c r="D8" s="270" t="s">
        <v>17</v>
      </c>
      <c r="E8" s="271"/>
      <c r="F8" s="271"/>
      <c r="G8" s="272"/>
      <c r="H8" s="271"/>
      <c r="I8" s="271"/>
      <c r="N8"/>
      <c r="O8"/>
    </row>
    <row r="9" spans="2:15" s="103" customFormat="1" ht="25.9" customHeight="1">
      <c r="B9" s="177"/>
      <c r="C9" s="389"/>
      <c r="D9" s="189" t="s">
        <v>18</v>
      </c>
      <c r="E9" s="190"/>
      <c r="F9" s="257"/>
      <c r="G9" s="257">
        <v>25377255</v>
      </c>
      <c r="H9" s="509" t="s">
        <v>1529</v>
      </c>
      <c r="I9" s="190"/>
      <c r="N9"/>
      <c r="O9"/>
    </row>
    <row r="10" spans="2:15" s="103" customFormat="1" ht="25.9" customHeight="1" thickBot="1">
      <c r="B10" s="177"/>
      <c r="C10" s="390"/>
      <c r="D10" s="121" t="s">
        <v>19</v>
      </c>
      <c r="E10" s="122"/>
      <c r="F10" s="122"/>
      <c r="G10" s="122">
        <v>44</v>
      </c>
      <c r="H10" s="122">
        <v>45</v>
      </c>
      <c r="I10" s="122"/>
      <c r="N10"/>
      <c r="O10"/>
    </row>
    <row r="11" spans="2:15" s="103" customFormat="1" ht="25.9" customHeight="1">
      <c r="B11" s="177"/>
      <c r="C11" s="391" t="s">
        <v>20</v>
      </c>
      <c r="D11" s="104" t="s">
        <v>17</v>
      </c>
      <c r="E11" s="106"/>
      <c r="F11" s="105"/>
      <c r="G11" s="106"/>
      <c r="H11" s="105"/>
      <c r="I11" s="107"/>
      <c r="N11"/>
      <c r="O11"/>
    </row>
    <row r="12" spans="2:15" s="103" customFormat="1" ht="25.9" customHeight="1">
      <c r="B12" s="177"/>
      <c r="C12" s="389"/>
      <c r="D12" s="189" t="s">
        <v>18</v>
      </c>
      <c r="E12" s="191"/>
      <c r="F12" s="191"/>
      <c r="G12" s="191"/>
      <c r="H12" s="191"/>
      <c r="I12" s="191"/>
      <c r="N12"/>
      <c r="O12"/>
    </row>
    <row r="13" spans="2:15" s="103" customFormat="1" ht="25.9" customHeight="1" thickBot="1">
      <c r="B13" s="177"/>
      <c r="C13" s="390"/>
      <c r="D13" s="121" t="s">
        <v>19</v>
      </c>
      <c r="E13" s="122"/>
      <c r="F13" s="122"/>
      <c r="G13" s="122"/>
      <c r="H13" s="122"/>
      <c r="I13" s="122"/>
      <c r="N13"/>
      <c r="O13"/>
    </row>
    <row r="14" spans="2:15" ht="26.25" hidden="1" customHeight="1" thickBot="1">
      <c r="C14" s="408" t="s">
        <v>16</v>
      </c>
      <c r="D14" s="409"/>
      <c r="E14" s="409"/>
      <c r="F14" s="409"/>
      <c r="G14" s="409"/>
      <c r="H14" s="409"/>
      <c r="I14" s="362" t="s">
        <v>21</v>
      </c>
      <c r="J14" s="349" t="s">
        <v>22</v>
      </c>
      <c r="N14"/>
      <c r="O14"/>
    </row>
    <row r="15" spans="2:15" ht="24.75" outlineLevel="1" thickTop="1" thickBot="1">
      <c r="C15" s="401" t="s">
        <v>24</v>
      </c>
      <c r="D15" s="402"/>
      <c r="E15" s="402"/>
      <c r="F15" s="402"/>
      <c r="G15" s="402"/>
      <c r="H15" s="402"/>
      <c r="I15" s="402"/>
      <c r="N15"/>
      <c r="O15"/>
    </row>
    <row r="16" spans="2:15" ht="27" hidden="1" outlineLevel="2" thickBot="1">
      <c r="B16" s="176">
        <v>2</v>
      </c>
      <c r="C16" s="396" t="str">
        <f>'Build 3'!C13</f>
        <v>Initials Preparations</v>
      </c>
      <c r="D16" s="397"/>
      <c r="E16" s="397"/>
      <c r="F16" s="398"/>
      <c r="G16" s="399">
        <f>'Build 3'!J13</f>
        <v>0.8928571428571429</v>
      </c>
      <c r="H16" s="400"/>
      <c r="I16" s="400"/>
      <c r="N16"/>
      <c r="O16"/>
    </row>
    <row r="17" spans="2:19" ht="27" outlineLevel="2" thickTop="1">
      <c r="C17" s="405" t="s">
        <v>1525</v>
      </c>
      <c r="D17" s="406"/>
      <c r="E17" s="406"/>
      <c r="F17" s="407"/>
      <c r="G17" s="359" t="s">
        <v>1515</v>
      </c>
      <c r="H17" s="359" t="s">
        <v>1518</v>
      </c>
      <c r="I17" s="359" t="s">
        <v>1524</v>
      </c>
      <c r="N17"/>
      <c r="O17"/>
    </row>
    <row r="18" spans="2:19" ht="27" outlineLevel="2" thickBot="1">
      <c r="C18" s="354" t="str">
        <f>'Build 3'!$C$13</f>
        <v>Initials Preparations</v>
      </c>
      <c r="D18" s="355"/>
      <c r="E18" s="355"/>
      <c r="F18" s="356"/>
      <c r="G18" s="360">
        <f>'Build 3'!J13</f>
        <v>0.8928571428571429</v>
      </c>
      <c r="H18" s="360">
        <f>'Build 4'!J13</f>
        <v>0.8928571428571429</v>
      </c>
      <c r="I18" s="360">
        <f>'Build 5'!J13</f>
        <v>0.8928571428571429</v>
      </c>
      <c r="N18"/>
      <c r="O18"/>
    </row>
    <row r="19" spans="2:19" ht="27" customHeight="1" outlineLevel="2" thickTop="1">
      <c r="B19" s="176">
        <v>3</v>
      </c>
      <c r="C19" s="365" t="str">
        <f>'Build 3'!C42</f>
        <v>[Laser Marker DMC]</v>
      </c>
      <c r="D19" s="366"/>
      <c r="E19" s="366"/>
      <c r="F19" s="367"/>
      <c r="G19" s="361">
        <f>'Build 3'!J42</f>
        <v>1</v>
      </c>
      <c r="H19" s="361">
        <f>'Build 4'!J42</f>
        <v>0</v>
      </c>
      <c r="I19" s="361">
        <f>'Build 5'!J42</f>
        <v>0</v>
      </c>
      <c r="J19" s="376" t="s">
        <v>25</v>
      </c>
      <c r="N19"/>
      <c r="O19"/>
    </row>
    <row r="20" spans="2:19" outlineLevel="2">
      <c r="B20" s="176">
        <v>4</v>
      </c>
      <c r="C20" s="368" t="str">
        <f>'Build 3'!C49</f>
        <v xml:space="preserve">[Solder Paste Printer] Bottom* </v>
      </c>
      <c r="D20" s="369"/>
      <c r="E20" s="369"/>
      <c r="F20" s="370"/>
      <c r="G20" s="358">
        <f>'Build 3'!J49</f>
        <v>1</v>
      </c>
      <c r="H20" s="358">
        <f>'Build 4'!J49</f>
        <v>0</v>
      </c>
      <c r="I20" s="358">
        <f>'Build 5'!J49</f>
        <v>0</v>
      </c>
      <c r="J20" s="377"/>
      <c r="N20"/>
      <c r="O20"/>
      <c r="Q20" s="348"/>
    </row>
    <row r="21" spans="2:19" outlineLevel="2">
      <c r="B21" s="176">
        <v>5</v>
      </c>
      <c r="C21" s="368" t="str">
        <f>'Build 3'!C53</f>
        <v>AXXON Dispensing Glue</v>
      </c>
      <c r="D21" s="369"/>
      <c r="E21" s="369"/>
      <c r="F21" s="370"/>
      <c r="G21" s="358">
        <f>'Build 3'!J53</f>
        <v>1</v>
      </c>
      <c r="H21" s="358">
        <f>'Build 4'!J53</f>
        <v>0</v>
      </c>
      <c r="I21" s="358">
        <f>'Build 5'!J53</f>
        <v>0</v>
      </c>
      <c r="J21" s="377"/>
      <c r="N21"/>
      <c r="O21"/>
      <c r="Q21" s="348"/>
    </row>
    <row r="22" spans="2:19" outlineLevel="2">
      <c r="B22" s="176">
        <v>6</v>
      </c>
      <c r="C22" s="368" t="str">
        <f>'Build 3'!C56</f>
        <v>[Solder Paste Inspection] Bottom*</v>
      </c>
      <c r="D22" s="369"/>
      <c r="E22" s="369"/>
      <c r="F22" s="370"/>
      <c r="G22" s="358">
        <f>'Build 3'!J56</f>
        <v>1</v>
      </c>
      <c r="H22" s="358">
        <f>'Build 4'!J56</f>
        <v>0</v>
      </c>
      <c r="I22" s="358">
        <f>'Build 5'!J56</f>
        <v>0</v>
      </c>
      <c r="J22" s="377"/>
      <c r="N22"/>
      <c r="O22"/>
      <c r="Q22" s="348"/>
    </row>
    <row r="23" spans="2:19" outlineLevel="2">
      <c r="B23" s="176">
        <v>7</v>
      </c>
      <c r="C23" s="368" t="str">
        <f>'Build 3'!C60</f>
        <v>[NPM] Bottom</v>
      </c>
      <c r="D23" s="369"/>
      <c r="E23" s="369"/>
      <c r="F23" s="370"/>
      <c r="G23" s="358">
        <f>'Build 3'!J60</f>
        <v>1</v>
      </c>
      <c r="H23" s="358">
        <f>'Build 4'!J60</f>
        <v>0</v>
      </c>
      <c r="I23" s="358">
        <f>'Build 5'!J60</f>
        <v>0</v>
      </c>
      <c r="J23" s="377"/>
      <c r="N23"/>
      <c r="O23"/>
    </row>
    <row r="24" spans="2:19" outlineLevel="2">
      <c r="B24" s="176">
        <v>8</v>
      </c>
      <c r="C24" s="379" t="str">
        <f>'Build 3'!C64</f>
        <v>[PRE AOI 3D] Bottom*</v>
      </c>
      <c r="D24" s="380"/>
      <c r="E24" s="380"/>
      <c r="F24" s="381"/>
      <c r="G24" s="358">
        <f>'Build 3'!J64</f>
        <v>1</v>
      </c>
      <c r="H24" s="358">
        <f>'Build 4'!J64</f>
        <v>0</v>
      </c>
      <c r="I24" s="358">
        <f>'Build 5'!J64</f>
        <v>0</v>
      </c>
      <c r="J24" s="377"/>
      <c r="N24"/>
      <c r="O24"/>
    </row>
    <row r="25" spans="2:19" outlineLevel="2">
      <c r="B25" s="176">
        <v>9</v>
      </c>
      <c r="C25" s="379" t="str">
        <f>'Build 3'!C68</f>
        <v>[Reflow Oven] Bottom*</v>
      </c>
      <c r="D25" s="380"/>
      <c r="E25" s="380"/>
      <c r="F25" s="381"/>
      <c r="G25" s="358">
        <f>'Build 3'!J68</f>
        <v>1</v>
      </c>
      <c r="H25" s="358">
        <f>'Build 4'!J68</f>
        <v>0</v>
      </c>
      <c r="I25" s="358">
        <f>'Build 5'!J68</f>
        <v>0</v>
      </c>
      <c r="J25" s="377"/>
      <c r="N25"/>
      <c r="O25"/>
    </row>
    <row r="26" spans="2:19" ht="27" outlineLevel="2" thickBot="1">
      <c r="B26" s="176">
        <v>10</v>
      </c>
      <c r="C26" s="379" t="str">
        <f>'Build 3'!C72</f>
        <v>[POST AOI 3D] Bottom*</v>
      </c>
      <c r="D26" s="380"/>
      <c r="E26" s="380"/>
      <c r="F26" s="381"/>
      <c r="G26" s="511">
        <f>'Build 3'!J72</f>
        <v>1</v>
      </c>
      <c r="H26" s="511">
        <f>'Build 4'!J72</f>
        <v>0</v>
      </c>
      <c r="I26" s="512">
        <f>'Build 5'!J72</f>
        <v>0</v>
      </c>
      <c r="J26" s="377"/>
      <c r="N26"/>
      <c r="O26"/>
    </row>
    <row r="27" spans="2:19" ht="27" customHeight="1" outlineLevel="2" thickTop="1">
      <c r="B27" s="176">
        <v>11</v>
      </c>
      <c r="C27" s="365" t="str">
        <f>'Build 3'!C75</f>
        <v>[Solder Paste Printer] Top*</v>
      </c>
      <c r="D27" s="366"/>
      <c r="E27" s="366"/>
      <c r="F27" s="367"/>
      <c r="G27" s="510">
        <f>'Build 3'!J75</f>
        <v>1</v>
      </c>
      <c r="H27" s="510">
        <f>'Build 4'!J75</f>
        <v>0</v>
      </c>
      <c r="I27" s="361">
        <f>'Build 5'!J75</f>
        <v>0</v>
      </c>
      <c r="J27" s="376" t="s">
        <v>26</v>
      </c>
      <c r="N27"/>
      <c r="O27"/>
    </row>
    <row r="28" spans="2:19" outlineLevel="2">
      <c r="B28" s="176">
        <v>12</v>
      </c>
      <c r="C28" s="368" t="str">
        <f>'Build 3'!C79</f>
        <v>[Solder Paste Inspection] Top*</v>
      </c>
      <c r="D28" s="369"/>
      <c r="E28" s="369"/>
      <c r="F28" s="370"/>
      <c r="G28" s="358">
        <f>'Build 3'!J79</f>
        <v>1</v>
      </c>
      <c r="H28" s="358">
        <f>'Build 4'!J79</f>
        <v>0</v>
      </c>
      <c r="I28" s="358">
        <f>'Build 5'!J79</f>
        <v>0</v>
      </c>
      <c r="J28" s="377"/>
      <c r="N28"/>
      <c r="O28"/>
    </row>
    <row r="29" spans="2:19" outlineLevel="2">
      <c r="B29" s="176">
        <v>13</v>
      </c>
      <c r="C29" s="368" t="str">
        <f>'Build 3'!C83</f>
        <v>[NPM] Top</v>
      </c>
      <c r="D29" s="369"/>
      <c r="E29" s="369"/>
      <c r="F29" s="370"/>
      <c r="G29" s="358">
        <f>'Build 3'!J83</f>
        <v>1</v>
      </c>
      <c r="H29" s="358">
        <f>'Build 4'!J83</f>
        <v>0</v>
      </c>
      <c r="I29" s="358">
        <f>'Build 5'!J83</f>
        <v>0</v>
      </c>
      <c r="J29" s="377"/>
      <c r="N29"/>
      <c r="O29"/>
    </row>
    <row r="30" spans="2:19" outlineLevel="2">
      <c r="B30" s="176">
        <v>14</v>
      </c>
      <c r="C30" s="368" t="str">
        <f>'Build 3'!C87</f>
        <v>[PRE AOI 3D] Top*</v>
      </c>
      <c r="D30" s="369"/>
      <c r="E30" s="369"/>
      <c r="F30" s="370"/>
      <c r="G30" s="358">
        <f>'Build 3'!J87</f>
        <v>1</v>
      </c>
      <c r="H30" s="358">
        <f>'Build 4'!J87</f>
        <v>0</v>
      </c>
      <c r="I30" s="358">
        <f>'Build 5'!J87</f>
        <v>0</v>
      </c>
      <c r="J30" s="377"/>
      <c r="N30"/>
      <c r="O30"/>
      <c r="S30"/>
    </row>
    <row r="31" spans="2:19" outlineLevel="2">
      <c r="B31" s="176">
        <v>15</v>
      </c>
      <c r="C31" s="412" t="str">
        <f>'Build 3'!C91</f>
        <v>[Reflow Oven] Top*</v>
      </c>
      <c r="D31" s="380"/>
      <c r="E31" s="380"/>
      <c r="F31" s="381"/>
      <c r="G31" s="358">
        <f>'Build 3'!J91</f>
        <v>1</v>
      </c>
      <c r="H31" s="358">
        <f>'Build 4'!J91</f>
        <v>0</v>
      </c>
      <c r="I31" s="358">
        <f>'Build 5'!J91</f>
        <v>0</v>
      </c>
      <c r="J31" s="377"/>
      <c r="N31"/>
      <c r="O31"/>
    </row>
    <row r="32" spans="2:19" ht="27" outlineLevel="2" thickBot="1">
      <c r="B32" s="176">
        <v>16</v>
      </c>
      <c r="C32" s="382" t="str">
        <f>'Build 3'!C95</f>
        <v>[POST AOI 3D] Top*</v>
      </c>
      <c r="D32" s="382"/>
      <c r="E32" s="382"/>
      <c r="F32" s="382"/>
      <c r="G32" s="511">
        <f>'Build 3'!J95</f>
        <v>1</v>
      </c>
      <c r="H32" s="512">
        <f>'Build 4'!J95</f>
        <v>0</v>
      </c>
      <c r="I32" s="512">
        <f>'Build 5'!J95</f>
        <v>0</v>
      </c>
      <c r="J32" s="378"/>
      <c r="N32"/>
      <c r="O32"/>
    </row>
    <row r="33" spans="2:15" ht="27" customHeight="1" outlineLevel="2" thickTop="1" thickBot="1">
      <c r="B33" s="176">
        <v>17</v>
      </c>
      <c r="C33" s="410" t="str">
        <f>'Build 3'!C98</f>
        <v>Washing Machine</v>
      </c>
      <c r="D33" s="410"/>
      <c r="E33" s="410"/>
      <c r="F33" s="410"/>
      <c r="G33" s="510">
        <f>'Build 3'!J98</f>
        <v>1</v>
      </c>
      <c r="H33" s="361">
        <f>'Build 4'!J98</f>
        <v>0</v>
      </c>
      <c r="I33" s="361">
        <f>'Build 5'!J98</f>
        <v>0</v>
      </c>
      <c r="J33" s="383" t="s">
        <v>27</v>
      </c>
      <c r="N33"/>
      <c r="O33"/>
    </row>
    <row r="34" spans="2:15" ht="27.75" outlineLevel="2" thickTop="1" thickBot="1">
      <c r="B34" s="176">
        <v>18</v>
      </c>
      <c r="C34" s="411" t="str">
        <f>'Build 3'!C101</f>
        <v>JUKI Insertion</v>
      </c>
      <c r="D34" s="411"/>
      <c r="E34" s="411"/>
      <c r="F34" s="411"/>
      <c r="G34" s="358">
        <f>'Build 3'!J101</f>
        <v>1</v>
      </c>
      <c r="H34" s="358">
        <f>'Build 4'!J101</f>
        <v>0</v>
      </c>
      <c r="I34" s="358">
        <f>'Build 5'!J101</f>
        <v>0</v>
      </c>
      <c r="J34" s="383"/>
      <c r="N34"/>
      <c r="O34"/>
    </row>
    <row r="35" spans="2:15" ht="27.75" outlineLevel="2" thickTop="1" thickBot="1">
      <c r="B35" s="176">
        <v>19</v>
      </c>
      <c r="C35" s="382" t="str">
        <f>'Build 3'!C105</f>
        <v>[PRE AOI 3D] JUKI*</v>
      </c>
      <c r="D35" s="382"/>
      <c r="E35" s="382"/>
      <c r="F35" s="382"/>
      <c r="G35" s="358">
        <f>'Build 3'!J105</f>
        <v>1</v>
      </c>
      <c r="H35" s="358">
        <f>'Build 4'!J105</f>
        <v>0</v>
      </c>
      <c r="I35" s="358">
        <f>'Build 5'!J105</f>
        <v>0</v>
      </c>
      <c r="J35" s="383"/>
      <c r="N35"/>
      <c r="O35"/>
    </row>
    <row r="36" spans="2:15" ht="26.25" customHeight="1" outlineLevel="2" thickTop="1" thickBot="1">
      <c r="B36" s="176">
        <v>20</v>
      </c>
      <c r="C36" s="411" t="str">
        <f>'Build 3'!C108</f>
        <v>Flux Machine</v>
      </c>
      <c r="D36" s="411"/>
      <c r="E36" s="411"/>
      <c r="F36" s="411"/>
      <c r="G36" s="358">
        <f>'Build 3'!J108</f>
        <v>1</v>
      </c>
      <c r="H36" s="358">
        <f>'Build 4'!J108</f>
        <v>0</v>
      </c>
      <c r="I36" s="358">
        <f>'Build 5'!J108</f>
        <v>0</v>
      </c>
      <c r="J36" s="383"/>
      <c r="N36"/>
      <c r="O36"/>
    </row>
    <row r="37" spans="2:15" ht="27.75" outlineLevel="2" thickTop="1" thickBot="1">
      <c r="B37" s="176">
        <v>24</v>
      </c>
      <c r="C37" s="368" t="str">
        <f>'Build 3'!C111</f>
        <v>Selective Solder</v>
      </c>
      <c r="D37" s="369"/>
      <c r="E37" s="369"/>
      <c r="F37" s="370"/>
      <c r="G37" s="358">
        <f>'Build 3'!J111</f>
        <v>1</v>
      </c>
      <c r="H37" s="358">
        <f>'Build 4'!J111</f>
        <v>0</v>
      </c>
      <c r="I37" s="358">
        <f>'Build 5'!J111</f>
        <v>0</v>
      </c>
      <c r="J37" s="383"/>
      <c r="N37"/>
      <c r="O37"/>
    </row>
    <row r="38" spans="2:15" ht="27.75" outlineLevel="2" thickTop="1" thickBot="1">
      <c r="B38" s="176">
        <v>25</v>
      </c>
      <c r="C38" s="379" t="str">
        <f>'Build 3'!C114</f>
        <v>[POST AOI 3D] DIP</v>
      </c>
      <c r="D38" s="380"/>
      <c r="E38" s="380"/>
      <c r="F38" s="381"/>
      <c r="G38" s="512">
        <f>'Build 3'!J114</f>
        <v>1</v>
      </c>
      <c r="H38" s="511">
        <f>'Build 4'!J114</f>
        <v>0</v>
      </c>
      <c r="I38" s="512">
        <f>'Build 5'!J114</f>
        <v>0</v>
      </c>
      <c r="J38" s="383"/>
      <c r="N38"/>
      <c r="O38"/>
    </row>
    <row r="39" spans="2:15" ht="27" outlineLevel="2" thickTop="1">
      <c r="B39" s="176">
        <v>26</v>
      </c>
      <c r="C39" s="365" t="str">
        <f>'Build 3'!C117</f>
        <v>[X-RAY] *</v>
      </c>
      <c r="D39" s="366"/>
      <c r="E39" s="366"/>
      <c r="F39" s="367"/>
      <c r="G39" s="361">
        <f>'Build 3'!J117</f>
        <v>1</v>
      </c>
      <c r="H39" s="510">
        <f>'Build 4'!J117</f>
        <v>0</v>
      </c>
      <c r="I39" s="361">
        <f>'Build 5'!J117</f>
        <v>0</v>
      </c>
      <c r="J39" s="376" t="s">
        <v>28</v>
      </c>
      <c r="N39"/>
      <c r="O39"/>
    </row>
    <row r="40" spans="2:15" outlineLevel="2">
      <c r="B40" s="176">
        <v>27</v>
      </c>
      <c r="C40" s="368" t="str">
        <f>'Build 3'!C120</f>
        <v>[Flying Probe] *</v>
      </c>
      <c r="D40" s="369"/>
      <c r="E40" s="369"/>
      <c r="F40" s="370"/>
      <c r="G40" s="358">
        <f>'Build 3'!J120</f>
        <v>1</v>
      </c>
      <c r="H40" s="358">
        <f>'Build 4'!J120</f>
        <v>0</v>
      </c>
      <c r="I40" s="358">
        <f>'Build 5'!J120</f>
        <v>0</v>
      </c>
      <c r="J40" s="377"/>
      <c r="N40"/>
      <c r="O40"/>
    </row>
    <row r="41" spans="2:15" ht="27" customHeight="1" outlineLevel="2" thickBot="1">
      <c r="B41" s="176">
        <v>28</v>
      </c>
      <c r="C41" s="379" t="str">
        <f>'Build 3'!C123</f>
        <v>[Programing/Flash FW] *</v>
      </c>
      <c r="D41" s="380"/>
      <c r="E41" s="380"/>
      <c r="F41" s="381"/>
      <c r="G41" s="358">
        <f>'Build 3'!J123</f>
        <v>1</v>
      </c>
      <c r="H41" s="358">
        <f>'Build 4'!J123</f>
        <v>0</v>
      </c>
      <c r="I41" s="511">
        <f>'Build 5'!J123</f>
        <v>0</v>
      </c>
      <c r="J41" s="377"/>
      <c r="N41"/>
      <c r="O41"/>
    </row>
    <row r="42" spans="2:15" ht="27.75" hidden="1" customHeight="1" outlineLevel="2" thickTop="1" thickBot="1">
      <c r="B42" s="176">
        <v>29</v>
      </c>
      <c r="C42" s="365" t="str">
        <f>'Build 3'!C127</f>
        <v>Conformal Coating Dispensing (TOP)</v>
      </c>
      <c r="D42" s="366"/>
      <c r="E42" s="366"/>
      <c r="F42" s="367"/>
      <c r="G42" s="358">
        <f>'Build 3'!J127</f>
        <v>0</v>
      </c>
      <c r="H42" s="358">
        <f>'Build 3'!K127</f>
        <v>0</v>
      </c>
      <c r="I42" s="510">
        <f>'Build 3'!L127</f>
        <v>0</v>
      </c>
      <c r="J42" s="384" t="s">
        <v>29</v>
      </c>
      <c r="N42"/>
      <c r="O42"/>
    </row>
    <row r="43" spans="2:15" ht="27.75" hidden="1" customHeight="1" outlineLevel="2" thickTop="1" thickBot="1">
      <c r="B43" s="176">
        <v>30</v>
      </c>
      <c r="C43" s="368" t="str">
        <f>'Build 3'!C131</f>
        <v>Curing Oven (TOP)</v>
      </c>
      <c r="D43" s="369"/>
      <c r="E43" s="369"/>
      <c r="F43" s="370"/>
      <c r="G43" s="358">
        <f>'Build 3'!J131</f>
        <v>0</v>
      </c>
      <c r="H43" s="358">
        <f>'Build 3'!K131</f>
        <v>0</v>
      </c>
      <c r="I43" s="358">
        <f>'Build 3'!L131</f>
        <v>0</v>
      </c>
      <c r="J43" s="384"/>
      <c r="N43"/>
      <c r="O43"/>
    </row>
    <row r="44" spans="2:15" ht="27.75" hidden="1" customHeight="1" outlineLevel="2" thickTop="1" thickBot="1">
      <c r="B44" s="176">
        <v>31</v>
      </c>
      <c r="C44" s="368" t="str">
        <f>'Build 3'!C133</f>
        <v>Coating AOI (TOP)</v>
      </c>
      <c r="D44" s="369"/>
      <c r="E44" s="369"/>
      <c r="F44" s="370"/>
      <c r="G44" s="358">
        <f>'Build 3'!J133</f>
        <v>0</v>
      </c>
      <c r="H44" s="358">
        <f>'Build 3'!K133</f>
        <v>0</v>
      </c>
      <c r="I44" s="358">
        <f>'Build 3'!L133</f>
        <v>0</v>
      </c>
      <c r="J44" s="384"/>
      <c r="N44"/>
      <c r="O44"/>
    </row>
    <row r="45" spans="2:15" ht="27.75" hidden="1" customHeight="1" outlineLevel="2" thickTop="1" thickBot="1">
      <c r="B45" s="176">
        <v>32</v>
      </c>
      <c r="C45" s="368" t="str">
        <f>'Build 3'!C137</f>
        <v>Conformal Coating Dispensing (BOTTOM)</v>
      </c>
      <c r="D45" s="369"/>
      <c r="E45" s="369"/>
      <c r="F45" s="370"/>
      <c r="G45" s="358">
        <f>'Build 3'!J137</f>
        <v>0</v>
      </c>
      <c r="H45" s="358">
        <f>'Build 3'!K137</f>
        <v>0</v>
      </c>
      <c r="I45" s="358">
        <f>'Build 3'!L137</f>
        <v>0</v>
      </c>
      <c r="J45" s="384"/>
      <c r="N45"/>
      <c r="O45"/>
    </row>
    <row r="46" spans="2:15" ht="27.75" hidden="1" customHeight="1" outlineLevel="2" thickTop="1" thickBot="1">
      <c r="B46" s="176">
        <v>33</v>
      </c>
      <c r="C46" s="368" t="str">
        <f>'Build 3'!C141</f>
        <v>Curing Oven (BOTTOM)</v>
      </c>
      <c r="D46" s="369"/>
      <c r="E46" s="369"/>
      <c r="F46" s="370"/>
      <c r="G46" s="358">
        <f>'Build 3'!J141</f>
        <v>0</v>
      </c>
      <c r="H46" s="358">
        <f>'Build 3'!K141</f>
        <v>0</v>
      </c>
      <c r="I46" s="358">
        <f>'Build 3'!L141</f>
        <v>0</v>
      </c>
      <c r="J46" s="384"/>
      <c r="N46"/>
      <c r="O46"/>
    </row>
    <row r="47" spans="2:15" ht="27.75" hidden="1" customHeight="1" outlineLevel="2" thickTop="1" thickBot="1">
      <c r="B47" s="176">
        <v>34</v>
      </c>
      <c r="C47" s="368" t="str">
        <f>'Build 3'!C143</f>
        <v>Coating AOI (BOTTOM)</v>
      </c>
      <c r="D47" s="369"/>
      <c r="E47" s="369"/>
      <c r="F47" s="370"/>
      <c r="G47" s="358">
        <f>'Build 3'!J143</f>
        <v>0</v>
      </c>
      <c r="H47" s="358">
        <f>'Build 3'!K143</f>
        <v>0</v>
      </c>
      <c r="I47" s="358">
        <f>'Build 3'!L143</f>
        <v>0</v>
      </c>
      <c r="J47" s="384"/>
      <c r="N47"/>
      <c r="O47"/>
    </row>
    <row r="48" spans="2:15" ht="27.75" hidden="1" customHeight="1" outlineLevel="2" thickTop="1" thickBot="1">
      <c r="B48" s="176">
        <v>35</v>
      </c>
      <c r="C48" s="379" t="str">
        <f>'Build 3'!C147</f>
        <v>RTV</v>
      </c>
      <c r="D48" s="380"/>
      <c r="E48" s="380"/>
      <c r="F48" s="513"/>
      <c r="G48" s="512">
        <f>'Build 3'!J147</f>
        <v>0</v>
      </c>
      <c r="H48" s="512">
        <f>'Build 3'!K147</f>
        <v>0</v>
      </c>
      <c r="I48" s="358">
        <f>'Build 3'!L147</f>
        <v>0</v>
      </c>
      <c r="J48" s="384"/>
      <c r="N48"/>
      <c r="O48"/>
    </row>
    <row r="49" spans="2:15" ht="27.75" outlineLevel="2" thickTop="1" thickBot="1">
      <c r="B49" s="176">
        <v>29</v>
      </c>
      <c r="C49" s="514" t="str">
        <f>'Build 3'!C150</f>
        <v>PIN STITCH</v>
      </c>
      <c r="D49" s="515"/>
      <c r="E49" s="515"/>
      <c r="F49" s="516"/>
      <c r="G49" s="361">
        <f>'Build 3'!J150</f>
        <v>1</v>
      </c>
      <c r="H49" s="361">
        <f>'Build 4'!J150</f>
        <v>0</v>
      </c>
      <c r="I49" s="358">
        <f>'Build 5'!J150</f>
        <v>0</v>
      </c>
      <c r="J49" s="334"/>
      <c r="N49"/>
      <c r="O49"/>
    </row>
    <row r="50" spans="2:15" ht="25.9" customHeight="1">
      <c r="C50" s="385" t="s">
        <v>20</v>
      </c>
      <c r="D50" s="386"/>
      <c r="E50" s="386"/>
      <c r="F50" s="386"/>
      <c r="G50" s="387"/>
      <c r="H50" s="387"/>
      <c r="I50" s="357" t="s">
        <v>21</v>
      </c>
      <c r="N50"/>
      <c r="O50"/>
    </row>
    <row r="51" spans="2:15" ht="25.9" hidden="1" customHeight="1" outlineLevel="1">
      <c r="C51" s="363" t="s">
        <v>23</v>
      </c>
      <c r="D51" s="364"/>
      <c r="E51" s="364"/>
      <c r="F51" s="364"/>
      <c r="G51" s="364"/>
      <c r="H51" s="364"/>
      <c r="I51" s="364"/>
      <c r="N51"/>
      <c r="O51"/>
    </row>
    <row r="52" spans="2:15" ht="25.9" hidden="1" customHeight="1" outlineLevel="1">
      <c r="C52" s="368" t="str">
        <f>'Build 3'!C158</f>
        <v>[Engineering Readiness]</v>
      </c>
      <c r="D52" s="369"/>
      <c r="E52" s="369"/>
      <c r="F52" s="370"/>
      <c r="G52" s="374">
        <f>'Build 3'!J158</f>
        <v>0</v>
      </c>
      <c r="H52" s="375"/>
      <c r="I52" s="375"/>
      <c r="N52"/>
      <c r="O52"/>
    </row>
    <row r="53" spans="2:15" hidden="1" outlineLevel="1">
      <c r="C53" s="368" t="str">
        <f>'Build 3'!C162</f>
        <v>Initial Preparations</v>
      </c>
      <c r="D53" s="369"/>
      <c r="E53" s="369"/>
      <c r="F53" s="370"/>
      <c r="G53" s="374">
        <f>'Build 3'!J158</f>
        <v>0</v>
      </c>
      <c r="H53" s="375"/>
      <c r="I53" s="375"/>
      <c r="N53"/>
      <c r="O53"/>
    </row>
    <row r="54" spans="2:15" ht="26.25" hidden="1" customHeight="1" outlineLevel="1" thickBot="1">
      <c r="C54" s="363" t="s">
        <v>24</v>
      </c>
      <c r="D54" s="364"/>
      <c r="E54" s="364"/>
      <c r="F54" s="364"/>
      <c r="G54" s="364"/>
      <c r="H54" s="364"/>
      <c r="I54" s="364"/>
      <c r="N54"/>
      <c r="O54"/>
    </row>
    <row r="55" spans="2:15" ht="26.25" hidden="1" customHeight="1" outlineLevel="1" thickTop="1">
      <c r="C55" s="368" t="str">
        <f>'Build 3'!C173</f>
        <v>2002 - Assemble Cover &amp; PCBA</v>
      </c>
      <c r="D55" s="369"/>
      <c r="E55" s="369"/>
      <c r="F55" s="370"/>
      <c r="G55" s="374">
        <f>'Build 3'!J173</f>
        <v>0</v>
      </c>
      <c r="H55" s="375"/>
      <c r="I55" s="375"/>
      <c r="J55" s="371" t="s">
        <v>30</v>
      </c>
      <c r="N55"/>
      <c r="O55"/>
    </row>
    <row r="56" spans="2:15" hidden="1" outlineLevel="1">
      <c r="C56" s="368" t="str">
        <f>'Build 3'!C178</f>
        <v>2006 - Assemble Base &amp; Attach Label</v>
      </c>
      <c r="D56" s="369"/>
      <c r="E56" s="369"/>
      <c r="F56" s="370"/>
      <c r="G56" s="374">
        <f>'Build 3'!J179</f>
        <v>0</v>
      </c>
      <c r="H56" s="375"/>
      <c r="I56" s="375"/>
      <c r="J56" s="372"/>
      <c r="N56"/>
      <c r="O56"/>
    </row>
    <row r="57" spans="2:15" hidden="1" outlineLevel="1">
      <c r="C57" s="368" t="str">
        <f>'Build 3'!C184</f>
        <v>2008 - Screw Machine</v>
      </c>
      <c r="D57" s="369"/>
      <c r="E57" s="369"/>
      <c r="F57" s="370"/>
      <c r="G57" s="374">
        <f>'Build 3'!J184</f>
        <v>0</v>
      </c>
      <c r="H57" s="375"/>
      <c r="I57" s="375"/>
      <c r="J57" s="372"/>
      <c r="N57"/>
      <c r="O57"/>
    </row>
    <row r="58" spans="2:15" hidden="1" outlineLevel="1">
      <c r="C58" s="368" t="str">
        <f>'Build 3'!C188</f>
        <v>2009 - NG Buffer</v>
      </c>
      <c r="D58" s="369"/>
      <c r="E58" s="369"/>
      <c r="F58" s="370"/>
      <c r="G58" s="374">
        <f>'Build 3'!J188</f>
        <v>0</v>
      </c>
      <c r="H58" s="375"/>
      <c r="I58" s="375"/>
      <c r="J58" s="372"/>
      <c r="N58"/>
      <c r="O58"/>
    </row>
    <row r="59" spans="2:15" hidden="1" outlineLevel="1">
      <c r="C59" s="368" t="str">
        <f>'Build 3'!C190</f>
        <v>FVT</v>
      </c>
      <c r="D59" s="369"/>
      <c r="E59" s="369"/>
      <c r="F59" s="370"/>
      <c r="G59" s="374">
        <f>'Build 3'!J190</f>
        <v>0</v>
      </c>
      <c r="H59" s="375"/>
      <c r="I59" s="375"/>
      <c r="J59" s="372"/>
      <c r="N59"/>
      <c r="O59"/>
    </row>
    <row r="60" spans="2:15" hidden="1" outlineLevel="1">
      <c r="C60" s="368" t="str">
        <f>'Build 3'!C194</f>
        <v>6001 - Assembly DCA Inlet &amp; HVC</v>
      </c>
      <c r="D60" s="369"/>
      <c r="E60" s="369"/>
      <c r="F60" s="370"/>
      <c r="G60" s="374">
        <f>'Build 3'!J191</f>
        <v>0</v>
      </c>
      <c r="H60" s="375"/>
      <c r="I60" s="375"/>
      <c r="J60" s="372"/>
    </row>
    <row r="61" spans="2:15" hidden="1" outlineLevel="1">
      <c r="C61" s="368" t="str">
        <f>'Build 3'!C199</f>
        <v>6004 - Assembly Screw &amp; Hunt</v>
      </c>
      <c r="D61" s="369"/>
      <c r="E61" s="369"/>
      <c r="F61" s="370"/>
      <c r="G61" s="374">
        <f>'Build 3'!J199</f>
        <v>0</v>
      </c>
      <c r="H61" s="375"/>
      <c r="I61" s="375"/>
      <c r="J61" s="372"/>
    </row>
    <row r="62" spans="2:15" hidden="1" outlineLevel="1">
      <c r="C62" s="368" t="str">
        <f>'Build 3'!C207</f>
        <v>6007 - AOI Machine</v>
      </c>
      <c r="D62" s="369"/>
      <c r="E62" s="369"/>
      <c r="F62" s="370"/>
      <c r="G62" s="374">
        <f>'Build 3'!J207</f>
        <v>0</v>
      </c>
      <c r="H62" s="375"/>
      <c r="I62" s="375"/>
      <c r="J62" s="372"/>
    </row>
    <row r="63" spans="2:15" hidden="1" outlineLevel="1">
      <c r="C63" s="368" t="str">
        <f>'Build 3'!C211</f>
        <v>6008 - NG Buffer</v>
      </c>
      <c r="D63" s="369"/>
      <c r="E63" s="369"/>
      <c r="F63" s="370"/>
      <c r="G63" s="374">
        <f>'Build 3'!J211</f>
        <v>0</v>
      </c>
      <c r="H63" s="375"/>
      <c r="I63" s="375"/>
      <c r="J63" s="372"/>
    </row>
    <row r="64" spans="2:15" ht="27" hidden="1" outlineLevel="1" thickBot="1">
      <c r="C64" s="368" t="str">
        <f>'Build 3'!C213</f>
        <v>6010 - Flip Machine</v>
      </c>
      <c r="D64" s="369"/>
      <c r="E64" s="369"/>
      <c r="F64" s="370"/>
      <c r="G64" s="374">
        <f>'Build 3'!J213</f>
        <v>0</v>
      </c>
      <c r="H64" s="375"/>
      <c r="I64" s="375"/>
      <c r="J64" s="373"/>
    </row>
    <row r="65" collapsed="1"/>
    <row r="108" spans="10:10">
      <c r="J108" s="1">
        <v>888</v>
      </c>
    </row>
  </sheetData>
  <mergeCells count="80">
    <mergeCell ref="C49:F49"/>
    <mergeCell ref="C35:F35"/>
    <mergeCell ref="C38:F38"/>
    <mergeCell ref="C33:F33"/>
    <mergeCell ref="C34:F34"/>
    <mergeCell ref="C36:F36"/>
    <mergeCell ref="C37:F37"/>
    <mergeCell ref="C41:F41"/>
    <mergeCell ref="C45:F45"/>
    <mergeCell ref="C42:F42"/>
    <mergeCell ref="C43:F43"/>
    <mergeCell ref="C44:F44"/>
    <mergeCell ref="C16:F16"/>
    <mergeCell ref="G16:I16"/>
    <mergeCell ref="C19:F19"/>
    <mergeCell ref="C15:I15"/>
    <mergeCell ref="E5:F5"/>
    <mergeCell ref="G5:H5"/>
    <mergeCell ref="C17:F17"/>
    <mergeCell ref="C14:H14"/>
    <mergeCell ref="C2:I2"/>
    <mergeCell ref="C6:I6"/>
    <mergeCell ref="C8:C10"/>
    <mergeCell ref="C11:C13"/>
    <mergeCell ref="C7:D7"/>
    <mergeCell ref="C3:D3"/>
    <mergeCell ref="C4:D4"/>
    <mergeCell ref="G3:H3"/>
    <mergeCell ref="G4:H4"/>
    <mergeCell ref="G64:I64"/>
    <mergeCell ref="C60:F60"/>
    <mergeCell ref="C61:F61"/>
    <mergeCell ref="C62:F62"/>
    <mergeCell ref="C63:F63"/>
    <mergeCell ref="G60:I60"/>
    <mergeCell ref="G61:I61"/>
    <mergeCell ref="G62:I62"/>
    <mergeCell ref="G63:I63"/>
    <mergeCell ref="G53:I53"/>
    <mergeCell ref="C52:F52"/>
    <mergeCell ref="G52:I52"/>
    <mergeCell ref="C51:I51"/>
    <mergeCell ref="C50:H50"/>
    <mergeCell ref="J33:J38"/>
    <mergeCell ref="C46:F46"/>
    <mergeCell ref="C47:F47"/>
    <mergeCell ref="C48:F48"/>
    <mergeCell ref="J39:J41"/>
    <mergeCell ref="J42:J48"/>
    <mergeCell ref="J27:J32"/>
    <mergeCell ref="C25:F25"/>
    <mergeCell ref="C26:F26"/>
    <mergeCell ref="J19:J26"/>
    <mergeCell ref="C32:F32"/>
    <mergeCell ref="C22:F22"/>
    <mergeCell ref="C23:F23"/>
    <mergeCell ref="C24:F24"/>
    <mergeCell ref="C29:F29"/>
    <mergeCell ref="C28:F28"/>
    <mergeCell ref="C27:F27"/>
    <mergeCell ref="C20:F20"/>
    <mergeCell ref="C21:F21"/>
    <mergeCell ref="C30:F30"/>
    <mergeCell ref="C31:F31"/>
    <mergeCell ref="C54:I54"/>
    <mergeCell ref="C39:F39"/>
    <mergeCell ref="C40:F40"/>
    <mergeCell ref="J55:J64"/>
    <mergeCell ref="C58:F58"/>
    <mergeCell ref="G58:I58"/>
    <mergeCell ref="C59:F59"/>
    <mergeCell ref="G59:I59"/>
    <mergeCell ref="C55:F55"/>
    <mergeCell ref="G55:I55"/>
    <mergeCell ref="C56:F56"/>
    <mergeCell ref="G56:I56"/>
    <mergeCell ref="C57:F57"/>
    <mergeCell ref="G57:I57"/>
    <mergeCell ref="C64:F64"/>
    <mergeCell ref="C53:F53"/>
  </mergeCells>
  <phoneticPr fontId="27" type="noConversion"/>
  <conditionalFormatting sqref="E8:I13">
    <cfRule type="expression" dxfId="53" priority="14">
      <formula>IF(E$8="N/A",TRUE,)</formula>
    </cfRule>
    <cfRule type="expression" dxfId="52" priority="15">
      <formula>IF(E$8&lt;TODAY(),TRUE,)</formula>
    </cfRule>
  </conditionalFormatting>
  <conditionalFormatting sqref="G52:G53 G55:G64 G16:G49 C17 G17:I17">
    <cfRule type="dataBar" priority="68">
      <dataBar>
        <cfvo type="num" val="0"/>
        <cfvo type="num" val="1"/>
        <color rgb="FF00B050"/>
      </dataBar>
      <extLst>
        <ext xmlns:x14="http://schemas.microsoft.com/office/spreadsheetml/2009/9/main" uri="{B025F937-C7B1-47D3-B67F-A62EFF666E3E}">
          <x14:id>{F00A13ED-F86F-4457-A2D1-B42204F6FC24}</x14:id>
        </ext>
      </extLst>
    </cfRule>
  </conditionalFormatting>
  <conditionalFormatting sqref="H18:I18">
    <cfRule type="dataBar" priority="5">
      <dataBar>
        <cfvo type="num" val="0"/>
        <cfvo type="num" val="1"/>
        <color rgb="FF00B050"/>
      </dataBar>
      <extLst>
        <ext xmlns:x14="http://schemas.microsoft.com/office/spreadsheetml/2009/9/main" uri="{B025F937-C7B1-47D3-B67F-A62EFF666E3E}">
          <x14:id>{ED51B118-A927-4EF1-B0CB-BA7B1A90661E}</x14:id>
        </ext>
      </extLst>
    </cfRule>
  </conditionalFormatting>
  <conditionalFormatting sqref="H19:H49">
    <cfRule type="dataBar" priority="4">
      <dataBar>
        <cfvo type="num" val="0"/>
        <cfvo type="num" val="1"/>
        <color rgb="FF00B050"/>
      </dataBar>
      <extLst>
        <ext xmlns:x14="http://schemas.microsoft.com/office/spreadsheetml/2009/9/main" uri="{B025F937-C7B1-47D3-B67F-A62EFF666E3E}">
          <x14:id>{C9A7DF6D-252E-4460-8806-2763FE864905}</x14:id>
        </ext>
      </extLst>
    </cfRule>
  </conditionalFormatting>
  <conditionalFormatting sqref="I19:I49">
    <cfRule type="dataBar" priority="1">
      <dataBar>
        <cfvo type="num" val="0"/>
        <cfvo type="num" val="1"/>
        <color rgb="FF00B050"/>
      </dataBar>
      <extLst>
        <ext xmlns:x14="http://schemas.microsoft.com/office/spreadsheetml/2009/9/main" uri="{B025F937-C7B1-47D3-B67F-A62EFF666E3E}">
          <x14:id>{17057CBB-19C8-4C7B-8635-DA99A05EC95F}</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F00A13ED-F86F-4457-A2D1-B42204F6FC24}">
            <x14:dataBar minLength="0" maxLength="100" border="1" gradient="0" direction="leftToRight">
              <x14:cfvo type="num">
                <xm:f>0</xm:f>
              </x14:cfvo>
              <x14:cfvo type="num">
                <xm:f>1</xm:f>
              </x14:cfvo>
              <x14:borderColor theme="6" tint="-0.499984740745262"/>
              <x14:negativeFillColor rgb="FFFF0000"/>
              <x14:axisColor rgb="FF000000"/>
            </x14:dataBar>
          </x14:cfRule>
          <xm:sqref>G52:G53 G55:G64 G16:G49 C17 G17:I17</xm:sqref>
        </x14:conditionalFormatting>
        <x14:conditionalFormatting xmlns:xm="http://schemas.microsoft.com/office/excel/2006/main">
          <x14:cfRule type="dataBar" id="{ED51B118-A927-4EF1-B0CB-BA7B1A90661E}">
            <x14:dataBar minLength="0" maxLength="100" border="1" gradient="0" direction="leftToRight">
              <x14:cfvo type="num">
                <xm:f>0</xm:f>
              </x14:cfvo>
              <x14:cfvo type="num">
                <xm:f>1</xm:f>
              </x14:cfvo>
              <x14:borderColor theme="6" tint="-0.499984740745262"/>
              <x14:negativeFillColor rgb="FFFF0000"/>
              <x14:axisColor rgb="FF000000"/>
            </x14:dataBar>
          </x14:cfRule>
          <xm:sqref>H18:I18</xm:sqref>
        </x14:conditionalFormatting>
        <x14:conditionalFormatting xmlns:xm="http://schemas.microsoft.com/office/excel/2006/main">
          <x14:cfRule type="dataBar" id="{C9A7DF6D-252E-4460-8806-2763FE864905}">
            <x14:dataBar minLength="0" maxLength="100" border="1" gradient="0" direction="leftToRight">
              <x14:cfvo type="num">
                <xm:f>0</xm:f>
              </x14:cfvo>
              <x14:cfvo type="num">
                <xm:f>1</xm:f>
              </x14:cfvo>
              <x14:borderColor theme="6" tint="-0.499984740745262"/>
              <x14:negativeFillColor rgb="FFFF0000"/>
              <x14:axisColor rgb="FF000000"/>
            </x14:dataBar>
          </x14:cfRule>
          <xm:sqref>H19:H49</xm:sqref>
        </x14:conditionalFormatting>
        <x14:conditionalFormatting xmlns:xm="http://schemas.microsoft.com/office/excel/2006/main">
          <x14:cfRule type="dataBar" id="{17057CBB-19C8-4C7B-8635-DA99A05EC95F}">
            <x14:dataBar minLength="0" maxLength="100" border="1" gradient="0" direction="leftToRight">
              <x14:cfvo type="num">
                <xm:f>0</xm:f>
              </x14:cfvo>
              <x14:cfvo type="num">
                <xm:f>1</xm:f>
              </x14:cfvo>
              <x14:borderColor theme="6" tint="-0.499984740745262"/>
              <x14:negativeFillColor rgb="FFFF0000"/>
              <x14:axisColor rgb="FF000000"/>
            </x14:dataBar>
          </x14:cfRule>
          <xm:sqref>I19:I49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DB2E84-411F-4BE0-8392-C364659B336A}">
  <sheetPr codeName="Sheet2">
    <tabColor rgb="FF00FF00"/>
    <pageSetUpPr fitToPage="1"/>
  </sheetPr>
  <dimension ref="A1:GR226"/>
  <sheetViews>
    <sheetView showGridLines="0" topLeftCell="D1" zoomScale="70" zoomScaleNormal="70" zoomScaleSheetLayoutView="86" workbookViewId="0">
      <pane ySplit="4" topLeftCell="A7" activePane="bottomLeft" state="frozen"/>
      <selection pane="bottomLeft" activeCell="G57" sqref="G57"/>
    </sheetView>
  </sheetViews>
  <sheetFormatPr defaultColWidth="10.6640625" defaultRowHeight="12.75" outlineLevelRow="2"/>
  <cols>
    <col min="1" max="1" width="11.1640625" style="2" customWidth="1"/>
    <col min="2" max="2" width="15.1640625" style="2" customWidth="1"/>
    <col min="3" max="3" width="77.1640625" style="2" bestFit="1" customWidth="1"/>
    <col min="4" max="4" width="38.83203125" style="91" customWidth="1"/>
    <col min="5" max="5" width="28.33203125" style="91" customWidth="1"/>
    <col min="6" max="6" width="25.5" style="91" customWidth="1"/>
    <col min="7" max="7" width="39.6640625" style="91" customWidth="1"/>
    <col min="8" max="8" width="25" style="2" bestFit="1" customWidth="1"/>
    <col min="9" max="9" width="27.5" style="2" bestFit="1" customWidth="1"/>
    <col min="10" max="10" width="21.83203125" style="98" bestFit="1" customWidth="1"/>
    <col min="11" max="12" width="10.1640625" style="98" customWidth="1"/>
    <col min="13" max="13" width="39.5" style="2" customWidth="1"/>
    <col min="14" max="14" width="26.1640625" style="2" customWidth="1"/>
    <col min="15" max="18" width="10.6640625" style="2" hidden="1" customWidth="1"/>
    <col min="19" max="19" width="10" style="2" hidden="1" customWidth="1"/>
    <col min="20" max="20" width="10.6640625" style="2" customWidth="1"/>
    <col min="21" max="16384" width="10.6640625" style="2"/>
  </cols>
  <sheetData>
    <row r="1" spans="1:200" ht="18" customHeight="1">
      <c r="A1" s="385" t="s">
        <v>0</v>
      </c>
      <c r="B1" s="386"/>
      <c r="C1" s="386"/>
      <c r="D1" s="386"/>
      <c r="E1" s="386"/>
      <c r="F1" s="386"/>
      <c r="G1" s="386"/>
      <c r="H1" s="386"/>
      <c r="I1" s="386"/>
      <c r="J1" s="386"/>
      <c r="K1" s="386"/>
      <c r="L1" s="386"/>
      <c r="M1" s="386"/>
      <c r="N1" s="429"/>
    </row>
    <row r="2" spans="1:200" ht="21">
      <c r="A2" s="449" t="s">
        <v>1</v>
      </c>
      <c r="B2" s="434"/>
      <c r="C2" s="192" t="s">
        <v>2</v>
      </c>
      <c r="D2" s="192" t="s">
        <v>3</v>
      </c>
      <c r="E2" s="434" t="s">
        <v>4</v>
      </c>
      <c r="F2" s="434"/>
      <c r="G2" s="192"/>
      <c r="H2" s="193"/>
      <c r="I2" s="188" t="s">
        <v>5</v>
      </c>
      <c r="J2" s="194"/>
      <c r="K2" s="433"/>
      <c r="L2" s="434"/>
      <c r="M2" s="435"/>
      <c r="N2" s="123"/>
    </row>
    <row r="3" spans="1:200" ht="18.75" customHeight="1">
      <c r="A3" s="450" t="str">
        <f>'Program Card'!C4</f>
        <v>EVP035</v>
      </c>
      <c r="B3" s="451"/>
      <c r="C3" s="195" t="str">
        <f>'Program Card'!E4</f>
        <v>2130937-29-A</v>
      </c>
      <c r="D3" s="195" t="str">
        <f>'Program Card'!F4</f>
        <v>69-2G124B05P07</v>
      </c>
      <c r="E3" s="451">
        <f>'Program Card'!G4</f>
        <v>0</v>
      </c>
      <c r="F3" s="451"/>
      <c r="G3" s="195"/>
      <c r="H3" s="196"/>
      <c r="I3" s="197" t="str">
        <f>'Program Card'!I4</f>
        <v>08M3-0CJ0Q00</v>
      </c>
      <c r="J3" s="197"/>
      <c r="K3" s="430"/>
      <c r="L3" s="431"/>
      <c r="M3" s="432"/>
      <c r="N3" s="198"/>
    </row>
    <row r="4" spans="1:200" ht="24.95" hidden="1" customHeight="1">
      <c r="A4" s="93"/>
      <c r="B4" s="93"/>
      <c r="C4" s="93"/>
      <c r="D4" s="99"/>
      <c r="E4" s="99"/>
      <c r="F4" s="93"/>
      <c r="G4" s="93"/>
      <c r="H4" s="93"/>
      <c r="I4" s="85"/>
      <c r="J4" s="95" t="s">
        <v>31</v>
      </c>
      <c r="K4" s="95"/>
      <c r="L4" s="95"/>
      <c r="M4" s="87">
        <v>24</v>
      </c>
      <c r="N4" s="199" t="s">
        <v>32</v>
      </c>
    </row>
    <row r="5" spans="1:200" ht="24.95" customHeight="1">
      <c r="A5" s="93"/>
      <c r="B5" s="93"/>
      <c r="C5" s="93"/>
      <c r="D5" s="99"/>
      <c r="E5" s="99"/>
      <c r="F5" s="93"/>
      <c r="G5" s="93"/>
      <c r="H5" s="86"/>
      <c r="I5" s="96"/>
      <c r="J5" s="96"/>
      <c r="K5" s="96"/>
      <c r="L5" s="86"/>
      <c r="M5" s="86"/>
    </row>
    <row r="6" spans="1:200" ht="24.95" customHeight="1">
      <c r="A6" s="88"/>
      <c r="B6" s="88"/>
      <c r="C6" s="88"/>
      <c r="D6" s="90"/>
      <c r="E6" s="90"/>
      <c r="F6" s="90"/>
      <c r="G6" s="88"/>
      <c r="H6" s="88"/>
      <c r="I6" s="97"/>
      <c r="J6" s="97"/>
      <c r="K6" s="97"/>
      <c r="L6" s="88"/>
      <c r="M6" s="88"/>
    </row>
    <row r="7" spans="1:200" s="111" customFormat="1" ht="34.15" customHeight="1">
      <c r="A7" s="200" t="s">
        <v>33</v>
      </c>
      <c r="B7" s="201"/>
      <c r="C7" s="201"/>
      <c r="D7" s="202"/>
      <c r="E7" s="202"/>
      <c r="F7" s="201"/>
      <c r="G7" s="201"/>
      <c r="H7" s="201"/>
      <c r="I7" s="201" t="s">
        <v>34</v>
      </c>
      <c r="J7" s="428">
        <f>AVERAGE(J8:L147)</f>
        <v>0.82403545359749741</v>
      </c>
      <c r="K7" s="428"/>
      <c r="L7" s="428"/>
      <c r="M7" s="201"/>
      <c r="N7" s="109"/>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c r="CY7" s="110"/>
      <c r="CZ7" s="110"/>
      <c r="DA7" s="110"/>
      <c r="DB7" s="110"/>
      <c r="DC7" s="110"/>
      <c r="DD7" s="110"/>
      <c r="DE7" s="110"/>
      <c r="DF7" s="110"/>
      <c r="DG7" s="110"/>
      <c r="DH7" s="110"/>
      <c r="DI7" s="110"/>
      <c r="DJ7" s="110"/>
      <c r="DK7" s="110"/>
      <c r="DL7" s="110"/>
      <c r="DM7" s="110"/>
      <c r="DN7" s="110"/>
      <c r="DO7" s="110"/>
      <c r="DP7" s="110"/>
      <c r="DQ7" s="110"/>
      <c r="DR7" s="110"/>
      <c r="DS7" s="110"/>
      <c r="DT7" s="110"/>
      <c r="DU7" s="110"/>
      <c r="DV7" s="110"/>
      <c r="DW7" s="110"/>
      <c r="DX7" s="110"/>
      <c r="DY7" s="110"/>
      <c r="DZ7" s="110"/>
      <c r="EA7" s="110"/>
      <c r="EB7" s="110"/>
      <c r="EC7" s="110"/>
      <c r="ED7" s="110"/>
      <c r="EE7" s="110"/>
      <c r="EF7" s="110"/>
      <c r="EG7" s="110"/>
      <c r="EH7" s="110"/>
      <c r="EI7" s="110"/>
      <c r="EJ7" s="110"/>
      <c r="EK7" s="110"/>
      <c r="EL7" s="110"/>
      <c r="EM7" s="110"/>
      <c r="EN7" s="110"/>
      <c r="EO7" s="110"/>
      <c r="EP7" s="110"/>
      <c r="EQ7" s="110"/>
      <c r="ER7" s="110"/>
      <c r="ES7" s="110"/>
      <c r="ET7" s="110"/>
      <c r="EU7" s="110"/>
      <c r="EV7" s="110"/>
      <c r="EW7" s="110"/>
      <c r="EX7" s="110"/>
      <c r="EY7" s="110"/>
      <c r="EZ7" s="110"/>
      <c r="FA7" s="110"/>
      <c r="FB7" s="110"/>
      <c r="FC7" s="110"/>
      <c r="FD7" s="110"/>
      <c r="FE7" s="110"/>
      <c r="FF7" s="110"/>
      <c r="FG7" s="110"/>
      <c r="FH7" s="110"/>
      <c r="FI7" s="110"/>
      <c r="FJ7" s="110"/>
      <c r="FK7" s="110"/>
      <c r="FL7" s="110"/>
      <c r="FM7" s="110"/>
      <c r="FN7" s="110"/>
      <c r="FO7" s="110"/>
      <c r="FP7" s="110"/>
      <c r="FQ7" s="110"/>
      <c r="FR7" s="110"/>
      <c r="FS7" s="110"/>
      <c r="FT7" s="110"/>
      <c r="FU7" s="110"/>
      <c r="FV7" s="110"/>
      <c r="FW7" s="110"/>
      <c r="FX7" s="110"/>
      <c r="FY7" s="110"/>
      <c r="FZ7" s="110"/>
      <c r="GA7" s="110"/>
      <c r="GB7" s="110"/>
      <c r="GC7" s="110"/>
      <c r="GD7" s="110"/>
      <c r="GE7" s="110"/>
      <c r="GF7" s="110"/>
      <c r="GG7" s="110"/>
      <c r="GH7" s="110"/>
      <c r="GI7" s="110"/>
      <c r="GJ7" s="110"/>
      <c r="GK7" s="110"/>
      <c r="GL7" s="110"/>
      <c r="GM7" s="110"/>
      <c r="GN7" s="110"/>
      <c r="GO7" s="110"/>
      <c r="GP7" s="110"/>
      <c r="GQ7" s="110"/>
      <c r="GR7" s="110"/>
    </row>
    <row r="8" spans="1:200" ht="24.95" customHeight="1" outlineLevel="1">
      <c r="A8" s="304" t="s">
        <v>35</v>
      </c>
      <c r="B8" s="305" t="s">
        <v>1325</v>
      </c>
      <c r="C8" s="304" t="s">
        <v>37</v>
      </c>
      <c r="D8" s="304" t="s">
        <v>38</v>
      </c>
      <c r="E8" s="304" t="s">
        <v>39</v>
      </c>
      <c r="F8" s="304" t="s">
        <v>40</v>
      </c>
      <c r="G8" s="304" t="s">
        <v>41</v>
      </c>
      <c r="H8" s="304" t="s">
        <v>42</v>
      </c>
      <c r="I8" s="306" t="s">
        <v>43</v>
      </c>
      <c r="J8" s="439" t="s">
        <v>1326</v>
      </c>
      <c r="K8" s="440"/>
      <c r="L8" s="441"/>
      <c r="M8" s="307" t="s">
        <v>285</v>
      </c>
    </row>
    <row r="9" spans="1:200" s="89" customFormat="1" ht="24" customHeight="1" outlineLevel="1">
      <c r="A9" s="183" t="str">
        <f>IF(ISERROR(VALUE(SUBSTITUTE(prevWBS,".",""))),"1",IF(ISERROR(FIND("`",SUBSTITUTE(prevWBS,".","`",1))),TEXT(VALUE(prevWBS)+1,"#"),TEXT(VALUE(LEFT(prevWBS,FIND("`",SUBSTITUTE(prevWBS,".","`",1))-1))+1,"#")))</f>
        <v>1</v>
      </c>
      <c r="B9" s="183"/>
      <c r="C9" s="241" t="s">
        <v>44</v>
      </c>
      <c r="D9" s="183"/>
      <c r="E9" s="183"/>
      <c r="F9" s="183"/>
      <c r="G9" s="206"/>
      <c r="H9" s="206"/>
      <c r="I9" s="207"/>
      <c r="J9" s="420">
        <f>AVERAGE(J10:L12)</f>
        <v>1</v>
      </c>
      <c r="K9" s="445"/>
      <c r="L9" s="414"/>
      <c r="M9" s="178"/>
      <c r="N9" s="276"/>
      <c r="O9" s="276"/>
      <c r="P9" s="276"/>
      <c r="Q9" s="276"/>
      <c r="R9" s="276"/>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M9" s="276"/>
      <c r="CN9" s="276"/>
      <c r="CO9" s="276"/>
      <c r="CP9" s="276"/>
      <c r="CQ9" s="276"/>
      <c r="CR9" s="276"/>
      <c r="CS9" s="276"/>
      <c r="CT9" s="276"/>
      <c r="CU9" s="276"/>
      <c r="CV9" s="276"/>
      <c r="CW9" s="276"/>
      <c r="CX9" s="276"/>
      <c r="CY9" s="276"/>
      <c r="CZ9" s="276"/>
      <c r="DA9" s="276"/>
      <c r="DB9" s="276"/>
      <c r="DC9" s="276"/>
      <c r="DD9" s="276"/>
      <c r="DE9" s="276"/>
      <c r="DF9" s="276"/>
      <c r="DG9" s="276"/>
      <c r="DH9" s="276"/>
      <c r="DI9" s="276"/>
      <c r="DJ9" s="276"/>
      <c r="DK9" s="276"/>
      <c r="DL9" s="276"/>
      <c r="DM9" s="276"/>
      <c r="DN9" s="276"/>
      <c r="DO9" s="276"/>
      <c r="DP9" s="276"/>
      <c r="DQ9" s="276"/>
      <c r="DR9" s="276"/>
      <c r="DS9" s="276"/>
      <c r="DT9" s="276"/>
      <c r="DU9" s="276"/>
      <c r="DV9" s="276"/>
      <c r="DW9" s="276"/>
      <c r="DX9" s="276"/>
      <c r="DY9" s="276"/>
      <c r="DZ9" s="276"/>
      <c r="EA9" s="276"/>
      <c r="EB9" s="276"/>
      <c r="EC9" s="276"/>
      <c r="ED9" s="276"/>
      <c r="EE9" s="276"/>
      <c r="EF9" s="276"/>
      <c r="EG9" s="276"/>
      <c r="EH9" s="276"/>
      <c r="EI9" s="276"/>
      <c r="EJ9" s="276"/>
      <c r="EK9" s="276"/>
      <c r="EL9" s="276"/>
      <c r="EM9" s="276"/>
      <c r="EN9" s="276"/>
      <c r="EO9" s="276"/>
      <c r="EP9" s="276"/>
      <c r="EQ9" s="276"/>
      <c r="ER9" s="276"/>
      <c r="ES9" s="276"/>
      <c r="ET9" s="276"/>
      <c r="EU9" s="276"/>
      <c r="EV9" s="276"/>
      <c r="EW9" s="276"/>
      <c r="EX9" s="276"/>
      <c r="EY9" s="276"/>
      <c r="EZ9" s="276"/>
      <c r="FA9" s="276"/>
      <c r="FB9" s="276"/>
      <c r="FC9" s="276"/>
      <c r="FD9" s="276"/>
      <c r="FE9" s="276"/>
      <c r="FF9" s="276"/>
      <c r="FG9" s="276"/>
      <c r="FH9" s="276"/>
      <c r="FI9" s="276"/>
      <c r="FJ9" s="276"/>
      <c r="FK9" s="276"/>
      <c r="FL9" s="276"/>
      <c r="FM9" s="276"/>
      <c r="FN9" s="276"/>
      <c r="FO9" s="276"/>
      <c r="FP9" s="276"/>
      <c r="FQ9" s="276"/>
      <c r="FR9" s="276"/>
      <c r="FS9" s="276"/>
      <c r="FT9" s="276"/>
      <c r="FU9" s="276"/>
      <c r="FV9" s="276"/>
      <c r="FW9" s="276"/>
      <c r="FX9" s="276"/>
      <c r="FY9" s="276"/>
      <c r="FZ9" s="276"/>
      <c r="GA9" s="276"/>
      <c r="GB9" s="276"/>
      <c r="GC9" s="276"/>
      <c r="GD9" s="276"/>
      <c r="GE9" s="276"/>
      <c r="GF9" s="276"/>
      <c r="GG9" s="276"/>
      <c r="GH9" s="276"/>
      <c r="GI9" s="276"/>
      <c r="GJ9" s="276"/>
      <c r="GK9" s="276"/>
      <c r="GL9" s="276"/>
      <c r="GM9" s="276"/>
      <c r="GN9" s="276"/>
      <c r="GO9" s="276"/>
      <c r="GP9" s="276"/>
      <c r="GQ9" s="276"/>
      <c r="GR9" s="276"/>
    </row>
    <row r="10" spans="1:200" s="89" customFormat="1" ht="24" hidden="1" customHeight="1" outlineLevel="2">
      <c r="A10" s="180" t="str">
        <f t="shared" ref="A10:A97"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180" t="s">
        <v>45</v>
      </c>
      <c r="C10" s="170" t="s">
        <v>46</v>
      </c>
      <c r="D10" s="171" t="s">
        <v>47</v>
      </c>
      <c r="E10" s="171" t="s">
        <v>48</v>
      </c>
      <c r="F10" s="171"/>
      <c r="G10" s="172"/>
      <c r="H10" s="172"/>
      <c r="I10" s="173"/>
      <c r="J10" s="415">
        <v>1</v>
      </c>
      <c r="K10" s="416"/>
      <c r="L10" s="417"/>
      <c r="M10" s="208"/>
      <c r="N10" s="276"/>
      <c r="O10" s="276"/>
      <c r="P10" s="276"/>
      <c r="Q10" s="276"/>
      <c r="R10" s="276"/>
      <c r="S10" s="276"/>
      <c r="T10" s="276"/>
      <c r="U10" s="276"/>
      <c r="V10" s="276"/>
      <c r="W10" s="276"/>
      <c r="X10" s="276"/>
      <c r="Y10" s="276"/>
      <c r="Z10" s="276"/>
      <c r="AA10" s="276"/>
      <c r="AB10" s="276"/>
      <c r="AC10" s="276"/>
      <c r="AD10" s="276"/>
      <c r="AE10" s="276"/>
      <c r="AF10" s="276"/>
      <c r="AG10" s="276"/>
      <c r="AH10" s="276"/>
      <c r="AI10" s="276"/>
      <c r="AJ10" s="276"/>
      <c r="AK10" s="276"/>
      <c r="AL10" s="276"/>
      <c r="AM10" s="276"/>
      <c r="AN10" s="276"/>
      <c r="AO10" s="276"/>
      <c r="AP10" s="276"/>
      <c r="AQ10" s="276"/>
      <c r="AR10" s="276"/>
      <c r="AS10" s="276"/>
      <c r="AT10" s="276"/>
      <c r="AU10" s="276"/>
      <c r="AV10" s="276"/>
      <c r="AW10" s="276"/>
      <c r="AX10" s="276"/>
      <c r="AY10" s="276"/>
      <c r="AZ10" s="276"/>
      <c r="BA10" s="276"/>
      <c r="BB10" s="276"/>
      <c r="BC10" s="276"/>
      <c r="BD10" s="276"/>
      <c r="BE10" s="276"/>
      <c r="BF10" s="276"/>
      <c r="BG10" s="276"/>
      <c r="BH10" s="276"/>
      <c r="BI10" s="276"/>
      <c r="BJ10" s="276"/>
      <c r="BK10" s="276"/>
      <c r="BL10" s="276"/>
      <c r="BM10" s="276"/>
      <c r="BN10" s="276"/>
      <c r="BO10" s="276"/>
      <c r="BP10" s="276"/>
      <c r="BQ10" s="276"/>
      <c r="BR10" s="276"/>
      <c r="BS10" s="276"/>
      <c r="BT10" s="276"/>
      <c r="BU10" s="276"/>
      <c r="BV10" s="276"/>
      <c r="BW10" s="276"/>
      <c r="BX10" s="276"/>
      <c r="BY10" s="276"/>
      <c r="BZ10" s="276"/>
      <c r="CA10" s="276"/>
      <c r="CB10" s="276"/>
      <c r="CC10" s="276"/>
      <c r="CD10" s="276"/>
      <c r="CE10" s="276"/>
      <c r="CF10" s="276"/>
      <c r="CG10" s="276"/>
      <c r="CH10" s="276"/>
      <c r="CI10" s="276"/>
      <c r="CJ10" s="276"/>
      <c r="CK10" s="276"/>
      <c r="CL10" s="276"/>
      <c r="CM10" s="276"/>
      <c r="CN10" s="276"/>
      <c r="CO10" s="276"/>
      <c r="CP10" s="276"/>
      <c r="CQ10" s="276"/>
      <c r="CR10" s="276"/>
      <c r="CS10" s="276"/>
      <c r="CT10" s="276"/>
      <c r="CU10" s="276"/>
      <c r="CV10" s="276"/>
      <c r="CW10" s="276"/>
      <c r="CX10" s="276"/>
      <c r="CY10" s="276"/>
      <c r="CZ10" s="276"/>
      <c r="DA10" s="276"/>
      <c r="DB10" s="276"/>
      <c r="DC10" s="276"/>
      <c r="DD10" s="276"/>
      <c r="DE10" s="276"/>
      <c r="DF10" s="276"/>
      <c r="DG10" s="276"/>
      <c r="DH10" s="276"/>
      <c r="DI10" s="276"/>
      <c r="DJ10" s="276"/>
      <c r="DK10" s="276"/>
      <c r="DL10" s="276"/>
      <c r="DM10" s="276"/>
      <c r="DN10" s="276"/>
      <c r="DO10" s="276"/>
      <c r="DP10" s="276"/>
      <c r="DQ10" s="276"/>
      <c r="DR10" s="276"/>
      <c r="DS10" s="276"/>
      <c r="DT10" s="276"/>
      <c r="DU10" s="276"/>
      <c r="DV10" s="276"/>
      <c r="DW10" s="276"/>
      <c r="DX10" s="276"/>
      <c r="DY10" s="276"/>
      <c r="DZ10" s="276"/>
      <c r="EA10" s="276"/>
      <c r="EB10" s="276"/>
      <c r="EC10" s="276"/>
      <c r="ED10" s="276"/>
      <c r="EE10" s="276"/>
      <c r="EF10" s="276"/>
      <c r="EG10" s="276"/>
      <c r="EH10" s="276"/>
      <c r="EI10" s="276"/>
      <c r="EJ10" s="276"/>
      <c r="EK10" s="276"/>
      <c r="EL10" s="276"/>
      <c r="EM10" s="276"/>
      <c r="EN10" s="276"/>
      <c r="EO10" s="276"/>
      <c r="EP10" s="276"/>
      <c r="EQ10" s="276"/>
      <c r="ER10" s="276"/>
      <c r="ES10" s="276"/>
      <c r="ET10" s="276"/>
      <c r="EU10" s="276"/>
      <c r="EV10" s="276"/>
      <c r="EW10" s="276"/>
      <c r="EX10" s="276"/>
      <c r="EY10" s="276"/>
      <c r="EZ10" s="276"/>
      <c r="FA10" s="276"/>
      <c r="FB10" s="276"/>
      <c r="FC10" s="276"/>
      <c r="FD10" s="276"/>
      <c r="FE10" s="276"/>
      <c r="FF10" s="276"/>
      <c r="FG10" s="276"/>
      <c r="FH10" s="276"/>
      <c r="FI10" s="276"/>
      <c r="FJ10" s="276"/>
      <c r="FK10" s="276"/>
      <c r="FL10" s="276"/>
      <c r="FM10" s="276"/>
      <c r="FN10" s="276"/>
      <c r="FO10" s="276"/>
      <c r="FP10" s="276"/>
      <c r="FQ10" s="276"/>
      <c r="FR10" s="276"/>
      <c r="FS10" s="276"/>
      <c r="FT10" s="276"/>
      <c r="FU10" s="276"/>
      <c r="FV10" s="276"/>
      <c r="FW10" s="276"/>
      <c r="FX10" s="276"/>
      <c r="FY10" s="276"/>
      <c r="FZ10" s="276"/>
      <c r="GA10" s="276"/>
      <c r="GB10" s="276"/>
      <c r="GC10" s="276"/>
      <c r="GD10" s="276"/>
      <c r="GE10" s="276"/>
      <c r="GF10" s="276"/>
      <c r="GG10" s="276"/>
      <c r="GH10" s="276"/>
      <c r="GI10" s="276"/>
      <c r="GJ10" s="276"/>
      <c r="GK10" s="276"/>
      <c r="GL10" s="276"/>
      <c r="GM10" s="276"/>
      <c r="GN10" s="276"/>
      <c r="GO10" s="276"/>
      <c r="GP10" s="276"/>
      <c r="GQ10" s="276"/>
      <c r="GR10" s="276"/>
    </row>
    <row r="11" spans="1:200" s="89" customFormat="1" ht="24" hidden="1" customHeight="1" outlineLevel="2">
      <c r="A11" s="180" t="str">
        <f t="shared" si="0"/>
        <v>1.2</v>
      </c>
      <c r="B11" s="180" t="s">
        <v>45</v>
      </c>
      <c r="C11" s="170" t="s">
        <v>49</v>
      </c>
      <c r="D11" s="171" t="s">
        <v>50</v>
      </c>
      <c r="E11" s="171" t="s">
        <v>50</v>
      </c>
      <c r="F11" s="171"/>
      <c r="G11" s="172"/>
      <c r="H11" s="172"/>
      <c r="I11" s="173"/>
      <c r="J11" s="415">
        <v>1</v>
      </c>
      <c r="K11" s="416"/>
      <c r="L11" s="417"/>
      <c r="M11" s="208"/>
      <c r="N11" s="276"/>
      <c r="O11" s="276"/>
      <c r="P11" s="276"/>
      <c r="Q11" s="276"/>
      <c r="R11" s="276"/>
      <c r="S11" s="276"/>
      <c r="T11" s="276"/>
      <c r="U11" s="276"/>
      <c r="V11" s="276"/>
      <c r="W11" s="276"/>
      <c r="X11" s="276"/>
      <c r="Y11" s="276"/>
      <c r="Z11" s="276"/>
      <c r="AA11" s="276"/>
      <c r="AB11" s="276"/>
      <c r="AC11" s="276"/>
      <c r="AD11" s="276"/>
      <c r="AE11" s="276"/>
      <c r="AF11" s="276"/>
      <c r="AG11" s="276"/>
      <c r="AH11" s="276"/>
      <c r="AI11" s="276"/>
      <c r="AJ11" s="276"/>
      <c r="AK11" s="276"/>
      <c r="AL11" s="276"/>
      <c r="AM11" s="276"/>
      <c r="AN11" s="276"/>
      <c r="AO11" s="276"/>
      <c r="AP11" s="276"/>
      <c r="AQ11" s="276"/>
      <c r="AR11" s="276"/>
      <c r="AS11" s="276"/>
      <c r="AT11" s="276"/>
      <c r="AU11" s="276"/>
      <c r="AV11" s="276"/>
      <c r="AW11" s="276"/>
      <c r="AX11" s="276"/>
      <c r="AY11" s="276"/>
      <c r="AZ11" s="276"/>
      <c r="BA11" s="276"/>
      <c r="BB11" s="276"/>
      <c r="BC11" s="276"/>
      <c r="BD11" s="276"/>
      <c r="BE11" s="276"/>
      <c r="BF11" s="276"/>
      <c r="BG11" s="276"/>
      <c r="BH11" s="276"/>
      <c r="BI11" s="276"/>
      <c r="BJ11" s="276"/>
      <c r="BK11" s="276"/>
      <c r="BL11" s="276"/>
      <c r="BM11" s="276"/>
      <c r="BN11" s="276"/>
      <c r="BO11" s="276"/>
      <c r="BP11" s="276"/>
      <c r="BQ11" s="276"/>
      <c r="BR11" s="276"/>
      <c r="BS11" s="276"/>
      <c r="BT11" s="276"/>
      <c r="BU11" s="276"/>
      <c r="BV11" s="276"/>
      <c r="BW11" s="276"/>
      <c r="BX11" s="276"/>
      <c r="BY11" s="276"/>
      <c r="BZ11" s="276"/>
      <c r="CA11" s="276"/>
      <c r="CB11" s="276"/>
      <c r="CC11" s="276"/>
      <c r="CD11" s="276"/>
      <c r="CE11" s="276"/>
      <c r="CF11" s="276"/>
      <c r="CG11" s="276"/>
      <c r="CH11" s="276"/>
      <c r="CI11" s="276"/>
      <c r="CJ11" s="276"/>
      <c r="CK11" s="276"/>
      <c r="CL11" s="276"/>
      <c r="CM11" s="276"/>
      <c r="CN11" s="276"/>
      <c r="CO11" s="276"/>
      <c r="CP11" s="276"/>
      <c r="CQ11" s="276"/>
      <c r="CR11" s="276"/>
      <c r="CS11" s="276"/>
      <c r="CT11" s="276"/>
      <c r="CU11" s="276"/>
      <c r="CV11" s="276"/>
      <c r="CW11" s="276"/>
      <c r="CX11" s="276"/>
      <c r="CY11" s="276"/>
      <c r="CZ11" s="276"/>
      <c r="DA11" s="276"/>
      <c r="DB11" s="276"/>
      <c r="DC11" s="276"/>
      <c r="DD11" s="276"/>
      <c r="DE11" s="276"/>
      <c r="DF11" s="276"/>
      <c r="DG11" s="276"/>
      <c r="DH11" s="276"/>
      <c r="DI11" s="276"/>
      <c r="DJ11" s="276"/>
      <c r="DK11" s="276"/>
      <c r="DL11" s="276"/>
      <c r="DM11" s="276"/>
      <c r="DN11" s="276"/>
      <c r="DO11" s="276"/>
      <c r="DP11" s="276"/>
      <c r="DQ11" s="276"/>
      <c r="DR11" s="276"/>
      <c r="DS11" s="276"/>
      <c r="DT11" s="276"/>
      <c r="DU11" s="276"/>
      <c r="DV11" s="276"/>
      <c r="DW11" s="276"/>
      <c r="DX11" s="276"/>
      <c r="DY11" s="276"/>
      <c r="DZ11" s="276"/>
      <c r="EA11" s="276"/>
      <c r="EB11" s="276"/>
      <c r="EC11" s="276"/>
      <c r="ED11" s="276"/>
      <c r="EE11" s="276"/>
      <c r="EF11" s="276"/>
      <c r="EG11" s="276"/>
      <c r="EH11" s="276"/>
      <c r="EI11" s="276"/>
      <c r="EJ11" s="276"/>
      <c r="EK11" s="276"/>
      <c r="EL11" s="276"/>
      <c r="EM11" s="276"/>
      <c r="EN11" s="276"/>
      <c r="EO11" s="276"/>
      <c r="EP11" s="276"/>
      <c r="EQ11" s="276"/>
      <c r="ER11" s="276"/>
      <c r="ES11" s="276"/>
      <c r="ET11" s="276"/>
      <c r="EU11" s="276"/>
      <c r="EV11" s="276"/>
      <c r="EW11" s="276"/>
      <c r="EX11" s="276"/>
      <c r="EY11" s="276"/>
      <c r="EZ11" s="276"/>
      <c r="FA11" s="276"/>
      <c r="FB11" s="276"/>
      <c r="FC11" s="276"/>
      <c r="FD11" s="276"/>
      <c r="FE11" s="276"/>
      <c r="FF11" s="276"/>
      <c r="FG11" s="276"/>
      <c r="FH11" s="276"/>
      <c r="FI11" s="276"/>
      <c r="FJ11" s="276"/>
      <c r="FK11" s="276"/>
      <c r="FL11" s="276"/>
      <c r="FM11" s="276"/>
      <c r="FN11" s="276"/>
      <c r="FO11" s="276"/>
      <c r="FP11" s="276"/>
      <c r="FQ11" s="276"/>
      <c r="FR11" s="276"/>
      <c r="FS11" s="276"/>
      <c r="FT11" s="276"/>
      <c r="FU11" s="276"/>
      <c r="FV11" s="276"/>
      <c r="FW11" s="276"/>
      <c r="FX11" s="276"/>
      <c r="FY11" s="276"/>
      <c r="FZ11" s="276"/>
      <c r="GA11" s="276"/>
      <c r="GB11" s="276"/>
      <c r="GC11" s="276"/>
      <c r="GD11" s="276"/>
      <c r="GE11" s="276"/>
      <c r="GF11" s="276"/>
      <c r="GG11" s="276"/>
      <c r="GH11" s="276"/>
      <c r="GI11" s="276"/>
      <c r="GJ11" s="276"/>
      <c r="GK11" s="276"/>
      <c r="GL11" s="276"/>
      <c r="GM11" s="276"/>
      <c r="GN11" s="276"/>
      <c r="GO11" s="276"/>
      <c r="GP11" s="276"/>
      <c r="GQ11" s="276"/>
      <c r="GR11" s="276"/>
    </row>
    <row r="12" spans="1:200" s="89" customFormat="1" ht="24" hidden="1" customHeight="1" outlineLevel="2">
      <c r="A12" s="278" t="str">
        <f t="shared" si="0"/>
        <v>1.3</v>
      </c>
      <c r="B12" s="278" t="s">
        <v>45</v>
      </c>
      <c r="C12" s="279" t="s">
        <v>51</v>
      </c>
      <c r="D12" s="280" t="s">
        <v>50</v>
      </c>
      <c r="E12" s="280" t="s">
        <v>50</v>
      </c>
      <c r="F12" s="280"/>
      <c r="G12" s="281"/>
      <c r="H12" s="281"/>
      <c r="I12" s="282"/>
      <c r="J12" s="442">
        <v>1</v>
      </c>
      <c r="K12" s="443"/>
      <c r="L12" s="444"/>
      <c r="M12" s="283"/>
      <c r="N12" s="284"/>
      <c r="O12" s="276"/>
      <c r="P12" s="276"/>
      <c r="Q12" s="276"/>
      <c r="R12" s="276"/>
      <c r="S12" s="276"/>
      <c r="T12" s="276"/>
      <c r="U12" s="276"/>
      <c r="V12" s="276"/>
      <c r="W12" s="276"/>
      <c r="X12" s="276"/>
      <c r="Y12" s="276"/>
      <c r="Z12" s="276"/>
      <c r="AA12" s="276"/>
      <c r="AB12" s="276"/>
      <c r="AC12" s="276"/>
      <c r="AD12" s="276"/>
      <c r="AE12" s="276"/>
      <c r="AF12" s="276"/>
      <c r="AG12" s="276"/>
      <c r="AH12" s="276"/>
      <c r="AI12" s="276"/>
      <c r="AJ12" s="276"/>
      <c r="AK12" s="276"/>
      <c r="AL12" s="276"/>
      <c r="AM12" s="276"/>
      <c r="AN12" s="276"/>
      <c r="AO12" s="276"/>
      <c r="AP12" s="276"/>
      <c r="AQ12" s="276"/>
      <c r="AR12" s="276"/>
      <c r="AS12" s="276"/>
      <c r="AT12" s="276"/>
      <c r="AU12" s="276"/>
      <c r="AV12" s="276"/>
      <c r="AW12" s="276"/>
      <c r="AX12" s="276"/>
      <c r="AY12" s="276"/>
      <c r="AZ12" s="276"/>
      <c r="BA12" s="276"/>
      <c r="BB12" s="276"/>
      <c r="BC12" s="276"/>
      <c r="BD12" s="276"/>
      <c r="BE12" s="276"/>
      <c r="BF12" s="276"/>
      <c r="BG12" s="276"/>
      <c r="BH12" s="276"/>
      <c r="BI12" s="276"/>
      <c r="BJ12" s="276"/>
      <c r="BK12" s="276"/>
      <c r="BL12" s="276"/>
      <c r="BM12" s="276"/>
      <c r="BN12" s="276"/>
      <c r="BO12" s="276"/>
      <c r="BP12" s="276"/>
      <c r="BQ12" s="276"/>
      <c r="BR12" s="276"/>
      <c r="BS12" s="276"/>
      <c r="BT12" s="276"/>
      <c r="BU12" s="276"/>
      <c r="BV12" s="276"/>
      <c r="BW12" s="276"/>
      <c r="BX12" s="276"/>
      <c r="BY12" s="276"/>
      <c r="BZ12" s="276"/>
      <c r="CA12" s="276"/>
      <c r="CB12" s="276"/>
      <c r="CC12" s="276"/>
      <c r="CD12" s="276"/>
      <c r="CE12" s="276"/>
      <c r="CF12" s="276"/>
      <c r="CG12" s="276"/>
      <c r="CH12" s="276"/>
      <c r="CI12" s="276"/>
      <c r="CJ12" s="276"/>
      <c r="CK12" s="276"/>
      <c r="CL12" s="276"/>
      <c r="CM12" s="276"/>
      <c r="CN12" s="276"/>
      <c r="CO12" s="276"/>
      <c r="CP12" s="276"/>
      <c r="CQ12" s="276"/>
      <c r="CR12" s="276"/>
      <c r="CS12" s="276"/>
      <c r="CT12" s="276"/>
      <c r="CU12" s="276"/>
      <c r="CV12" s="276"/>
      <c r="CW12" s="276"/>
      <c r="CX12" s="276"/>
      <c r="CY12" s="276"/>
      <c r="CZ12" s="276"/>
      <c r="DA12" s="276"/>
      <c r="DB12" s="276"/>
      <c r="DC12" s="276"/>
      <c r="DD12" s="276"/>
      <c r="DE12" s="276"/>
      <c r="DF12" s="276"/>
      <c r="DG12" s="276"/>
      <c r="DH12" s="276"/>
      <c r="DI12" s="276"/>
      <c r="DJ12" s="276"/>
      <c r="DK12" s="276"/>
      <c r="DL12" s="276"/>
      <c r="DM12" s="276"/>
      <c r="DN12" s="276"/>
      <c r="DO12" s="276"/>
      <c r="DP12" s="276"/>
      <c r="DQ12" s="276"/>
      <c r="DR12" s="276"/>
      <c r="DS12" s="276"/>
      <c r="DT12" s="276"/>
      <c r="DU12" s="276"/>
      <c r="DV12" s="276"/>
      <c r="DW12" s="276"/>
      <c r="DX12" s="276"/>
      <c r="DY12" s="276"/>
      <c r="DZ12" s="276"/>
      <c r="EA12" s="276"/>
      <c r="EB12" s="276"/>
      <c r="EC12" s="276"/>
      <c r="ED12" s="276"/>
      <c r="EE12" s="276"/>
      <c r="EF12" s="276"/>
      <c r="EG12" s="276"/>
      <c r="EH12" s="276"/>
      <c r="EI12" s="276"/>
      <c r="EJ12" s="276"/>
      <c r="EK12" s="276"/>
      <c r="EL12" s="276"/>
      <c r="EM12" s="276"/>
      <c r="EN12" s="276"/>
      <c r="EO12" s="276"/>
      <c r="EP12" s="276"/>
      <c r="EQ12" s="276"/>
      <c r="ER12" s="276"/>
      <c r="ES12" s="276"/>
      <c r="ET12" s="276"/>
      <c r="EU12" s="276"/>
      <c r="EV12" s="276"/>
      <c r="EW12" s="276"/>
      <c r="EX12" s="276"/>
      <c r="EY12" s="276"/>
      <c r="EZ12" s="276"/>
      <c r="FA12" s="276"/>
      <c r="FB12" s="276"/>
      <c r="FC12" s="276"/>
      <c r="FD12" s="276"/>
      <c r="FE12" s="276"/>
      <c r="FF12" s="276"/>
      <c r="FG12" s="276"/>
      <c r="FH12" s="276"/>
      <c r="FI12" s="276"/>
      <c r="FJ12" s="276"/>
      <c r="FK12" s="276"/>
      <c r="FL12" s="276"/>
      <c r="FM12" s="276"/>
      <c r="FN12" s="276"/>
      <c r="FO12" s="276"/>
      <c r="FP12" s="276"/>
      <c r="FQ12" s="276"/>
      <c r="FR12" s="276"/>
      <c r="FS12" s="276"/>
      <c r="FT12" s="276"/>
      <c r="FU12" s="276"/>
      <c r="FV12" s="276"/>
      <c r="FW12" s="276"/>
      <c r="FX12" s="276"/>
      <c r="FY12" s="276"/>
      <c r="FZ12" s="276"/>
      <c r="GA12" s="276"/>
      <c r="GB12" s="276"/>
      <c r="GC12" s="276"/>
      <c r="GD12" s="276"/>
      <c r="GE12" s="276"/>
      <c r="GF12" s="276"/>
      <c r="GG12" s="276"/>
      <c r="GH12" s="276"/>
      <c r="GI12" s="276"/>
      <c r="GJ12" s="276"/>
      <c r="GK12" s="276"/>
      <c r="GL12" s="276"/>
      <c r="GM12" s="276"/>
      <c r="GN12" s="276"/>
      <c r="GO12" s="276"/>
      <c r="GP12" s="276"/>
      <c r="GQ12" s="276"/>
      <c r="GR12" s="276"/>
    </row>
    <row r="13" spans="1:200" s="100" customFormat="1" ht="24" customHeight="1" outlineLevel="1" collapsed="1" thickBot="1">
      <c r="A13" s="142" t="str">
        <f>IF(ISERROR(VALUE(SUBSTITUTE(prevWBS,".",""))),"1",IF(ISERROR(FIND("`",SUBSTITUTE(prevWBS,".","`",1))),TEXT(VALUE(prevWBS)+1,"#"),TEXT(VALUE(LEFT(prevWBS,FIND("`",SUBSTITUTE(prevWBS,".","`",1))-1))+1,"#")))</f>
        <v>2</v>
      </c>
      <c r="B13" s="183"/>
      <c r="C13" s="241" t="s">
        <v>52</v>
      </c>
      <c r="D13" s="183"/>
      <c r="E13" s="145"/>
      <c r="F13" s="183"/>
      <c r="G13" s="146"/>
      <c r="H13" s="206" t="str">
        <f>IF(I13="","",WORKDAY(G13,I13))</f>
        <v/>
      </c>
      <c r="I13" s="207"/>
      <c r="J13" s="446">
        <f>AVERAGE(J14:L41)</f>
        <v>0.8928571428571429</v>
      </c>
      <c r="K13" s="447"/>
      <c r="L13" s="448"/>
      <c r="M13" s="300"/>
      <c r="N13" s="276"/>
      <c r="O13" s="276"/>
      <c r="P13" s="276"/>
      <c r="Q13" s="276"/>
      <c r="R13" s="276"/>
      <c r="S13" s="276"/>
      <c r="T13" s="276"/>
      <c r="U13" s="276"/>
      <c r="V13" s="276"/>
      <c r="W13" s="276"/>
      <c r="X13" s="276"/>
      <c r="Y13" s="276"/>
      <c r="Z13" s="276"/>
      <c r="AA13" s="276"/>
      <c r="AB13" s="276"/>
      <c r="AC13" s="276"/>
      <c r="AD13" s="276"/>
      <c r="AE13" s="276"/>
      <c r="AF13" s="276"/>
      <c r="AG13" s="276"/>
      <c r="AH13" s="276"/>
      <c r="AI13" s="276"/>
      <c r="AJ13" s="276"/>
      <c r="AK13" s="276"/>
      <c r="AL13" s="276"/>
      <c r="AM13" s="276"/>
      <c r="AN13" s="276"/>
      <c r="AO13" s="276"/>
      <c r="AP13" s="276"/>
      <c r="AQ13" s="276"/>
      <c r="AR13" s="276"/>
      <c r="AS13" s="276"/>
      <c r="AT13" s="276"/>
      <c r="AU13" s="276"/>
      <c r="AV13" s="276"/>
      <c r="AW13" s="276"/>
      <c r="AX13" s="276"/>
      <c r="AY13" s="276"/>
      <c r="AZ13" s="276"/>
      <c r="BA13" s="276"/>
      <c r="BB13" s="276"/>
      <c r="BC13" s="276"/>
      <c r="BD13" s="276"/>
      <c r="BE13" s="276"/>
      <c r="BF13" s="276"/>
      <c r="BG13" s="276"/>
      <c r="BH13" s="276"/>
      <c r="BI13" s="276"/>
      <c r="BJ13" s="276"/>
      <c r="BK13" s="276"/>
      <c r="BL13" s="276"/>
      <c r="BM13" s="276"/>
      <c r="BN13" s="276"/>
      <c r="BO13" s="276"/>
      <c r="BP13" s="276"/>
      <c r="BQ13" s="276"/>
      <c r="BR13" s="276"/>
      <c r="BS13" s="276"/>
      <c r="BT13" s="276"/>
      <c r="BU13" s="276"/>
      <c r="BV13" s="276"/>
      <c r="BW13" s="276"/>
      <c r="BX13" s="276"/>
      <c r="BY13" s="276"/>
      <c r="BZ13" s="276"/>
      <c r="CA13" s="276"/>
      <c r="CB13" s="276"/>
      <c r="CC13" s="276"/>
      <c r="CD13" s="276"/>
      <c r="CE13" s="276"/>
      <c r="CF13" s="276"/>
      <c r="CG13" s="276"/>
      <c r="CH13" s="276"/>
      <c r="CI13" s="276"/>
      <c r="CJ13" s="276"/>
      <c r="CK13" s="276"/>
      <c r="CL13" s="276"/>
      <c r="CM13" s="276"/>
      <c r="CN13" s="276"/>
      <c r="CO13" s="276"/>
      <c r="CP13" s="276"/>
      <c r="CQ13" s="276"/>
      <c r="CR13" s="276"/>
      <c r="CS13" s="276"/>
      <c r="CT13" s="276"/>
      <c r="CU13" s="276"/>
      <c r="CV13" s="276"/>
      <c r="CW13" s="276"/>
      <c r="CX13" s="276"/>
      <c r="CY13" s="276"/>
      <c r="CZ13" s="276"/>
      <c r="DA13" s="276"/>
      <c r="DB13" s="276"/>
      <c r="DC13" s="276"/>
      <c r="DD13" s="276"/>
      <c r="DE13" s="276"/>
      <c r="DF13" s="276"/>
      <c r="DG13" s="276"/>
      <c r="DH13" s="276"/>
      <c r="DI13" s="276"/>
      <c r="DJ13" s="276"/>
      <c r="DK13" s="276"/>
      <c r="DL13" s="276"/>
      <c r="DM13" s="276"/>
      <c r="DN13" s="276"/>
      <c r="DO13" s="276"/>
      <c r="DP13" s="276"/>
      <c r="DQ13" s="276"/>
      <c r="DR13" s="276"/>
      <c r="DS13" s="276"/>
      <c r="DT13" s="276"/>
      <c r="DU13" s="276"/>
      <c r="DV13" s="276"/>
      <c r="DW13" s="276"/>
      <c r="DX13" s="276"/>
      <c r="DY13" s="276"/>
      <c r="DZ13" s="276"/>
      <c r="EA13" s="276"/>
      <c r="EB13" s="276"/>
      <c r="EC13" s="276"/>
      <c r="ED13" s="276"/>
      <c r="EE13" s="276"/>
      <c r="EF13" s="276"/>
      <c r="EG13" s="276"/>
      <c r="EH13" s="276"/>
      <c r="EI13" s="276"/>
      <c r="EJ13" s="276"/>
      <c r="EK13" s="276"/>
      <c r="EL13" s="276"/>
      <c r="EM13" s="276"/>
      <c r="EN13" s="276"/>
      <c r="EO13" s="276"/>
      <c r="EP13" s="276"/>
      <c r="EQ13" s="276"/>
      <c r="ER13" s="276"/>
      <c r="ES13" s="276"/>
      <c r="ET13" s="276"/>
      <c r="EU13" s="276"/>
      <c r="EV13" s="276"/>
      <c r="EW13" s="276"/>
      <c r="EX13" s="276"/>
      <c r="EY13" s="276"/>
      <c r="EZ13" s="276"/>
      <c r="FA13" s="276"/>
      <c r="FB13" s="276"/>
      <c r="FC13" s="276"/>
      <c r="FD13" s="276"/>
      <c r="FE13" s="276"/>
      <c r="FF13" s="276"/>
      <c r="FG13" s="276"/>
      <c r="FH13" s="276"/>
      <c r="FI13" s="276"/>
      <c r="FJ13" s="276"/>
      <c r="FK13" s="276"/>
      <c r="FL13" s="276"/>
      <c r="FM13" s="276"/>
      <c r="FN13" s="276"/>
      <c r="FO13" s="276"/>
      <c r="FP13" s="276"/>
      <c r="FQ13" s="276"/>
      <c r="FR13" s="276"/>
      <c r="FS13" s="276"/>
      <c r="FT13" s="276"/>
      <c r="FU13" s="276"/>
      <c r="FV13" s="276"/>
      <c r="FW13" s="276"/>
      <c r="FX13" s="276"/>
      <c r="FY13" s="276"/>
      <c r="FZ13" s="276"/>
      <c r="GA13" s="276"/>
      <c r="GB13" s="276"/>
      <c r="GC13" s="276"/>
      <c r="GD13" s="276"/>
      <c r="GE13" s="276"/>
      <c r="GF13" s="276"/>
      <c r="GG13" s="276"/>
      <c r="GH13" s="276"/>
      <c r="GI13" s="276"/>
      <c r="GJ13" s="276"/>
      <c r="GK13" s="276"/>
      <c r="GL13" s="276"/>
      <c r="GM13" s="276"/>
      <c r="GN13" s="276"/>
      <c r="GO13" s="276"/>
      <c r="GP13" s="276"/>
      <c r="GQ13" s="276"/>
      <c r="GR13" s="276"/>
    </row>
    <row r="14" spans="1:200" s="94" customFormat="1" ht="15.75" hidden="1" customHeight="1" outlineLevel="2" thickTop="1">
      <c r="A14" s="140" t="str">
        <f t="shared" si="0"/>
        <v>2.1</v>
      </c>
      <c r="B14" s="180" t="s">
        <v>45</v>
      </c>
      <c r="C14" s="170" t="s">
        <v>54</v>
      </c>
      <c r="D14" s="171" t="s">
        <v>55</v>
      </c>
      <c r="E14" s="135" t="s">
        <v>1527</v>
      </c>
      <c r="F14" s="171"/>
      <c r="G14" s="136">
        <v>45597</v>
      </c>
      <c r="H14" s="172">
        <v>45597</v>
      </c>
      <c r="I14" s="260">
        <f t="shared" ref="I14:I16" si="1">H14-G14</f>
        <v>0</v>
      </c>
      <c r="J14" s="436">
        <v>1</v>
      </c>
      <c r="K14" s="437"/>
      <c r="L14" s="438"/>
      <c r="M14" s="311"/>
      <c r="N14" s="308"/>
      <c r="O14" s="276"/>
      <c r="P14" s="276"/>
      <c r="Q14" s="276"/>
      <c r="R14" s="276"/>
      <c r="S14" s="276"/>
      <c r="T14" s="276"/>
      <c r="U14" s="276"/>
      <c r="V14" s="276"/>
      <c r="W14" s="276"/>
      <c r="X14" s="276"/>
      <c r="Y14" s="276"/>
      <c r="Z14" s="276"/>
      <c r="AA14" s="276"/>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6"/>
      <c r="AZ14" s="276"/>
      <c r="BA14" s="276"/>
      <c r="BB14" s="276"/>
      <c r="BC14" s="276"/>
      <c r="BD14" s="276"/>
      <c r="BE14" s="276"/>
      <c r="BF14" s="276"/>
      <c r="BG14" s="276"/>
      <c r="BH14" s="276"/>
      <c r="BI14" s="276"/>
      <c r="BJ14" s="276"/>
      <c r="BK14" s="276"/>
      <c r="BL14" s="276"/>
      <c r="BM14" s="276"/>
      <c r="BN14" s="276"/>
      <c r="BO14" s="276"/>
      <c r="BP14" s="276"/>
      <c r="BQ14" s="276"/>
      <c r="BR14" s="276"/>
      <c r="BS14" s="276"/>
      <c r="BT14" s="276"/>
      <c r="BU14" s="276"/>
      <c r="BV14" s="276"/>
      <c r="BW14" s="276"/>
      <c r="BX14" s="276"/>
      <c r="BY14" s="276"/>
      <c r="BZ14" s="276"/>
      <c r="CA14" s="276"/>
      <c r="CB14" s="276"/>
      <c r="CC14" s="276"/>
      <c r="CD14" s="276"/>
      <c r="CE14" s="276"/>
      <c r="CF14" s="276"/>
      <c r="CG14" s="276"/>
      <c r="CH14" s="276"/>
      <c r="CI14" s="276"/>
      <c r="CJ14" s="276"/>
      <c r="CK14" s="276"/>
      <c r="CL14" s="276"/>
      <c r="CM14" s="276"/>
      <c r="CN14" s="276"/>
      <c r="CO14" s="276"/>
      <c r="CP14" s="276"/>
      <c r="CQ14" s="276"/>
      <c r="CR14" s="276"/>
      <c r="CS14" s="276"/>
      <c r="CT14" s="276"/>
      <c r="CU14" s="276"/>
      <c r="CV14" s="276"/>
      <c r="CW14" s="276"/>
      <c r="CX14" s="276"/>
      <c r="CY14" s="276"/>
      <c r="CZ14" s="276"/>
      <c r="DA14" s="276"/>
      <c r="DB14" s="276"/>
      <c r="DC14" s="276"/>
      <c r="DD14" s="276"/>
      <c r="DE14" s="276"/>
      <c r="DF14" s="276"/>
      <c r="DG14" s="276"/>
      <c r="DH14" s="276"/>
      <c r="DI14" s="276"/>
      <c r="DJ14" s="276"/>
      <c r="DK14" s="276"/>
      <c r="DL14" s="276"/>
      <c r="DM14" s="276"/>
      <c r="DN14" s="276"/>
      <c r="DO14" s="276"/>
      <c r="DP14" s="276"/>
      <c r="DQ14" s="276"/>
      <c r="DR14" s="276"/>
      <c r="DS14" s="276"/>
      <c r="DT14" s="276"/>
      <c r="DU14" s="276"/>
      <c r="DV14" s="276"/>
      <c r="DW14" s="276"/>
      <c r="DX14" s="276"/>
      <c r="DY14" s="276"/>
      <c r="DZ14" s="276"/>
      <c r="EA14" s="276"/>
      <c r="EB14" s="276"/>
      <c r="EC14" s="276"/>
      <c r="ED14" s="276"/>
      <c r="EE14" s="276"/>
      <c r="EF14" s="276"/>
      <c r="EG14" s="276"/>
      <c r="EH14" s="276"/>
      <c r="EI14" s="276"/>
      <c r="EJ14" s="276"/>
      <c r="EK14" s="276"/>
      <c r="EL14" s="276"/>
      <c r="EM14" s="276"/>
      <c r="EN14" s="276"/>
      <c r="EO14" s="276"/>
      <c r="EP14" s="276"/>
      <c r="EQ14" s="276"/>
      <c r="ER14" s="276"/>
      <c r="ES14" s="276"/>
      <c r="ET14" s="276"/>
      <c r="EU14" s="276"/>
      <c r="EV14" s="276"/>
      <c r="EW14" s="276"/>
      <c r="EX14" s="276"/>
      <c r="EY14" s="276"/>
      <c r="EZ14" s="276"/>
      <c r="FA14" s="276"/>
      <c r="FB14" s="276"/>
      <c r="FC14" s="276"/>
      <c r="FD14" s="276"/>
      <c r="FE14" s="276"/>
      <c r="FF14" s="276"/>
      <c r="FG14" s="276"/>
      <c r="FH14" s="276"/>
      <c r="FI14" s="276"/>
      <c r="FJ14" s="276"/>
      <c r="FK14" s="276"/>
      <c r="FL14" s="276"/>
      <c r="FM14" s="276"/>
      <c r="FN14" s="276"/>
      <c r="FO14" s="276"/>
      <c r="FP14" s="276"/>
      <c r="FQ14" s="276"/>
      <c r="FR14" s="276"/>
      <c r="FS14" s="276"/>
      <c r="FT14" s="276"/>
      <c r="FU14" s="276"/>
      <c r="FV14" s="276"/>
      <c r="FW14" s="276"/>
      <c r="FX14" s="276"/>
      <c r="FY14" s="276"/>
      <c r="FZ14" s="276"/>
      <c r="GA14" s="276"/>
      <c r="GB14" s="276"/>
      <c r="GC14" s="276"/>
      <c r="GD14" s="276"/>
      <c r="GE14" s="276"/>
      <c r="GF14" s="276"/>
      <c r="GG14" s="276"/>
      <c r="GH14" s="276"/>
      <c r="GI14" s="276"/>
      <c r="GJ14" s="276"/>
      <c r="GK14" s="276"/>
      <c r="GL14" s="276"/>
      <c r="GM14" s="276"/>
      <c r="GN14" s="276"/>
      <c r="GO14" s="276"/>
      <c r="GP14" s="276"/>
      <c r="GQ14" s="276"/>
      <c r="GR14" s="276"/>
    </row>
    <row r="15" spans="1:200" s="94" customFormat="1" ht="24" hidden="1" customHeight="1" outlineLevel="2">
      <c r="A15" s="140" t="str">
        <f t="shared" si="0"/>
        <v>2.2</v>
      </c>
      <c r="B15" s="180" t="s">
        <v>45</v>
      </c>
      <c r="C15" s="170" t="s">
        <v>58</v>
      </c>
      <c r="D15" s="171" t="s">
        <v>55</v>
      </c>
      <c r="E15" s="135" t="s">
        <v>1527</v>
      </c>
      <c r="F15" s="171"/>
      <c r="G15" s="172">
        <v>45597</v>
      </c>
      <c r="H15" s="172">
        <v>45597</v>
      </c>
      <c r="I15" s="260">
        <f t="shared" si="1"/>
        <v>0</v>
      </c>
      <c r="J15" s="415">
        <v>1</v>
      </c>
      <c r="K15" s="416"/>
      <c r="L15" s="417"/>
      <c r="M15" s="208"/>
      <c r="N15" s="308"/>
      <c r="O15" s="276"/>
      <c r="P15" s="276"/>
      <c r="Q15" s="276"/>
      <c r="R15" s="276"/>
      <c r="S15" s="276"/>
      <c r="T15" s="276"/>
      <c r="U15" s="276"/>
      <c r="V15" s="276"/>
      <c r="W15" s="276"/>
      <c r="X15" s="276"/>
      <c r="Y15" s="276"/>
      <c r="Z15" s="276"/>
      <c r="AA15" s="276"/>
      <c r="AB15" s="276"/>
      <c r="AC15" s="276"/>
      <c r="AD15" s="276"/>
      <c r="AE15" s="276"/>
      <c r="AF15" s="276"/>
      <c r="AG15" s="276"/>
      <c r="AH15" s="276"/>
      <c r="AI15" s="276"/>
      <c r="AJ15" s="276"/>
      <c r="AK15" s="276"/>
      <c r="AL15" s="276"/>
      <c r="AM15" s="276"/>
      <c r="AN15" s="276"/>
      <c r="AO15" s="276"/>
      <c r="AP15" s="276"/>
      <c r="AQ15" s="276"/>
      <c r="AR15" s="276"/>
      <c r="AS15" s="276"/>
      <c r="AT15" s="276"/>
      <c r="AU15" s="276"/>
      <c r="AV15" s="276"/>
      <c r="AW15" s="276"/>
      <c r="AX15" s="276"/>
      <c r="AY15" s="276"/>
      <c r="AZ15" s="276"/>
      <c r="BA15" s="276"/>
      <c r="BB15" s="276"/>
      <c r="BC15" s="276"/>
      <c r="BD15" s="276"/>
      <c r="BE15" s="276"/>
      <c r="BF15" s="276"/>
      <c r="BG15" s="276"/>
      <c r="BH15" s="276"/>
      <c r="BI15" s="276"/>
      <c r="BJ15" s="276"/>
      <c r="BK15" s="276"/>
      <c r="BL15" s="276"/>
      <c r="BM15" s="276"/>
      <c r="BN15" s="276"/>
      <c r="BO15" s="276"/>
      <c r="BP15" s="276"/>
      <c r="BQ15" s="276"/>
      <c r="BR15" s="276"/>
      <c r="BS15" s="276"/>
      <c r="BT15" s="276"/>
      <c r="BU15" s="276"/>
      <c r="BV15" s="276"/>
      <c r="BW15" s="276"/>
      <c r="BX15" s="276"/>
      <c r="BY15" s="276"/>
      <c r="BZ15" s="276"/>
      <c r="CA15" s="276"/>
      <c r="CB15" s="276"/>
      <c r="CC15" s="276"/>
      <c r="CD15" s="276"/>
      <c r="CE15" s="276"/>
      <c r="CF15" s="276"/>
      <c r="CG15" s="276"/>
      <c r="CH15" s="276"/>
      <c r="CI15" s="276"/>
      <c r="CJ15" s="276"/>
      <c r="CK15" s="276"/>
      <c r="CL15" s="276"/>
      <c r="CM15" s="276"/>
      <c r="CN15" s="276"/>
      <c r="CO15" s="276"/>
      <c r="CP15" s="276"/>
      <c r="CQ15" s="276"/>
      <c r="CR15" s="276"/>
      <c r="CS15" s="276"/>
      <c r="CT15" s="276"/>
      <c r="CU15" s="276"/>
      <c r="CV15" s="276"/>
      <c r="CW15" s="276"/>
      <c r="CX15" s="276"/>
      <c r="CY15" s="276"/>
      <c r="CZ15" s="276"/>
      <c r="DA15" s="276"/>
      <c r="DB15" s="276"/>
      <c r="DC15" s="276"/>
      <c r="DD15" s="276"/>
      <c r="DE15" s="276"/>
      <c r="DF15" s="276"/>
      <c r="DG15" s="276"/>
      <c r="DH15" s="276"/>
      <c r="DI15" s="276"/>
      <c r="DJ15" s="276"/>
      <c r="DK15" s="276"/>
      <c r="DL15" s="276"/>
      <c r="DM15" s="276"/>
      <c r="DN15" s="276"/>
      <c r="DO15" s="276"/>
      <c r="DP15" s="276"/>
      <c r="DQ15" s="276"/>
      <c r="DR15" s="276"/>
      <c r="DS15" s="276"/>
      <c r="DT15" s="276"/>
      <c r="DU15" s="276"/>
      <c r="DV15" s="276"/>
      <c r="DW15" s="276"/>
      <c r="DX15" s="276"/>
      <c r="DY15" s="276"/>
      <c r="DZ15" s="276"/>
      <c r="EA15" s="276"/>
      <c r="EB15" s="276"/>
      <c r="EC15" s="276"/>
      <c r="ED15" s="276"/>
      <c r="EE15" s="276"/>
      <c r="EF15" s="276"/>
      <c r="EG15" s="276"/>
      <c r="EH15" s="276"/>
      <c r="EI15" s="276"/>
      <c r="EJ15" s="276"/>
      <c r="EK15" s="276"/>
      <c r="EL15" s="276"/>
      <c r="EM15" s="276"/>
      <c r="EN15" s="276"/>
      <c r="EO15" s="276"/>
      <c r="EP15" s="276"/>
      <c r="EQ15" s="276"/>
      <c r="ER15" s="276"/>
      <c r="ES15" s="276"/>
      <c r="ET15" s="276"/>
      <c r="EU15" s="276"/>
      <c r="EV15" s="276"/>
      <c r="EW15" s="276"/>
      <c r="EX15" s="276"/>
      <c r="EY15" s="276"/>
      <c r="EZ15" s="276"/>
      <c r="FA15" s="276"/>
      <c r="FB15" s="276"/>
      <c r="FC15" s="276"/>
      <c r="FD15" s="276"/>
      <c r="FE15" s="276"/>
      <c r="FF15" s="276"/>
      <c r="FG15" s="276"/>
      <c r="FH15" s="276"/>
      <c r="FI15" s="276"/>
      <c r="FJ15" s="276"/>
      <c r="FK15" s="276"/>
      <c r="FL15" s="276"/>
      <c r="FM15" s="276"/>
      <c r="FN15" s="276"/>
      <c r="FO15" s="276"/>
      <c r="FP15" s="276"/>
      <c r="FQ15" s="276"/>
      <c r="FR15" s="276"/>
      <c r="FS15" s="276"/>
      <c r="FT15" s="276"/>
      <c r="FU15" s="276"/>
      <c r="FV15" s="276"/>
      <c r="FW15" s="276"/>
      <c r="FX15" s="276"/>
      <c r="FY15" s="276"/>
      <c r="FZ15" s="276"/>
      <c r="GA15" s="276"/>
      <c r="GB15" s="276"/>
      <c r="GC15" s="276"/>
      <c r="GD15" s="276"/>
      <c r="GE15" s="276"/>
      <c r="GF15" s="276"/>
      <c r="GG15" s="276"/>
      <c r="GH15" s="276"/>
      <c r="GI15" s="276"/>
      <c r="GJ15" s="276"/>
      <c r="GK15" s="276"/>
      <c r="GL15" s="276"/>
      <c r="GM15" s="276"/>
      <c r="GN15" s="276"/>
      <c r="GO15" s="276"/>
      <c r="GP15" s="276"/>
      <c r="GQ15" s="276"/>
      <c r="GR15" s="276"/>
    </row>
    <row r="16" spans="1:200" s="101" customFormat="1" ht="24" hidden="1" customHeight="1" outlineLevel="2">
      <c r="A16" s="141" t="str">
        <f t="shared" si="0"/>
        <v>2.3</v>
      </c>
      <c r="B16" s="180" t="s">
        <v>45</v>
      </c>
      <c r="C16" s="170" t="s">
        <v>59</v>
      </c>
      <c r="D16" s="171" t="s">
        <v>60</v>
      </c>
      <c r="E16" s="135" t="s">
        <v>1527</v>
      </c>
      <c r="F16" s="171"/>
      <c r="G16" s="172">
        <v>45616</v>
      </c>
      <c r="H16" s="172">
        <v>45616</v>
      </c>
      <c r="I16" s="260">
        <f t="shared" si="1"/>
        <v>0</v>
      </c>
      <c r="J16" s="415">
        <v>1</v>
      </c>
      <c r="K16" s="416"/>
      <c r="L16" s="417"/>
      <c r="M16" s="208"/>
      <c r="N16" s="308"/>
      <c r="O16" s="285"/>
      <c r="P16" s="285"/>
      <c r="Q16" s="285"/>
      <c r="R16" s="285"/>
      <c r="S16" s="285"/>
      <c r="T16" s="285"/>
      <c r="U16" s="285"/>
      <c r="V16" s="285"/>
      <c r="W16" s="285"/>
      <c r="X16" s="285"/>
      <c r="Y16" s="285"/>
      <c r="Z16" s="285"/>
      <c r="AA16" s="285"/>
      <c r="AB16" s="285"/>
      <c r="AC16" s="285"/>
      <c r="AD16" s="285"/>
      <c r="AE16" s="285"/>
      <c r="AF16" s="285"/>
      <c r="AG16" s="285"/>
      <c r="AH16" s="285"/>
      <c r="AI16" s="285"/>
      <c r="AJ16" s="285"/>
      <c r="AK16" s="285"/>
      <c r="AL16" s="285"/>
      <c r="AM16" s="285"/>
      <c r="AN16" s="285"/>
      <c r="AO16" s="285"/>
      <c r="AP16" s="285"/>
      <c r="AQ16" s="285"/>
      <c r="AR16" s="285"/>
      <c r="AS16" s="285"/>
      <c r="AT16" s="285"/>
      <c r="AU16" s="285"/>
      <c r="AV16" s="285"/>
      <c r="AW16" s="285"/>
      <c r="AX16" s="285"/>
      <c r="AY16" s="285"/>
      <c r="AZ16" s="285"/>
      <c r="BA16" s="285"/>
      <c r="BB16" s="285"/>
      <c r="BC16" s="285"/>
      <c r="BD16" s="285"/>
      <c r="BE16" s="285"/>
      <c r="BF16" s="285"/>
      <c r="BG16" s="285"/>
      <c r="BH16" s="285"/>
      <c r="BI16" s="285"/>
      <c r="BJ16" s="285"/>
      <c r="BK16" s="285"/>
      <c r="BL16" s="285"/>
      <c r="BM16" s="285"/>
      <c r="BN16" s="285"/>
      <c r="BO16" s="285"/>
      <c r="BP16" s="285"/>
      <c r="BQ16" s="285"/>
      <c r="BR16" s="285"/>
      <c r="BS16" s="285"/>
      <c r="BT16" s="285"/>
      <c r="BU16" s="285"/>
      <c r="BV16" s="285"/>
      <c r="BW16" s="285"/>
      <c r="BX16" s="285"/>
      <c r="BY16" s="285"/>
      <c r="BZ16" s="285"/>
      <c r="CA16" s="285"/>
      <c r="CB16" s="285"/>
      <c r="CC16" s="285"/>
      <c r="CD16" s="285"/>
      <c r="CE16" s="285"/>
      <c r="CF16" s="285"/>
      <c r="CG16" s="285"/>
      <c r="CH16" s="285"/>
      <c r="CI16" s="285"/>
      <c r="CJ16" s="285"/>
      <c r="CK16" s="285"/>
      <c r="CL16" s="285"/>
      <c r="CM16" s="285"/>
      <c r="CN16" s="285"/>
      <c r="CO16" s="285"/>
      <c r="CP16" s="285"/>
      <c r="CQ16" s="285"/>
      <c r="CR16" s="285"/>
      <c r="CS16" s="285"/>
      <c r="CT16" s="285"/>
      <c r="CU16" s="285"/>
      <c r="CV16" s="285"/>
      <c r="CW16" s="285"/>
      <c r="CX16" s="285"/>
      <c r="CY16" s="285"/>
      <c r="CZ16" s="285"/>
      <c r="DA16" s="285"/>
      <c r="DB16" s="285"/>
      <c r="DC16" s="285"/>
      <c r="DD16" s="285"/>
      <c r="DE16" s="285"/>
      <c r="DF16" s="285"/>
      <c r="DG16" s="285"/>
      <c r="DH16" s="285"/>
      <c r="DI16" s="285"/>
      <c r="DJ16" s="285"/>
      <c r="DK16" s="285"/>
      <c r="DL16" s="285"/>
      <c r="DM16" s="285"/>
      <c r="DN16" s="285"/>
      <c r="DO16" s="285"/>
      <c r="DP16" s="285"/>
      <c r="DQ16" s="285"/>
      <c r="DR16" s="285"/>
      <c r="DS16" s="285"/>
      <c r="DT16" s="285"/>
      <c r="DU16" s="285"/>
      <c r="DV16" s="285"/>
      <c r="DW16" s="285"/>
      <c r="DX16" s="285"/>
      <c r="DY16" s="285"/>
      <c r="DZ16" s="285"/>
      <c r="EA16" s="285"/>
      <c r="EB16" s="285"/>
      <c r="EC16" s="285"/>
      <c r="ED16" s="285"/>
      <c r="EE16" s="285"/>
      <c r="EF16" s="285"/>
      <c r="EG16" s="285"/>
      <c r="EH16" s="285"/>
      <c r="EI16" s="285"/>
      <c r="EJ16" s="285"/>
      <c r="EK16" s="285"/>
      <c r="EL16" s="285"/>
      <c r="EM16" s="285"/>
      <c r="EN16" s="285"/>
      <c r="EO16" s="285"/>
      <c r="EP16" s="285"/>
      <c r="EQ16" s="285"/>
      <c r="ER16" s="285"/>
      <c r="ES16" s="285"/>
      <c r="ET16" s="285"/>
      <c r="EU16" s="285"/>
      <c r="EV16" s="285"/>
      <c r="EW16" s="285"/>
      <c r="EX16" s="285"/>
      <c r="EY16" s="285"/>
      <c r="EZ16" s="285"/>
      <c r="FA16" s="285"/>
      <c r="FB16" s="285"/>
      <c r="FC16" s="285"/>
      <c r="FD16" s="285"/>
      <c r="FE16" s="285"/>
      <c r="FF16" s="285"/>
      <c r="FG16" s="285"/>
      <c r="FH16" s="285"/>
      <c r="FI16" s="285"/>
      <c r="FJ16" s="285"/>
      <c r="FK16" s="285"/>
      <c r="FL16" s="285"/>
      <c r="FM16" s="285"/>
      <c r="FN16" s="285"/>
      <c r="FO16" s="285"/>
      <c r="FP16" s="285"/>
      <c r="FQ16" s="285"/>
      <c r="FR16" s="285"/>
      <c r="FS16" s="285"/>
      <c r="FT16" s="285"/>
      <c r="FU16" s="285"/>
      <c r="FV16" s="285"/>
      <c r="FW16" s="285"/>
      <c r="FX16" s="285"/>
      <c r="FY16" s="285"/>
      <c r="FZ16" s="285"/>
      <c r="GA16" s="285"/>
      <c r="GB16" s="285"/>
      <c r="GC16" s="285"/>
      <c r="GD16" s="285"/>
      <c r="GE16" s="285"/>
      <c r="GF16" s="285"/>
      <c r="GG16" s="285"/>
      <c r="GH16" s="285"/>
      <c r="GI16" s="285"/>
      <c r="GJ16" s="285"/>
      <c r="GK16" s="285"/>
      <c r="GL16" s="285"/>
      <c r="GM16" s="285"/>
      <c r="GN16" s="285"/>
      <c r="GO16" s="285"/>
      <c r="GP16" s="285"/>
      <c r="GQ16" s="285"/>
      <c r="GR16" s="285"/>
    </row>
    <row r="17" spans="1:200" s="166" customFormat="1" ht="24" hidden="1" customHeight="1" outlineLevel="2">
      <c r="A17" s="141" t="str">
        <f t="shared" si="0"/>
        <v>2.4</v>
      </c>
      <c r="B17" s="180" t="s">
        <v>63</v>
      </c>
      <c r="C17" s="170" t="s">
        <v>64</v>
      </c>
      <c r="D17" s="171" t="s">
        <v>55</v>
      </c>
      <c r="E17" s="135" t="s">
        <v>1527</v>
      </c>
      <c r="F17" s="171"/>
      <c r="G17" s="172"/>
      <c r="H17" s="172"/>
      <c r="I17" s="173"/>
      <c r="J17" s="415">
        <v>1</v>
      </c>
      <c r="K17" s="416"/>
      <c r="L17" s="417"/>
      <c r="M17" s="208" t="s">
        <v>1335</v>
      </c>
      <c r="N17" s="308"/>
      <c r="O17" s="285"/>
      <c r="P17" s="285"/>
      <c r="Q17" s="285"/>
      <c r="R17" s="285"/>
      <c r="S17" s="285"/>
      <c r="T17" s="285"/>
      <c r="U17" s="285"/>
      <c r="V17" s="285"/>
      <c r="W17" s="285"/>
      <c r="X17" s="285"/>
      <c r="Y17" s="285"/>
      <c r="Z17" s="285"/>
      <c r="AA17" s="285"/>
      <c r="AB17" s="285"/>
      <c r="AC17" s="285"/>
      <c r="AD17" s="285"/>
      <c r="AE17" s="285"/>
      <c r="AF17" s="285"/>
      <c r="AG17" s="285"/>
      <c r="AH17" s="285"/>
      <c r="AI17" s="285"/>
      <c r="AJ17" s="285"/>
      <c r="AK17" s="285"/>
      <c r="AL17" s="285"/>
      <c r="AM17" s="285"/>
      <c r="AN17" s="285"/>
      <c r="AO17" s="285"/>
      <c r="AP17" s="285"/>
      <c r="AQ17" s="285"/>
      <c r="AR17" s="285"/>
      <c r="AS17" s="285"/>
      <c r="AT17" s="285"/>
      <c r="AU17" s="285"/>
      <c r="AV17" s="285"/>
      <c r="AW17" s="285"/>
      <c r="AX17" s="285"/>
      <c r="AY17" s="285"/>
      <c r="AZ17" s="285"/>
      <c r="BA17" s="285"/>
      <c r="BB17" s="285"/>
      <c r="BC17" s="285"/>
      <c r="BD17" s="285"/>
      <c r="BE17" s="285"/>
      <c r="BF17" s="285"/>
      <c r="BG17" s="285"/>
      <c r="BH17" s="285"/>
      <c r="BI17" s="285"/>
      <c r="BJ17" s="285"/>
      <c r="BK17" s="285"/>
      <c r="BL17" s="285"/>
      <c r="BM17" s="285"/>
      <c r="BN17" s="285"/>
      <c r="BO17" s="285"/>
      <c r="BP17" s="285"/>
      <c r="BQ17" s="285"/>
      <c r="BR17" s="285"/>
      <c r="BS17" s="285"/>
      <c r="BT17" s="285"/>
      <c r="BU17" s="285"/>
      <c r="BV17" s="285"/>
      <c r="BW17" s="285"/>
      <c r="BX17" s="285"/>
      <c r="BY17" s="285"/>
      <c r="BZ17" s="285"/>
      <c r="CA17" s="285"/>
      <c r="CB17" s="285"/>
      <c r="CC17" s="285"/>
      <c r="CD17" s="285"/>
      <c r="CE17" s="285"/>
      <c r="CF17" s="285"/>
      <c r="CG17" s="285"/>
      <c r="CH17" s="285"/>
      <c r="CI17" s="285"/>
      <c r="CJ17" s="285"/>
      <c r="CK17" s="285"/>
      <c r="CL17" s="285"/>
      <c r="CM17" s="285"/>
      <c r="CN17" s="285"/>
      <c r="CO17" s="285"/>
      <c r="CP17" s="285"/>
      <c r="CQ17" s="285"/>
      <c r="CR17" s="285"/>
      <c r="CS17" s="285"/>
      <c r="CT17" s="285"/>
      <c r="CU17" s="285"/>
      <c r="CV17" s="285"/>
      <c r="CW17" s="285"/>
      <c r="CX17" s="285"/>
      <c r="CY17" s="285"/>
      <c r="CZ17" s="285"/>
      <c r="DA17" s="285"/>
      <c r="DB17" s="285"/>
      <c r="DC17" s="285"/>
      <c r="DD17" s="285"/>
      <c r="DE17" s="285"/>
      <c r="DF17" s="285"/>
      <c r="DG17" s="285"/>
      <c r="DH17" s="285"/>
      <c r="DI17" s="285"/>
      <c r="DJ17" s="285"/>
      <c r="DK17" s="285"/>
      <c r="DL17" s="285"/>
      <c r="DM17" s="285"/>
      <c r="DN17" s="285"/>
      <c r="DO17" s="285"/>
      <c r="DP17" s="285"/>
      <c r="DQ17" s="285"/>
      <c r="DR17" s="285"/>
      <c r="DS17" s="285"/>
      <c r="DT17" s="285"/>
      <c r="DU17" s="285"/>
      <c r="DV17" s="285"/>
      <c r="DW17" s="285"/>
      <c r="DX17" s="285"/>
      <c r="DY17" s="285"/>
      <c r="DZ17" s="285"/>
      <c r="EA17" s="285"/>
      <c r="EB17" s="285"/>
      <c r="EC17" s="285"/>
      <c r="ED17" s="285"/>
      <c r="EE17" s="285"/>
      <c r="EF17" s="285"/>
      <c r="EG17" s="285"/>
      <c r="EH17" s="285"/>
      <c r="EI17" s="285"/>
      <c r="EJ17" s="285"/>
      <c r="EK17" s="285"/>
      <c r="EL17" s="285"/>
      <c r="EM17" s="285"/>
      <c r="EN17" s="285"/>
      <c r="EO17" s="285"/>
      <c r="EP17" s="285"/>
      <c r="EQ17" s="285"/>
      <c r="ER17" s="285"/>
      <c r="ES17" s="285"/>
      <c r="ET17" s="285"/>
      <c r="EU17" s="285"/>
      <c r="EV17" s="285"/>
      <c r="EW17" s="285"/>
      <c r="EX17" s="285"/>
      <c r="EY17" s="285"/>
      <c r="EZ17" s="285"/>
      <c r="FA17" s="285"/>
      <c r="FB17" s="285"/>
      <c r="FC17" s="285"/>
      <c r="FD17" s="285"/>
      <c r="FE17" s="285"/>
      <c r="FF17" s="285"/>
      <c r="FG17" s="285"/>
      <c r="FH17" s="285"/>
      <c r="FI17" s="285"/>
      <c r="FJ17" s="285"/>
      <c r="FK17" s="285"/>
      <c r="FL17" s="285"/>
      <c r="FM17" s="285"/>
      <c r="FN17" s="285"/>
      <c r="FO17" s="285"/>
      <c r="FP17" s="285"/>
      <c r="FQ17" s="285"/>
      <c r="FR17" s="285"/>
      <c r="FS17" s="285"/>
      <c r="FT17" s="285"/>
      <c r="FU17" s="285"/>
      <c r="FV17" s="285"/>
      <c r="FW17" s="285"/>
      <c r="FX17" s="285"/>
      <c r="FY17" s="285"/>
      <c r="FZ17" s="285"/>
      <c r="GA17" s="285"/>
      <c r="GB17" s="285"/>
      <c r="GC17" s="285"/>
      <c r="GD17" s="285"/>
      <c r="GE17" s="285"/>
      <c r="GF17" s="285"/>
      <c r="GG17" s="285"/>
      <c r="GH17" s="285"/>
      <c r="GI17" s="285"/>
      <c r="GJ17" s="285"/>
      <c r="GK17" s="285"/>
      <c r="GL17" s="285"/>
      <c r="GM17" s="285"/>
      <c r="GN17" s="285"/>
      <c r="GO17" s="285"/>
      <c r="GP17" s="285"/>
      <c r="GQ17" s="285"/>
      <c r="GR17" s="285"/>
    </row>
    <row r="18" spans="1:200" s="101" customFormat="1" ht="24" hidden="1" customHeight="1" outlineLevel="2">
      <c r="A18" s="141" t="str">
        <f t="shared" si="0"/>
        <v>2.5</v>
      </c>
      <c r="B18" s="180" t="s">
        <v>45</v>
      </c>
      <c r="C18" s="170" t="s">
        <v>66</v>
      </c>
      <c r="D18" s="171" t="s">
        <v>67</v>
      </c>
      <c r="E18" s="135" t="s">
        <v>1527</v>
      </c>
      <c r="F18" s="171"/>
      <c r="G18" s="172"/>
      <c r="H18" s="172" t="str">
        <f t="shared" ref="H18" si="2">IF(I18="","",WORKDAY(G18,I18))</f>
        <v/>
      </c>
      <c r="I18" s="173"/>
      <c r="J18" s="415">
        <v>1</v>
      </c>
      <c r="K18" s="416"/>
      <c r="L18" s="417"/>
      <c r="M18" s="208"/>
      <c r="N18" s="308"/>
      <c r="O18" s="285"/>
      <c r="P18" s="285"/>
      <c r="Q18" s="285"/>
      <c r="R18" s="285"/>
      <c r="S18" s="285"/>
      <c r="T18" s="285"/>
      <c r="U18" s="285"/>
      <c r="V18" s="285"/>
      <c r="W18" s="285"/>
      <c r="X18" s="285"/>
      <c r="Y18" s="285"/>
      <c r="Z18" s="285"/>
      <c r="AA18" s="285"/>
      <c r="AB18" s="285"/>
      <c r="AC18" s="285"/>
      <c r="AD18" s="285"/>
      <c r="AE18" s="285"/>
      <c r="AF18" s="285"/>
      <c r="AG18" s="285"/>
      <c r="AH18" s="285"/>
      <c r="AI18" s="285"/>
      <c r="AJ18" s="285"/>
      <c r="AK18" s="285"/>
      <c r="AL18" s="285"/>
      <c r="AM18" s="285"/>
      <c r="AN18" s="285"/>
      <c r="AO18" s="285"/>
      <c r="AP18" s="285"/>
      <c r="AQ18" s="285"/>
      <c r="AR18" s="285"/>
      <c r="AS18" s="285"/>
      <c r="AT18" s="285"/>
      <c r="AU18" s="285"/>
      <c r="AV18" s="285"/>
      <c r="AW18" s="285"/>
      <c r="AX18" s="285"/>
      <c r="AY18" s="285"/>
      <c r="AZ18" s="285"/>
      <c r="BA18" s="285"/>
      <c r="BB18" s="285"/>
      <c r="BC18" s="285"/>
      <c r="BD18" s="285"/>
      <c r="BE18" s="285"/>
      <c r="BF18" s="285"/>
      <c r="BG18" s="285"/>
      <c r="BH18" s="285"/>
      <c r="BI18" s="285"/>
      <c r="BJ18" s="285"/>
      <c r="BK18" s="285"/>
      <c r="BL18" s="285"/>
      <c r="BM18" s="285"/>
      <c r="BN18" s="285"/>
      <c r="BO18" s="285"/>
      <c r="BP18" s="285"/>
      <c r="BQ18" s="285"/>
      <c r="BR18" s="285"/>
      <c r="BS18" s="285"/>
      <c r="BT18" s="285"/>
      <c r="BU18" s="285"/>
      <c r="BV18" s="285"/>
      <c r="BW18" s="285"/>
      <c r="BX18" s="285"/>
      <c r="BY18" s="285"/>
      <c r="BZ18" s="285"/>
      <c r="CA18" s="285"/>
      <c r="CB18" s="285"/>
      <c r="CC18" s="285"/>
      <c r="CD18" s="285"/>
      <c r="CE18" s="285"/>
      <c r="CF18" s="285"/>
      <c r="CG18" s="285"/>
      <c r="CH18" s="285"/>
      <c r="CI18" s="285"/>
      <c r="CJ18" s="285"/>
      <c r="CK18" s="285"/>
      <c r="CL18" s="285"/>
      <c r="CM18" s="285"/>
      <c r="CN18" s="285"/>
      <c r="CO18" s="285"/>
      <c r="CP18" s="285"/>
      <c r="CQ18" s="285"/>
      <c r="CR18" s="285"/>
      <c r="CS18" s="285"/>
      <c r="CT18" s="285"/>
      <c r="CU18" s="285"/>
      <c r="CV18" s="285"/>
      <c r="CW18" s="285"/>
      <c r="CX18" s="285"/>
      <c r="CY18" s="285"/>
      <c r="CZ18" s="285"/>
      <c r="DA18" s="285"/>
      <c r="DB18" s="285"/>
      <c r="DC18" s="285"/>
      <c r="DD18" s="285"/>
      <c r="DE18" s="285"/>
      <c r="DF18" s="285"/>
      <c r="DG18" s="285"/>
      <c r="DH18" s="285"/>
      <c r="DI18" s="285"/>
      <c r="DJ18" s="285"/>
      <c r="DK18" s="285"/>
      <c r="DL18" s="285"/>
      <c r="DM18" s="285"/>
      <c r="DN18" s="285"/>
      <c r="DO18" s="285"/>
      <c r="DP18" s="285"/>
      <c r="DQ18" s="285"/>
      <c r="DR18" s="285"/>
      <c r="DS18" s="285"/>
      <c r="DT18" s="285"/>
      <c r="DU18" s="285"/>
      <c r="DV18" s="285"/>
      <c r="DW18" s="285"/>
      <c r="DX18" s="285"/>
      <c r="DY18" s="285"/>
      <c r="DZ18" s="285"/>
      <c r="EA18" s="285"/>
      <c r="EB18" s="285"/>
      <c r="EC18" s="285"/>
      <c r="ED18" s="285"/>
      <c r="EE18" s="285"/>
      <c r="EF18" s="285"/>
      <c r="EG18" s="285"/>
      <c r="EH18" s="285"/>
      <c r="EI18" s="285"/>
      <c r="EJ18" s="285"/>
      <c r="EK18" s="285"/>
      <c r="EL18" s="285"/>
      <c r="EM18" s="285"/>
      <c r="EN18" s="285"/>
      <c r="EO18" s="285"/>
      <c r="EP18" s="285"/>
      <c r="EQ18" s="285"/>
      <c r="ER18" s="285"/>
      <c r="ES18" s="285"/>
      <c r="ET18" s="285"/>
      <c r="EU18" s="285"/>
      <c r="EV18" s="285"/>
      <c r="EW18" s="285"/>
      <c r="EX18" s="285"/>
      <c r="EY18" s="285"/>
      <c r="EZ18" s="285"/>
      <c r="FA18" s="285"/>
      <c r="FB18" s="285"/>
      <c r="FC18" s="285"/>
      <c r="FD18" s="285"/>
      <c r="FE18" s="285"/>
      <c r="FF18" s="285"/>
      <c r="FG18" s="285"/>
      <c r="FH18" s="285"/>
      <c r="FI18" s="285"/>
      <c r="FJ18" s="285"/>
      <c r="FK18" s="285"/>
      <c r="FL18" s="285"/>
      <c r="FM18" s="285"/>
      <c r="FN18" s="285"/>
      <c r="FO18" s="285"/>
      <c r="FP18" s="285"/>
      <c r="FQ18" s="285"/>
      <c r="FR18" s="285"/>
      <c r="FS18" s="285"/>
      <c r="FT18" s="285"/>
      <c r="FU18" s="285"/>
      <c r="FV18" s="285"/>
      <c r="FW18" s="285"/>
      <c r="FX18" s="285"/>
      <c r="FY18" s="285"/>
      <c r="FZ18" s="285"/>
      <c r="GA18" s="285"/>
      <c r="GB18" s="285"/>
      <c r="GC18" s="285"/>
      <c r="GD18" s="285"/>
      <c r="GE18" s="285"/>
      <c r="GF18" s="285"/>
      <c r="GG18" s="285"/>
      <c r="GH18" s="285"/>
      <c r="GI18" s="285"/>
      <c r="GJ18" s="285"/>
      <c r="GK18" s="285"/>
      <c r="GL18" s="285"/>
      <c r="GM18" s="285"/>
      <c r="GN18" s="285"/>
      <c r="GO18" s="285"/>
      <c r="GP18" s="285"/>
      <c r="GQ18" s="285"/>
      <c r="GR18" s="285"/>
    </row>
    <row r="19" spans="1:200" s="101" customFormat="1" ht="24" hidden="1" customHeight="1" outlineLevel="2">
      <c r="A19" s="141" t="str">
        <f t="shared" si="0"/>
        <v>2.6</v>
      </c>
      <c r="B19" s="180" t="s">
        <v>45</v>
      </c>
      <c r="C19" s="170" t="s">
        <v>70</v>
      </c>
      <c r="D19" s="171" t="s">
        <v>71</v>
      </c>
      <c r="E19" s="135" t="s">
        <v>1527</v>
      </c>
      <c r="F19" s="171"/>
      <c r="G19" s="172">
        <v>45621</v>
      </c>
      <c r="H19" s="172">
        <v>45624</v>
      </c>
      <c r="I19" s="260">
        <f t="shared" ref="I19:I20" si="3">H19-G19</f>
        <v>3</v>
      </c>
      <c r="J19" s="415">
        <v>1</v>
      </c>
      <c r="K19" s="416"/>
      <c r="L19" s="417"/>
      <c r="M19" s="208"/>
      <c r="N19" s="308"/>
      <c r="O19" s="285"/>
      <c r="P19" s="285"/>
      <c r="Q19" s="285"/>
      <c r="R19" s="285"/>
      <c r="S19" s="285"/>
      <c r="T19" s="285"/>
      <c r="U19" s="285"/>
      <c r="V19" s="285"/>
      <c r="W19" s="285"/>
      <c r="X19" s="285"/>
      <c r="Y19" s="285"/>
      <c r="Z19" s="285"/>
      <c r="AA19" s="285"/>
      <c r="AB19" s="285"/>
      <c r="AC19" s="285"/>
      <c r="AD19" s="285"/>
      <c r="AE19" s="285"/>
      <c r="AF19" s="285"/>
      <c r="AG19" s="285"/>
      <c r="AH19" s="285"/>
      <c r="AI19" s="285"/>
      <c r="AJ19" s="285"/>
      <c r="AK19" s="285"/>
      <c r="AL19" s="285"/>
      <c r="AM19" s="285"/>
      <c r="AN19" s="285"/>
      <c r="AO19" s="285"/>
      <c r="AP19" s="285"/>
      <c r="AQ19" s="285"/>
      <c r="AR19" s="285"/>
      <c r="AS19" s="285"/>
      <c r="AT19" s="285"/>
      <c r="AU19" s="285"/>
      <c r="AV19" s="285"/>
      <c r="AW19" s="285"/>
      <c r="AX19" s="285"/>
      <c r="AY19" s="285"/>
      <c r="AZ19" s="285"/>
      <c r="BA19" s="285"/>
      <c r="BB19" s="285"/>
      <c r="BC19" s="285"/>
      <c r="BD19" s="285"/>
      <c r="BE19" s="285"/>
      <c r="BF19" s="285"/>
      <c r="BG19" s="285"/>
      <c r="BH19" s="285"/>
      <c r="BI19" s="285"/>
      <c r="BJ19" s="285"/>
      <c r="BK19" s="285"/>
      <c r="BL19" s="285"/>
      <c r="BM19" s="285"/>
      <c r="BN19" s="285"/>
      <c r="BO19" s="285"/>
      <c r="BP19" s="285"/>
      <c r="BQ19" s="285"/>
      <c r="BR19" s="285"/>
      <c r="BS19" s="285"/>
      <c r="BT19" s="285"/>
      <c r="BU19" s="285"/>
      <c r="BV19" s="285"/>
      <c r="BW19" s="285"/>
      <c r="BX19" s="285"/>
      <c r="BY19" s="285"/>
      <c r="BZ19" s="285"/>
      <c r="CA19" s="285"/>
      <c r="CB19" s="285"/>
      <c r="CC19" s="285"/>
      <c r="CD19" s="285"/>
      <c r="CE19" s="285"/>
      <c r="CF19" s="285"/>
      <c r="CG19" s="285"/>
      <c r="CH19" s="285"/>
      <c r="CI19" s="285"/>
      <c r="CJ19" s="285"/>
      <c r="CK19" s="285"/>
      <c r="CL19" s="285"/>
      <c r="CM19" s="285"/>
      <c r="CN19" s="285"/>
      <c r="CO19" s="285"/>
      <c r="CP19" s="285"/>
      <c r="CQ19" s="285"/>
      <c r="CR19" s="285"/>
      <c r="CS19" s="285"/>
      <c r="CT19" s="285"/>
      <c r="CU19" s="285"/>
      <c r="CV19" s="285"/>
      <c r="CW19" s="285"/>
      <c r="CX19" s="285"/>
      <c r="CY19" s="285"/>
      <c r="CZ19" s="285"/>
      <c r="DA19" s="285"/>
      <c r="DB19" s="285"/>
      <c r="DC19" s="285"/>
      <c r="DD19" s="285"/>
      <c r="DE19" s="285"/>
      <c r="DF19" s="285"/>
      <c r="DG19" s="285"/>
      <c r="DH19" s="285"/>
      <c r="DI19" s="285"/>
      <c r="DJ19" s="285"/>
      <c r="DK19" s="285"/>
      <c r="DL19" s="285"/>
      <c r="DM19" s="285"/>
      <c r="DN19" s="285"/>
      <c r="DO19" s="285"/>
      <c r="DP19" s="285"/>
      <c r="DQ19" s="285"/>
      <c r="DR19" s="285"/>
      <c r="DS19" s="285"/>
      <c r="DT19" s="285"/>
      <c r="DU19" s="285"/>
      <c r="DV19" s="285"/>
      <c r="DW19" s="285"/>
      <c r="DX19" s="285"/>
      <c r="DY19" s="285"/>
      <c r="DZ19" s="285"/>
      <c r="EA19" s="285"/>
      <c r="EB19" s="285"/>
      <c r="EC19" s="285"/>
      <c r="ED19" s="285"/>
      <c r="EE19" s="285"/>
      <c r="EF19" s="285"/>
      <c r="EG19" s="285"/>
      <c r="EH19" s="285"/>
      <c r="EI19" s="285"/>
      <c r="EJ19" s="285"/>
      <c r="EK19" s="285"/>
      <c r="EL19" s="285"/>
      <c r="EM19" s="285"/>
      <c r="EN19" s="285"/>
      <c r="EO19" s="285"/>
      <c r="EP19" s="285"/>
      <c r="EQ19" s="285"/>
      <c r="ER19" s="285"/>
      <c r="ES19" s="285"/>
      <c r="ET19" s="285"/>
      <c r="EU19" s="285"/>
      <c r="EV19" s="285"/>
      <c r="EW19" s="285"/>
      <c r="EX19" s="285"/>
      <c r="EY19" s="285"/>
      <c r="EZ19" s="285"/>
      <c r="FA19" s="285"/>
      <c r="FB19" s="285"/>
      <c r="FC19" s="285"/>
      <c r="FD19" s="285"/>
      <c r="FE19" s="285"/>
      <c r="FF19" s="285"/>
      <c r="FG19" s="285"/>
      <c r="FH19" s="285"/>
      <c r="FI19" s="285"/>
      <c r="FJ19" s="285"/>
      <c r="FK19" s="285"/>
      <c r="FL19" s="285"/>
      <c r="FM19" s="285"/>
      <c r="FN19" s="285"/>
      <c r="FO19" s="285"/>
      <c r="FP19" s="285"/>
      <c r="FQ19" s="285"/>
      <c r="FR19" s="285"/>
      <c r="FS19" s="285"/>
      <c r="FT19" s="285"/>
      <c r="FU19" s="285"/>
      <c r="FV19" s="285"/>
      <c r="FW19" s="285"/>
      <c r="FX19" s="285"/>
      <c r="FY19" s="285"/>
      <c r="FZ19" s="285"/>
      <c r="GA19" s="285"/>
      <c r="GB19" s="285"/>
      <c r="GC19" s="285"/>
      <c r="GD19" s="285"/>
      <c r="GE19" s="285"/>
      <c r="GF19" s="285"/>
      <c r="GG19" s="285"/>
      <c r="GH19" s="285"/>
      <c r="GI19" s="285"/>
      <c r="GJ19" s="285"/>
      <c r="GK19" s="285"/>
      <c r="GL19" s="285"/>
      <c r="GM19" s="285"/>
      <c r="GN19" s="285"/>
      <c r="GO19" s="285"/>
      <c r="GP19" s="285"/>
      <c r="GQ19" s="285"/>
      <c r="GR19" s="285"/>
    </row>
    <row r="20" spans="1:200" s="101" customFormat="1" ht="24" hidden="1" customHeight="1" outlineLevel="2">
      <c r="A20" s="141" t="str">
        <f t="shared" si="0"/>
        <v>2.7</v>
      </c>
      <c r="B20" s="180" t="s">
        <v>45</v>
      </c>
      <c r="C20" s="170" t="s">
        <v>74</v>
      </c>
      <c r="D20" s="171" t="s">
        <v>71</v>
      </c>
      <c r="E20" s="171" t="s">
        <v>72</v>
      </c>
      <c r="F20" s="171"/>
      <c r="G20" s="172">
        <v>45607</v>
      </c>
      <c r="H20" s="172">
        <v>45607</v>
      </c>
      <c r="I20" s="260">
        <f t="shared" si="3"/>
        <v>0</v>
      </c>
      <c r="J20" s="415">
        <v>1</v>
      </c>
      <c r="K20" s="416"/>
      <c r="L20" s="417"/>
      <c r="M20" s="208"/>
      <c r="N20" s="308"/>
      <c r="O20" s="285"/>
      <c r="P20" s="285"/>
      <c r="Q20" s="285"/>
      <c r="R20" s="285"/>
      <c r="S20" s="285"/>
      <c r="T20" s="285"/>
      <c r="U20" s="285"/>
      <c r="V20" s="285"/>
      <c r="W20" s="285"/>
      <c r="X20" s="285"/>
      <c r="Y20" s="285"/>
      <c r="Z20" s="285"/>
      <c r="AA20" s="285"/>
      <c r="AB20" s="285"/>
      <c r="AC20" s="285"/>
      <c r="AD20" s="285"/>
      <c r="AE20" s="285"/>
      <c r="AF20" s="285"/>
      <c r="AG20" s="285"/>
      <c r="AH20" s="285"/>
      <c r="AI20" s="285"/>
      <c r="AJ20" s="285"/>
      <c r="AK20" s="285"/>
      <c r="AL20" s="285"/>
      <c r="AM20" s="285"/>
      <c r="AN20" s="285"/>
      <c r="AO20" s="285"/>
      <c r="AP20" s="285"/>
      <c r="AQ20" s="285"/>
      <c r="AR20" s="285"/>
      <c r="AS20" s="285"/>
      <c r="AT20" s="285"/>
      <c r="AU20" s="285"/>
      <c r="AV20" s="285"/>
      <c r="AW20" s="285"/>
      <c r="AX20" s="285"/>
      <c r="AY20" s="285"/>
      <c r="AZ20" s="285"/>
      <c r="BA20" s="285"/>
      <c r="BB20" s="285"/>
      <c r="BC20" s="285"/>
      <c r="BD20" s="285"/>
      <c r="BE20" s="285"/>
      <c r="BF20" s="285"/>
      <c r="BG20" s="285"/>
      <c r="BH20" s="285"/>
      <c r="BI20" s="285"/>
      <c r="BJ20" s="285"/>
      <c r="BK20" s="285"/>
      <c r="BL20" s="285"/>
      <c r="BM20" s="285"/>
      <c r="BN20" s="285"/>
      <c r="BO20" s="285"/>
      <c r="BP20" s="285"/>
      <c r="BQ20" s="285"/>
      <c r="BR20" s="285"/>
      <c r="BS20" s="285"/>
      <c r="BT20" s="285"/>
      <c r="BU20" s="285"/>
      <c r="BV20" s="285"/>
      <c r="BW20" s="285"/>
      <c r="BX20" s="285"/>
      <c r="BY20" s="285"/>
      <c r="BZ20" s="285"/>
      <c r="CA20" s="285"/>
      <c r="CB20" s="285"/>
      <c r="CC20" s="285"/>
      <c r="CD20" s="285"/>
      <c r="CE20" s="285"/>
      <c r="CF20" s="285"/>
      <c r="CG20" s="285"/>
      <c r="CH20" s="285"/>
      <c r="CI20" s="285"/>
      <c r="CJ20" s="285"/>
      <c r="CK20" s="285"/>
      <c r="CL20" s="285"/>
      <c r="CM20" s="285"/>
      <c r="CN20" s="285"/>
      <c r="CO20" s="285"/>
      <c r="CP20" s="285"/>
      <c r="CQ20" s="285"/>
      <c r="CR20" s="285"/>
      <c r="CS20" s="285"/>
      <c r="CT20" s="285"/>
      <c r="CU20" s="285"/>
      <c r="CV20" s="285"/>
      <c r="CW20" s="285"/>
      <c r="CX20" s="285"/>
      <c r="CY20" s="285"/>
      <c r="CZ20" s="285"/>
      <c r="DA20" s="285"/>
      <c r="DB20" s="285"/>
      <c r="DC20" s="285"/>
      <c r="DD20" s="285"/>
      <c r="DE20" s="285"/>
      <c r="DF20" s="285"/>
      <c r="DG20" s="285"/>
      <c r="DH20" s="285"/>
      <c r="DI20" s="285"/>
      <c r="DJ20" s="285"/>
      <c r="DK20" s="285"/>
      <c r="DL20" s="285"/>
      <c r="DM20" s="285"/>
      <c r="DN20" s="285"/>
      <c r="DO20" s="285"/>
      <c r="DP20" s="285"/>
      <c r="DQ20" s="285"/>
      <c r="DR20" s="285"/>
      <c r="DS20" s="285"/>
      <c r="DT20" s="285"/>
      <c r="DU20" s="285"/>
      <c r="DV20" s="285"/>
      <c r="DW20" s="285"/>
      <c r="DX20" s="285"/>
      <c r="DY20" s="285"/>
      <c r="DZ20" s="285"/>
      <c r="EA20" s="285"/>
      <c r="EB20" s="285"/>
      <c r="EC20" s="285"/>
      <c r="ED20" s="285"/>
      <c r="EE20" s="285"/>
      <c r="EF20" s="285"/>
      <c r="EG20" s="285"/>
      <c r="EH20" s="285"/>
      <c r="EI20" s="285"/>
      <c r="EJ20" s="285"/>
      <c r="EK20" s="285"/>
      <c r="EL20" s="285"/>
      <c r="EM20" s="285"/>
      <c r="EN20" s="285"/>
      <c r="EO20" s="285"/>
      <c r="EP20" s="285"/>
      <c r="EQ20" s="285"/>
      <c r="ER20" s="285"/>
      <c r="ES20" s="285"/>
      <c r="ET20" s="285"/>
      <c r="EU20" s="285"/>
      <c r="EV20" s="285"/>
      <c r="EW20" s="285"/>
      <c r="EX20" s="285"/>
      <c r="EY20" s="285"/>
      <c r="EZ20" s="285"/>
      <c r="FA20" s="285"/>
      <c r="FB20" s="285"/>
      <c r="FC20" s="285"/>
      <c r="FD20" s="285"/>
      <c r="FE20" s="285"/>
      <c r="FF20" s="285"/>
      <c r="FG20" s="285"/>
      <c r="FH20" s="285"/>
      <c r="FI20" s="285"/>
      <c r="FJ20" s="285"/>
      <c r="FK20" s="285"/>
      <c r="FL20" s="285"/>
      <c r="FM20" s="285"/>
      <c r="FN20" s="285"/>
      <c r="FO20" s="285"/>
      <c r="FP20" s="285"/>
      <c r="FQ20" s="285"/>
      <c r="FR20" s="285"/>
      <c r="FS20" s="285"/>
      <c r="FT20" s="285"/>
      <c r="FU20" s="285"/>
      <c r="FV20" s="285"/>
      <c r="FW20" s="285"/>
      <c r="FX20" s="285"/>
      <c r="FY20" s="285"/>
      <c r="FZ20" s="285"/>
      <c r="GA20" s="285"/>
      <c r="GB20" s="285"/>
      <c r="GC20" s="285"/>
      <c r="GD20" s="285"/>
      <c r="GE20" s="285"/>
      <c r="GF20" s="285"/>
      <c r="GG20" s="285"/>
      <c r="GH20" s="285"/>
      <c r="GI20" s="285"/>
      <c r="GJ20" s="285"/>
      <c r="GK20" s="285"/>
      <c r="GL20" s="285"/>
      <c r="GM20" s="285"/>
      <c r="GN20" s="285"/>
      <c r="GO20" s="285"/>
      <c r="GP20" s="285"/>
      <c r="GQ20" s="285"/>
      <c r="GR20" s="285"/>
    </row>
    <row r="21" spans="1:200" s="101" customFormat="1" ht="37.5" hidden="1" customHeight="1" outlineLevel="2">
      <c r="A21" s="141" t="str">
        <f t="shared" si="0"/>
        <v>2.8</v>
      </c>
      <c r="B21" s="180" t="s">
        <v>63</v>
      </c>
      <c r="C21" s="170" t="s">
        <v>75</v>
      </c>
      <c r="D21" s="171" t="s">
        <v>76</v>
      </c>
      <c r="E21" s="171" t="s">
        <v>72</v>
      </c>
      <c r="F21" s="171"/>
      <c r="G21" s="172"/>
      <c r="H21" s="172"/>
      <c r="I21" s="173"/>
      <c r="J21" s="415">
        <v>0</v>
      </c>
      <c r="K21" s="416"/>
      <c r="L21" s="417"/>
      <c r="M21" s="262" t="s">
        <v>79</v>
      </c>
      <c r="N21" s="308"/>
      <c r="O21" s="285"/>
      <c r="P21" s="285"/>
      <c r="Q21" s="285"/>
      <c r="R21" s="285"/>
      <c r="S21" s="285"/>
      <c r="T21" s="285"/>
      <c r="U21" s="285"/>
      <c r="V21" s="285"/>
      <c r="W21" s="285"/>
      <c r="X21" s="285"/>
      <c r="Y21" s="285"/>
      <c r="Z21" s="285"/>
      <c r="AA21" s="285"/>
      <c r="AB21" s="285"/>
      <c r="AC21" s="285"/>
      <c r="AD21" s="285"/>
      <c r="AE21" s="285"/>
      <c r="AF21" s="285"/>
      <c r="AG21" s="285"/>
      <c r="AH21" s="285"/>
      <c r="AI21" s="285"/>
      <c r="AJ21" s="285"/>
      <c r="AK21" s="285"/>
      <c r="AL21" s="285"/>
      <c r="AM21" s="285"/>
      <c r="AN21" s="285"/>
      <c r="AO21" s="285"/>
      <c r="AP21" s="285"/>
      <c r="AQ21" s="285"/>
      <c r="AR21" s="285"/>
      <c r="AS21" s="285"/>
      <c r="AT21" s="285"/>
      <c r="AU21" s="285"/>
      <c r="AV21" s="285"/>
      <c r="AW21" s="285"/>
      <c r="AX21" s="285"/>
      <c r="AY21" s="285"/>
      <c r="AZ21" s="285"/>
      <c r="BA21" s="285"/>
      <c r="BB21" s="285"/>
      <c r="BC21" s="285"/>
      <c r="BD21" s="285"/>
      <c r="BE21" s="285"/>
      <c r="BF21" s="285"/>
      <c r="BG21" s="285"/>
      <c r="BH21" s="285"/>
      <c r="BI21" s="285"/>
      <c r="BJ21" s="285"/>
      <c r="BK21" s="285"/>
      <c r="BL21" s="285"/>
      <c r="BM21" s="285"/>
      <c r="BN21" s="285"/>
      <c r="BO21" s="285"/>
      <c r="BP21" s="285"/>
      <c r="BQ21" s="285"/>
      <c r="BR21" s="285"/>
      <c r="BS21" s="285"/>
      <c r="BT21" s="285"/>
      <c r="BU21" s="285"/>
      <c r="BV21" s="285"/>
      <c r="BW21" s="285"/>
      <c r="BX21" s="285"/>
      <c r="BY21" s="285"/>
      <c r="BZ21" s="285"/>
      <c r="CA21" s="285"/>
      <c r="CB21" s="285"/>
      <c r="CC21" s="285"/>
      <c r="CD21" s="285"/>
      <c r="CE21" s="285"/>
      <c r="CF21" s="285"/>
      <c r="CG21" s="285"/>
      <c r="CH21" s="285"/>
      <c r="CI21" s="285"/>
      <c r="CJ21" s="285"/>
      <c r="CK21" s="285"/>
      <c r="CL21" s="285"/>
      <c r="CM21" s="285"/>
      <c r="CN21" s="285"/>
      <c r="CO21" s="285"/>
      <c r="CP21" s="285"/>
      <c r="CQ21" s="285"/>
      <c r="CR21" s="285"/>
      <c r="CS21" s="285"/>
      <c r="CT21" s="285"/>
      <c r="CU21" s="285"/>
      <c r="CV21" s="285"/>
      <c r="CW21" s="285"/>
      <c r="CX21" s="285"/>
      <c r="CY21" s="285"/>
      <c r="CZ21" s="285"/>
      <c r="DA21" s="285"/>
      <c r="DB21" s="285"/>
      <c r="DC21" s="285"/>
      <c r="DD21" s="285"/>
      <c r="DE21" s="285"/>
      <c r="DF21" s="285"/>
      <c r="DG21" s="285"/>
      <c r="DH21" s="285"/>
      <c r="DI21" s="285"/>
      <c r="DJ21" s="285"/>
      <c r="DK21" s="285"/>
      <c r="DL21" s="285"/>
      <c r="DM21" s="285"/>
      <c r="DN21" s="285"/>
      <c r="DO21" s="285"/>
      <c r="DP21" s="285"/>
      <c r="DQ21" s="285"/>
      <c r="DR21" s="285"/>
      <c r="DS21" s="285"/>
      <c r="DT21" s="285"/>
      <c r="DU21" s="285"/>
      <c r="DV21" s="285"/>
      <c r="DW21" s="285"/>
      <c r="DX21" s="285"/>
      <c r="DY21" s="285"/>
      <c r="DZ21" s="285"/>
      <c r="EA21" s="285"/>
      <c r="EB21" s="285"/>
      <c r="EC21" s="285"/>
      <c r="ED21" s="285"/>
      <c r="EE21" s="285"/>
      <c r="EF21" s="285"/>
      <c r="EG21" s="285"/>
      <c r="EH21" s="285"/>
      <c r="EI21" s="285"/>
      <c r="EJ21" s="285"/>
      <c r="EK21" s="285"/>
      <c r="EL21" s="285"/>
      <c r="EM21" s="285"/>
      <c r="EN21" s="285"/>
      <c r="EO21" s="285"/>
      <c r="EP21" s="285"/>
      <c r="EQ21" s="285"/>
      <c r="ER21" s="285"/>
      <c r="ES21" s="285"/>
      <c r="ET21" s="285"/>
      <c r="EU21" s="285"/>
      <c r="EV21" s="285"/>
      <c r="EW21" s="285"/>
      <c r="EX21" s="285"/>
      <c r="EY21" s="285"/>
      <c r="EZ21" s="285"/>
      <c r="FA21" s="285"/>
      <c r="FB21" s="285"/>
      <c r="FC21" s="285"/>
      <c r="FD21" s="285"/>
      <c r="FE21" s="285"/>
      <c r="FF21" s="285"/>
      <c r="FG21" s="285"/>
      <c r="FH21" s="285"/>
      <c r="FI21" s="285"/>
      <c r="FJ21" s="285"/>
      <c r="FK21" s="285"/>
      <c r="FL21" s="285"/>
      <c r="FM21" s="285"/>
      <c r="FN21" s="285"/>
      <c r="FO21" s="285"/>
      <c r="FP21" s="285"/>
      <c r="FQ21" s="285"/>
      <c r="FR21" s="285"/>
      <c r="FS21" s="285"/>
      <c r="FT21" s="285"/>
      <c r="FU21" s="285"/>
      <c r="FV21" s="285"/>
      <c r="FW21" s="285"/>
      <c r="FX21" s="285"/>
      <c r="FY21" s="285"/>
      <c r="FZ21" s="285"/>
      <c r="GA21" s="285"/>
      <c r="GB21" s="285"/>
      <c r="GC21" s="285"/>
      <c r="GD21" s="285"/>
      <c r="GE21" s="285"/>
      <c r="GF21" s="285"/>
      <c r="GG21" s="285"/>
      <c r="GH21" s="285"/>
      <c r="GI21" s="285"/>
      <c r="GJ21" s="285"/>
      <c r="GK21" s="285"/>
      <c r="GL21" s="285"/>
      <c r="GM21" s="285"/>
      <c r="GN21" s="285"/>
      <c r="GO21" s="285"/>
      <c r="GP21" s="285"/>
      <c r="GQ21" s="285"/>
      <c r="GR21" s="285"/>
    </row>
    <row r="22" spans="1:200" s="125" customFormat="1" ht="24" hidden="1" customHeight="1" outlineLevel="2">
      <c r="A22" s="141" t="str">
        <f t="shared" si="0"/>
        <v>2.9</v>
      </c>
      <c r="B22" s="180" t="s">
        <v>63</v>
      </c>
      <c r="C22" s="170" t="s">
        <v>80</v>
      </c>
      <c r="D22" s="171" t="s">
        <v>76</v>
      </c>
      <c r="E22" s="171" t="s">
        <v>72</v>
      </c>
      <c r="F22" s="171"/>
      <c r="G22" s="172"/>
      <c r="H22" s="172"/>
      <c r="I22" s="173"/>
      <c r="J22" s="415">
        <v>0</v>
      </c>
      <c r="K22" s="416"/>
      <c r="L22" s="417"/>
      <c r="M22" s="208" t="s">
        <v>98</v>
      </c>
      <c r="N22" s="308"/>
      <c r="O22" s="285"/>
      <c r="P22" s="285"/>
      <c r="Q22" s="285"/>
      <c r="R22" s="285"/>
      <c r="S22" s="285"/>
      <c r="T22" s="285"/>
      <c r="U22" s="285"/>
      <c r="V22" s="285"/>
      <c r="W22" s="285"/>
      <c r="X22" s="285"/>
      <c r="Y22" s="285"/>
      <c r="Z22" s="285"/>
      <c r="AA22" s="285"/>
      <c r="AB22" s="285"/>
      <c r="AC22" s="285"/>
      <c r="AD22" s="285"/>
      <c r="AE22" s="285"/>
      <c r="AF22" s="285"/>
      <c r="AG22" s="285"/>
      <c r="AH22" s="285"/>
      <c r="AI22" s="285"/>
      <c r="AJ22" s="285"/>
      <c r="AK22" s="285"/>
      <c r="AL22" s="285"/>
      <c r="AM22" s="285"/>
      <c r="AN22" s="285"/>
      <c r="AO22" s="285"/>
      <c r="AP22" s="285"/>
      <c r="AQ22" s="285"/>
      <c r="AR22" s="285"/>
      <c r="AS22" s="285"/>
      <c r="AT22" s="285"/>
      <c r="AU22" s="285"/>
      <c r="AV22" s="285"/>
      <c r="AW22" s="285"/>
      <c r="AX22" s="285"/>
      <c r="AY22" s="285"/>
      <c r="AZ22" s="285"/>
      <c r="BA22" s="285"/>
      <c r="BB22" s="285"/>
      <c r="BC22" s="285"/>
      <c r="BD22" s="285"/>
      <c r="BE22" s="285"/>
      <c r="BF22" s="285"/>
      <c r="BG22" s="285"/>
      <c r="BH22" s="285"/>
      <c r="BI22" s="285"/>
      <c r="BJ22" s="285"/>
      <c r="BK22" s="285"/>
      <c r="BL22" s="285"/>
      <c r="BM22" s="285"/>
      <c r="BN22" s="285"/>
      <c r="BO22" s="285"/>
      <c r="BP22" s="285"/>
      <c r="BQ22" s="285"/>
      <c r="BR22" s="285"/>
      <c r="BS22" s="285"/>
      <c r="BT22" s="285"/>
      <c r="BU22" s="285"/>
      <c r="BV22" s="285"/>
      <c r="BW22" s="285"/>
      <c r="BX22" s="285"/>
      <c r="BY22" s="285"/>
      <c r="BZ22" s="285"/>
      <c r="CA22" s="285"/>
      <c r="CB22" s="285"/>
      <c r="CC22" s="285"/>
      <c r="CD22" s="285"/>
      <c r="CE22" s="285"/>
      <c r="CF22" s="285"/>
      <c r="CG22" s="285"/>
      <c r="CH22" s="285"/>
      <c r="CI22" s="285"/>
      <c r="CJ22" s="285"/>
      <c r="CK22" s="285"/>
      <c r="CL22" s="285"/>
      <c r="CM22" s="285"/>
      <c r="CN22" s="285"/>
      <c r="CO22" s="285"/>
      <c r="CP22" s="285"/>
      <c r="CQ22" s="285"/>
      <c r="CR22" s="285"/>
      <c r="CS22" s="285"/>
      <c r="CT22" s="285"/>
      <c r="CU22" s="285"/>
      <c r="CV22" s="285"/>
      <c r="CW22" s="285"/>
      <c r="CX22" s="285"/>
      <c r="CY22" s="285"/>
      <c r="CZ22" s="285"/>
      <c r="DA22" s="285"/>
      <c r="DB22" s="285"/>
      <c r="DC22" s="285"/>
      <c r="DD22" s="285"/>
      <c r="DE22" s="285"/>
      <c r="DF22" s="285"/>
      <c r="DG22" s="285"/>
      <c r="DH22" s="285"/>
      <c r="DI22" s="285"/>
      <c r="DJ22" s="285"/>
      <c r="DK22" s="285"/>
      <c r="DL22" s="285"/>
      <c r="DM22" s="285"/>
      <c r="DN22" s="285"/>
      <c r="DO22" s="285"/>
      <c r="DP22" s="285"/>
      <c r="DQ22" s="285"/>
      <c r="DR22" s="285"/>
      <c r="DS22" s="285"/>
      <c r="DT22" s="285"/>
      <c r="DU22" s="285"/>
      <c r="DV22" s="285"/>
      <c r="DW22" s="285"/>
      <c r="DX22" s="285"/>
      <c r="DY22" s="285"/>
      <c r="DZ22" s="285"/>
      <c r="EA22" s="285"/>
      <c r="EB22" s="285"/>
      <c r="EC22" s="285"/>
      <c r="ED22" s="285"/>
      <c r="EE22" s="285"/>
      <c r="EF22" s="285"/>
      <c r="EG22" s="285"/>
      <c r="EH22" s="285"/>
      <c r="EI22" s="285"/>
      <c r="EJ22" s="285"/>
      <c r="EK22" s="285"/>
      <c r="EL22" s="285"/>
      <c r="EM22" s="285"/>
      <c r="EN22" s="285"/>
      <c r="EO22" s="285"/>
      <c r="EP22" s="285"/>
      <c r="EQ22" s="285"/>
      <c r="ER22" s="285"/>
      <c r="ES22" s="285"/>
      <c r="ET22" s="285"/>
      <c r="EU22" s="285"/>
      <c r="EV22" s="285"/>
      <c r="EW22" s="285"/>
      <c r="EX22" s="285"/>
      <c r="EY22" s="285"/>
      <c r="EZ22" s="285"/>
      <c r="FA22" s="285"/>
      <c r="FB22" s="285"/>
      <c r="FC22" s="285"/>
      <c r="FD22" s="285"/>
      <c r="FE22" s="285"/>
      <c r="FF22" s="285"/>
      <c r="FG22" s="285"/>
      <c r="FH22" s="285"/>
      <c r="FI22" s="285"/>
      <c r="FJ22" s="285"/>
      <c r="FK22" s="285"/>
      <c r="FL22" s="285"/>
      <c r="FM22" s="285"/>
      <c r="FN22" s="285"/>
      <c r="FO22" s="285"/>
      <c r="FP22" s="285"/>
      <c r="FQ22" s="285"/>
      <c r="FR22" s="285"/>
      <c r="FS22" s="285"/>
      <c r="FT22" s="285"/>
      <c r="FU22" s="285"/>
      <c r="FV22" s="285"/>
      <c r="FW22" s="285"/>
      <c r="FX22" s="285"/>
      <c r="FY22" s="285"/>
      <c r="FZ22" s="285"/>
      <c r="GA22" s="285"/>
      <c r="GB22" s="285"/>
      <c r="GC22" s="285"/>
      <c r="GD22" s="285"/>
      <c r="GE22" s="285"/>
      <c r="GF22" s="285"/>
      <c r="GG22" s="285"/>
      <c r="GH22" s="285"/>
      <c r="GI22" s="285"/>
      <c r="GJ22" s="285"/>
      <c r="GK22" s="285"/>
      <c r="GL22" s="285"/>
      <c r="GM22" s="285"/>
      <c r="GN22" s="285"/>
      <c r="GO22" s="285"/>
      <c r="GP22" s="285"/>
      <c r="GQ22" s="285"/>
      <c r="GR22" s="285"/>
    </row>
    <row r="23" spans="1:200" s="101" customFormat="1" ht="24" hidden="1" customHeight="1" outlineLevel="2">
      <c r="A23" s="141" t="str">
        <f t="shared" si="0"/>
        <v>2.10</v>
      </c>
      <c r="B23" s="180" t="s">
        <v>63</v>
      </c>
      <c r="C23" s="209" t="s">
        <v>81</v>
      </c>
      <c r="D23" s="171" t="s">
        <v>76</v>
      </c>
      <c r="E23" s="171" t="s">
        <v>72</v>
      </c>
      <c r="F23" s="171"/>
      <c r="G23" s="172"/>
      <c r="H23" s="172"/>
      <c r="I23" s="173"/>
      <c r="J23" s="415">
        <v>1</v>
      </c>
      <c r="K23" s="416"/>
      <c r="L23" s="417"/>
      <c r="M23" s="182" t="s">
        <v>1458</v>
      </c>
      <c r="N23" s="308"/>
      <c r="O23" s="285"/>
      <c r="P23" s="285"/>
      <c r="Q23" s="285"/>
      <c r="R23" s="285"/>
      <c r="S23" s="285"/>
      <c r="T23" s="285"/>
      <c r="U23" s="285"/>
      <c r="V23" s="285"/>
      <c r="W23" s="285"/>
      <c r="X23" s="285"/>
      <c r="Y23" s="285"/>
      <c r="Z23" s="285"/>
      <c r="AA23" s="285"/>
      <c r="AB23" s="285"/>
      <c r="AC23" s="285"/>
      <c r="AD23" s="285"/>
      <c r="AE23" s="285"/>
      <c r="AF23" s="285"/>
      <c r="AG23" s="285"/>
      <c r="AH23" s="285"/>
      <c r="AI23" s="285"/>
      <c r="AJ23" s="285"/>
      <c r="AK23" s="285"/>
      <c r="AL23" s="285"/>
      <c r="AM23" s="285"/>
      <c r="AN23" s="285"/>
      <c r="AO23" s="285"/>
      <c r="AP23" s="285"/>
      <c r="AQ23" s="285"/>
      <c r="AR23" s="285"/>
      <c r="AS23" s="285"/>
      <c r="AT23" s="285"/>
      <c r="AU23" s="285"/>
      <c r="AV23" s="285"/>
      <c r="AW23" s="285"/>
      <c r="AX23" s="285"/>
      <c r="AY23" s="285"/>
      <c r="AZ23" s="285"/>
      <c r="BA23" s="285"/>
      <c r="BB23" s="285"/>
      <c r="BC23" s="285"/>
      <c r="BD23" s="285"/>
      <c r="BE23" s="285"/>
      <c r="BF23" s="285"/>
      <c r="BG23" s="285"/>
      <c r="BH23" s="285"/>
      <c r="BI23" s="285"/>
      <c r="BJ23" s="285"/>
      <c r="BK23" s="285"/>
      <c r="BL23" s="285"/>
      <c r="BM23" s="285"/>
      <c r="BN23" s="285"/>
      <c r="BO23" s="285"/>
      <c r="BP23" s="285"/>
      <c r="BQ23" s="285"/>
      <c r="BR23" s="285"/>
      <c r="BS23" s="285"/>
      <c r="BT23" s="285"/>
      <c r="BU23" s="285"/>
      <c r="BV23" s="285"/>
      <c r="BW23" s="285"/>
      <c r="BX23" s="285"/>
      <c r="BY23" s="285"/>
      <c r="BZ23" s="285"/>
      <c r="CA23" s="285"/>
      <c r="CB23" s="285"/>
      <c r="CC23" s="285"/>
      <c r="CD23" s="285"/>
      <c r="CE23" s="285"/>
      <c r="CF23" s="285"/>
      <c r="CG23" s="285"/>
      <c r="CH23" s="285"/>
      <c r="CI23" s="285"/>
      <c r="CJ23" s="285"/>
      <c r="CK23" s="285"/>
      <c r="CL23" s="285"/>
      <c r="CM23" s="285"/>
      <c r="CN23" s="285"/>
      <c r="CO23" s="285"/>
      <c r="CP23" s="285"/>
      <c r="CQ23" s="285"/>
      <c r="CR23" s="285"/>
      <c r="CS23" s="285"/>
      <c r="CT23" s="285"/>
      <c r="CU23" s="285"/>
      <c r="CV23" s="285"/>
      <c r="CW23" s="285"/>
      <c r="CX23" s="285"/>
      <c r="CY23" s="285"/>
      <c r="CZ23" s="285"/>
      <c r="DA23" s="285"/>
      <c r="DB23" s="285"/>
      <c r="DC23" s="285"/>
      <c r="DD23" s="285"/>
      <c r="DE23" s="285"/>
      <c r="DF23" s="285"/>
      <c r="DG23" s="285"/>
      <c r="DH23" s="285"/>
      <c r="DI23" s="285"/>
      <c r="DJ23" s="285"/>
      <c r="DK23" s="285"/>
      <c r="DL23" s="285"/>
      <c r="DM23" s="285"/>
      <c r="DN23" s="285"/>
      <c r="DO23" s="285"/>
      <c r="DP23" s="285"/>
      <c r="DQ23" s="285"/>
      <c r="DR23" s="285"/>
      <c r="DS23" s="285"/>
      <c r="DT23" s="285"/>
      <c r="DU23" s="285"/>
      <c r="DV23" s="285"/>
      <c r="DW23" s="285"/>
      <c r="DX23" s="285"/>
      <c r="DY23" s="285"/>
      <c r="DZ23" s="285"/>
      <c r="EA23" s="285"/>
      <c r="EB23" s="285"/>
      <c r="EC23" s="285"/>
      <c r="ED23" s="285"/>
      <c r="EE23" s="285"/>
      <c r="EF23" s="285"/>
      <c r="EG23" s="285"/>
      <c r="EH23" s="285"/>
      <c r="EI23" s="285"/>
      <c r="EJ23" s="285"/>
      <c r="EK23" s="285"/>
      <c r="EL23" s="285"/>
      <c r="EM23" s="285"/>
      <c r="EN23" s="285"/>
      <c r="EO23" s="285"/>
      <c r="EP23" s="285"/>
      <c r="EQ23" s="285"/>
      <c r="ER23" s="285"/>
      <c r="ES23" s="285"/>
      <c r="ET23" s="285"/>
      <c r="EU23" s="285"/>
      <c r="EV23" s="285"/>
      <c r="EW23" s="285"/>
      <c r="EX23" s="285"/>
      <c r="EY23" s="285"/>
      <c r="EZ23" s="285"/>
      <c r="FA23" s="285"/>
      <c r="FB23" s="285"/>
      <c r="FC23" s="285"/>
      <c r="FD23" s="285"/>
      <c r="FE23" s="285"/>
      <c r="FF23" s="285"/>
      <c r="FG23" s="285"/>
      <c r="FH23" s="285"/>
      <c r="FI23" s="285"/>
      <c r="FJ23" s="285"/>
      <c r="FK23" s="285"/>
      <c r="FL23" s="285"/>
      <c r="FM23" s="285"/>
      <c r="FN23" s="285"/>
      <c r="FO23" s="285"/>
      <c r="FP23" s="285"/>
      <c r="FQ23" s="285"/>
      <c r="FR23" s="285"/>
      <c r="FS23" s="285"/>
      <c r="FT23" s="285"/>
      <c r="FU23" s="285"/>
      <c r="FV23" s="285"/>
      <c r="FW23" s="285"/>
      <c r="FX23" s="285"/>
      <c r="FY23" s="285"/>
      <c r="FZ23" s="285"/>
      <c r="GA23" s="285"/>
      <c r="GB23" s="285"/>
      <c r="GC23" s="285"/>
      <c r="GD23" s="285"/>
      <c r="GE23" s="285"/>
      <c r="GF23" s="285"/>
      <c r="GG23" s="285"/>
      <c r="GH23" s="285"/>
      <c r="GI23" s="285"/>
      <c r="GJ23" s="285"/>
      <c r="GK23" s="285"/>
      <c r="GL23" s="285"/>
      <c r="GM23" s="285"/>
      <c r="GN23" s="285"/>
      <c r="GO23" s="285"/>
      <c r="GP23" s="285"/>
      <c r="GQ23" s="285"/>
      <c r="GR23" s="285"/>
    </row>
    <row r="24" spans="1:200" s="125" customFormat="1" ht="24" hidden="1" customHeight="1" outlineLevel="2">
      <c r="A24" s="141" t="str">
        <f t="shared" si="0"/>
        <v>2.11</v>
      </c>
      <c r="B24" s="180" t="s">
        <v>45</v>
      </c>
      <c r="C24" s="170" t="s">
        <v>83</v>
      </c>
      <c r="D24" s="171" t="s">
        <v>60</v>
      </c>
      <c r="E24" s="171" t="s">
        <v>72</v>
      </c>
      <c r="F24" s="171"/>
      <c r="G24" s="172">
        <v>45606</v>
      </c>
      <c r="H24" s="172">
        <v>45606</v>
      </c>
      <c r="I24" s="260">
        <f t="shared" ref="I24:I27" si="4">H24-G24</f>
        <v>0</v>
      </c>
      <c r="J24" s="415">
        <v>1</v>
      </c>
      <c r="K24" s="416"/>
      <c r="L24" s="417"/>
      <c r="M24" s="182"/>
      <c r="N24" s="308"/>
      <c r="O24" s="285"/>
      <c r="P24" s="285"/>
      <c r="Q24" s="285"/>
      <c r="R24" s="285"/>
      <c r="S24" s="285"/>
      <c r="T24" s="285"/>
      <c r="U24" s="285"/>
      <c r="V24" s="285"/>
      <c r="W24" s="285"/>
      <c r="X24" s="285"/>
      <c r="Y24" s="285"/>
      <c r="Z24" s="285"/>
      <c r="AA24" s="285"/>
      <c r="AB24" s="285"/>
      <c r="AC24" s="285"/>
      <c r="AD24" s="285"/>
      <c r="AE24" s="285"/>
      <c r="AF24" s="285"/>
      <c r="AG24" s="285"/>
      <c r="AH24" s="285"/>
      <c r="AI24" s="285"/>
      <c r="AJ24" s="285"/>
      <c r="AK24" s="285"/>
      <c r="AL24" s="285"/>
      <c r="AM24" s="285"/>
      <c r="AN24" s="285"/>
      <c r="AO24" s="285"/>
      <c r="AP24" s="285"/>
      <c r="AQ24" s="285"/>
      <c r="AR24" s="285"/>
      <c r="AS24" s="285"/>
      <c r="AT24" s="285"/>
      <c r="AU24" s="285"/>
      <c r="AV24" s="285"/>
      <c r="AW24" s="285"/>
      <c r="AX24" s="285"/>
      <c r="AY24" s="285"/>
      <c r="AZ24" s="285"/>
      <c r="BA24" s="285"/>
      <c r="BB24" s="285"/>
      <c r="BC24" s="285"/>
      <c r="BD24" s="285"/>
      <c r="BE24" s="285"/>
      <c r="BF24" s="285"/>
      <c r="BG24" s="285"/>
      <c r="BH24" s="285"/>
      <c r="BI24" s="285"/>
      <c r="BJ24" s="285"/>
      <c r="BK24" s="285"/>
      <c r="BL24" s="285"/>
      <c r="BM24" s="285"/>
      <c r="BN24" s="285"/>
      <c r="BO24" s="285"/>
      <c r="BP24" s="285"/>
      <c r="BQ24" s="285"/>
      <c r="BR24" s="285"/>
      <c r="BS24" s="285"/>
      <c r="BT24" s="285"/>
      <c r="BU24" s="285"/>
      <c r="BV24" s="285"/>
      <c r="BW24" s="285"/>
      <c r="BX24" s="285"/>
      <c r="BY24" s="285"/>
      <c r="BZ24" s="285"/>
      <c r="CA24" s="285"/>
      <c r="CB24" s="285"/>
      <c r="CC24" s="285"/>
      <c r="CD24" s="285"/>
      <c r="CE24" s="285"/>
      <c r="CF24" s="285"/>
      <c r="CG24" s="285"/>
      <c r="CH24" s="285"/>
      <c r="CI24" s="285"/>
      <c r="CJ24" s="285"/>
      <c r="CK24" s="285"/>
      <c r="CL24" s="285"/>
      <c r="CM24" s="285"/>
      <c r="CN24" s="285"/>
      <c r="CO24" s="285"/>
      <c r="CP24" s="285"/>
      <c r="CQ24" s="285"/>
      <c r="CR24" s="285"/>
      <c r="CS24" s="285"/>
      <c r="CT24" s="285"/>
      <c r="CU24" s="285"/>
      <c r="CV24" s="285"/>
      <c r="CW24" s="285"/>
      <c r="CX24" s="285"/>
      <c r="CY24" s="285"/>
      <c r="CZ24" s="285"/>
      <c r="DA24" s="285"/>
      <c r="DB24" s="285"/>
      <c r="DC24" s="285"/>
      <c r="DD24" s="285"/>
      <c r="DE24" s="285"/>
      <c r="DF24" s="285"/>
      <c r="DG24" s="285"/>
      <c r="DH24" s="285"/>
      <c r="DI24" s="285"/>
      <c r="DJ24" s="285"/>
      <c r="DK24" s="285"/>
      <c r="DL24" s="285"/>
      <c r="DM24" s="285"/>
      <c r="DN24" s="285"/>
      <c r="DO24" s="285"/>
      <c r="DP24" s="285"/>
      <c r="DQ24" s="285"/>
      <c r="DR24" s="285"/>
      <c r="DS24" s="285"/>
      <c r="DT24" s="285"/>
      <c r="DU24" s="285"/>
      <c r="DV24" s="285"/>
      <c r="DW24" s="285"/>
      <c r="DX24" s="285"/>
      <c r="DY24" s="285"/>
      <c r="DZ24" s="285"/>
      <c r="EA24" s="285"/>
      <c r="EB24" s="285"/>
      <c r="EC24" s="285"/>
      <c r="ED24" s="285"/>
      <c r="EE24" s="285"/>
      <c r="EF24" s="285"/>
      <c r="EG24" s="285"/>
      <c r="EH24" s="285"/>
      <c r="EI24" s="285"/>
      <c r="EJ24" s="285"/>
      <c r="EK24" s="285"/>
      <c r="EL24" s="285"/>
      <c r="EM24" s="285"/>
      <c r="EN24" s="285"/>
      <c r="EO24" s="285"/>
      <c r="EP24" s="285"/>
      <c r="EQ24" s="285"/>
      <c r="ER24" s="285"/>
      <c r="ES24" s="285"/>
      <c r="ET24" s="285"/>
      <c r="EU24" s="285"/>
      <c r="EV24" s="285"/>
      <c r="EW24" s="285"/>
      <c r="EX24" s="285"/>
      <c r="EY24" s="285"/>
      <c r="EZ24" s="285"/>
      <c r="FA24" s="285"/>
      <c r="FB24" s="285"/>
      <c r="FC24" s="285"/>
      <c r="FD24" s="285"/>
      <c r="FE24" s="285"/>
      <c r="FF24" s="285"/>
      <c r="FG24" s="285"/>
      <c r="FH24" s="285"/>
      <c r="FI24" s="285"/>
      <c r="FJ24" s="285"/>
      <c r="FK24" s="285"/>
      <c r="FL24" s="285"/>
      <c r="FM24" s="285"/>
      <c r="FN24" s="285"/>
      <c r="FO24" s="285"/>
      <c r="FP24" s="285"/>
      <c r="FQ24" s="285"/>
      <c r="FR24" s="285"/>
      <c r="FS24" s="285"/>
      <c r="FT24" s="285"/>
      <c r="FU24" s="285"/>
      <c r="FV24" s="285"/>
      <c r="FW24" s="285"/>
      <c r="FX24" s="285"/>
      <c r="FY24" s="285"/>
      <c r="FZ24" s="285"/>
      <c r="GA24" s="285"/>
      <c r="GB24" s="285"/>
      <c r="GC24" s="285"/>
      <c r="GD24" s="285"/>
      <c r="GE24" s="285"/>
      <c r="GF24" s="285"/>
      <c r="GG24" s="285"/>
      <c r="GH24" s="285"/>
      <c r="GI24" s="285"/>
      <c r="GJ24" s="285"/>
      <c r="GK24" s="285"/>
      <c r="GL24" s="285"/>
      <c r="GM24" s="285"/>
      <c r="GN24" s="285"/>
      <c r="GO24" s="285"/>
      <c r="GP24" s="285"/>
      <c r="GQ24" s="285"/>
      <c r="GR24" s="285"/>
    </row>
    <row r="25" spans="1:200" s="125" customFormat="1" ht="24" hidden="1" customHeight="1" outlineLevel="2">
      <c r="A25" s="141" t="str">
        <f t="shared" si="0"/>
        <v>2.12</v>
      </c>
      <c r="B25" s="180" t="s">
        <v>45</v>
      </c>
      <c r="C25" s="170" t="s">
        <v>85</v>
      </c>
      <c r="D25" s="171" t="s">
        <v>60</v>
      </c>
      <c r="E25" s="171" t="s">
        <v>72</v>
      </c>
      <c r="F25" s="171"/>
      <c r="G25" s="172">
        <v>45606</v>
      </c>
      <c r="H25" s="172">
        <v>45606</v>
      </c>
      <c r="I25" s="260">
        <f t="shared" si="4"/>
        <v>0</v>
      </c>
      <c r="J25" s="415">
        <v>1</v>
      </c>
      <c r="K25" s="416"/>
      <c r="L25" s="417"/>
      <c r="M25" s="182"/>
      <c r="N25" s="308"/>
      <c r="O25" s="285"/>
      <c r="P25" s="285"/>
      <c r="Q25" s="285"/>
      <c r="R25" s="285"/>
      <c r="S25" s="285"/>
      <c r="T25" s="285"/>
      <c r="U25" s="285"/>
      <c r="V25" s="285"/>
      <c r="W25" s="285"/>
      <c r="X25" s="285"/>
      <c r="Y25" s="285"/>
      <c r="Z25" s="285"/>
      <c r="AA25" s="285"/>
      <c r="AB25" s="285"/>
      <c r="AC25" s="285"/>
      <c r="AD25" s="285"/>
      <c r="AE25" s="285"/>
      <c r="AF25" s="285"/>
      <c r="AG25" s="285"/>
      <c r="AH25" s="285"/>
      <c r="AI25" s="285"/>
      <c r="AJ25" s="285"/>
      <c r="AK25" s="285"/>
      <c r="AL25" s="285"/>
      <c r="AM25" s="285"/>
      <c r="AN25" s="285"/>
      <c r="AO25" s="285"/>
      <c r="AP25" s="285"/>
      <c r="AQ25" s="285"/>
      <c r="AR25" s="285"/>
      <c r="AS25" s="285"/>
      <c r="AT25" s="285"/>
      <c r="AU25" s="285"/>
      <c r="AV25" s="285"/>
      <c r="AW25" s="285"/>
      <c r="AX25" s="285"/>
      <c r="AY25" s="285"/>
      <c r="AZ25" s="285"/>
      <c r="BA25" s="285"/>
      <c r="BB25" s="285"/>
      <c r="BC25" s="285"/>
      <c r="BD25" s="285"/>
      <c r="BE25" s="285"/>
      <c r="BF25" s="285"/>
      <c r="BG25" s="285"/>
      <c r="BH25" s="285"/>
      <c r="BI25" s="285"/>
      <c r="BJ25" s="285"/>
      <c r="BK25" s="285"/>
      <c r="BL25" s="285"/>
      <c r="BM25" s="285"/>
      <c r="BN25" s="285"/>
      <c r="BO25" s="285"/>
      <c r="BP25" s="285"/>
      <c r="BQ25" s="285"/>
      <c r="BR25" s="285"/>
      <c r="BS25" s="285"/>
      <c r="BT25" s="285"/>
      <c r="BU25" s="285"/>
      <c r="BV25" s="285"/>
      <c r="BW25" s="285"/>
      <c r="BX25" s="285"/>
      <c r="BY25" s="285"/>
      <c r="BZ25" s="285"/>
      <c r="CA25" s="285"/>
      <c r="CB25" s="285"/>
      <c r="CC25" s="285"/>
      <c r="CD25" s="285"/>
      <c r="CE25" s="285"/>
      <c r="CF25" s="285"/>
      <c r="CG25" s="285"/>
      <c r="CH25" s="285"/>
      <c r="CI25" s="285"/>
      <c r="CJ25" s="285"/>
      <c r="CK25" s="285"/>
      <c r="CL25" s="285"/>
      <c r="CM25" s="285"/>
      <c r="CN25" s="285"/>
      <c r="CO25" s="285"/>
      <c r="CP25" s="285"/>
      <c r="CQ25" s="285"/>
      <c r="CR25" s="285"/>
      <c r="CS25" s="285"/>
      <c r="CT25" s="285"/>
      <c r="CU25" s="285"/>
      <c r="CV25" s="285"/>
      <c r="CW25" s="285"/>
      <c r="CX25" s="285"/>
      <c r="CY25" s="285"/>
      <c r="CZ25" s="285"/>
      <c r="DA25" s="285"/>
      <c r="DB25" s="285"/>
      <c r="DC25" s="285"/>
      <c r="DD25" s="285"/>
      <c r="DE25" s="285"/>
      <c r="DF25" s="285"/>
      <c r="DG25" s="285"/>
      <c r="DH25" s="285"/>
      <c r="DI25" s="285"/>
      <c r="DJ25" s="285"/>
      <c r="DK25" s="285"/>
      <c r="DL25" s="285"/>
      <c r="DM25" s="285"/>
      <c r="DN25" s="285"/>
      <c r="DO25" s="285"/>
      <c r="DP25" s="285"/>
      <c r="DQ25" s="285"/>
      <c r="DR25" s="285"/>
      <c r="DS25" s="285"/>
      <c r="DT25" s="285"/>
      <c r="DU25" s="285"/>
      <c r="DV25" s="285"/>
      <c r="DW25" s="285"/>
      <c r="DX25" s="285"/>
      <c r="DY25" s="285"/>
      <c r="DZ25" s="285"/>
      <c r="EA25" s="285"/>
      <c r="EB25" s="285"/>
      <c r="EC25" s="285"/>
      <c r="ED25" s="285"/>
      <c r="EE25" s="285"/>
      <c r="EF25" s="285"/>
      <c r="EG25" s="285"/>
      <c r="EH25" s="285"/>
      <c r="EI25" s="285"/>
      <c r="EJ25" s="285"/>
      <c r="EK25" s="285"/>
      <c r="EL25" s="285"/>
      <c r="EM25" s="285"/>
      <c r="EN25" s="285"/>
      <c r="EO25" s="285"/>
      <c r="EP25" s="285"/>
      <c r="EQ25" s="285"/>
      <c r="ER25" s="285"/>
      <c r="ES25" s="285"/>
      <c r="ET25" s="285"/>
      <c r="EU25" s="285"/>
      <c r="EV25" s="285"/>
      <c r="EW25" s="285"/>
      <c r="EX25" s="285"/>
      <c r="EY25" s="285"/>
      <c r="EZ25" s="285"/>
      <c r="FA25" s="285"/>
      <c r="FB25" s="285"/>
      <c r="FC25" s="285"/>
      <c r="FD25" s="285"/>
      <c r="FE25" s="285"/>
      <c r="FF25" s="285"/>
      <c r="FG25" s="285"/>
      <c r="FH25" s="285"/>
      <c r="FI25" s="285"/>
      <c r="FJ25" s="285"/>
      <c r="FK25" s="285"/>
      <c r="FL25" s="285"/>
      <c r="FM25" s="285"/>
      <c r="FN25" s="285"/>
      <c r="FO25" s="285"/>
      <c r="FP25" s="285"/>
      <c r="FQ25" s="285"/>
      <c r="FR25" s="285"/>
      <c r="FS25" s="285"/>
      <c r="FT25" s="285"/>
      <c r="FU25" s="285"/>
      <c r="FV25" s="285"/>
      <c r="FW25" s="285"/>
      <c r="FX25" s="285"/>
      <c r="FY25" s="285"/>
      <c r="FZ25" s="285"/>
      <c r="GA25" s="285"/>
      <c r="GB25" s="285"/>
      <c r="GC25" s="285"/>
      <c r="GD25" s="285"/>
      <c r="GE25" s="285"/>
      <c r="GF25" s="285"/>
      <c r="GG25" s="285"/>
      <c r="GH25" s="285"/>
      <c r="GI25" s="285"/>
      <c r="GJ25" s="285"/>
      <c r="GK25" s="285"/>
      <c r="GL25" s="285"/>
      <c r="GM25" s="285"/>
      <c r="GN25" s="285"/>
      <c r="GO25" s="285"/>
      <c r="GP25" s="285"/>
      <c r="GQ25" s="285"/>
      <c r="GR25" s="285"/>
    </row>
    <row r="26" spans="1:200" s="125" customFormat="1" ht="24" hidden="1" customHeight="1" outlineLevel="2">
      <c r="A26" s="141" t="str">
        <f t="shared" si="0"/>
        <v>2.13</v>
      </c>
      <c r="B26" s="180" t="s">
        <v>45</v>
      </c>
      <c r="C26" s="170" t="s">
        <v>87</v>
      </c>
      <c r="D26" s="171" t="s">
        <v>88</v>
      </c>
      <c r="E26" s="171" t="s">
        <v>72</v>
      </c>
      <c r="F26" s="171"/>
      <c r="G26" s="172">
        <v>45630</v>
      </c>
      <c r="H26" s="172">
        <v>45649</v>
      </c>
      <c r="I26" s="260">
        <f t="shared" si="4"/>
        <v>19</v>
      </c>
      <c r="J26" s="415">
        <v>1</v>
      </c>
      <c r="K26" s="416"/>
      <c r="L26" s="417"/>
      <c r="M26" s="182"/>
      <c r="N26" s="308"/>
      <c r="O26" s="285"/>
      <c r="P26" s="285"/>
      <c r="Q26" s="285"/>
      <c r="R26" s="285"/>
      <c r="S26" s="285"/>
      <c r="T26" s="285"/>
      <c r="U26" s="285"/>
      <c r="V26" s="285"/>
      <c r="W26" s="285"/>
      <c r="X26" s="285"/>
      <c r="Y26" s="285"/>
      <c r="Z26" s="285"/>
      <c r="AA26" s="285"/>
      <c r="AB26" s="285"/>
      <c r="AC26" s="285"/>
      <c r="AD26" s="285"/>
      <c r="AE26" s="285"/>
      <c r="AF26" s="285"/>
      <c r="AG26" s="285"/>
      <c r="AH26" s="285"/>
      <c r="AI26" s="285"/>
      <c r="AJ26" s="285"/>
      <c r="AK26" s="285"/>
      <c r="AL26" s="285"/>
      <c r="AM26" s="285"/>
      <c r="AN26" s="285"/>
      <c r="AO26" s="285"/>
      <c r="AP26" s="285"/>
      <c r="AQ26" s="285"/>
      <c r="AR26" s="285"/>
      <c r="AS26" s="285"/>
      <c r="AT26" s="285"/>
      <c r="AU26" s="285"/>
      <c r="AV26" s="285"/>
      <c r="AW26" s="285"/>
      <c r="AX26" s="285"/>
      <c r="AY26" s="285"/>
      <c r="AZ26" s="285"/>
      <c r="BA26" s="285"/>
      <c r="BB26" s="285"/>
      <c r="BC26" s="285"/>
      <c r="BD26" s="285"/>
      <c r="BE26" s="285"/>
      <c r="BF26" s="285"/>
      <c r="BG26" s="285"/>
      <c r="BH26" s="285"/>
      <c r="BI26" s="285"/>
      <c r="BJ26" s="285"/>
      <c r="BK26" s="285"/>
      <c r="BL26" s="285"/>
      <c r="BM26" s="285"/>
      <c r="BN26" s="285"/>
      <c r="BO26" s="285"/>
      <c r="BP26" s="285"/>
      <c r="BQ26" s="285"/>
      <c r="BR26" s="285"/>
      <c r="BS26" s="285"/>
      <c r="BT26" s="285"/>
      <c r="BU26" s="285"/>
      <c r="BV26" s="285"/>
      <c r="BW26" s="285"/>
      <c r="BX26" s="285"/>
      <c r="BY26" s="285"/>
      <c r="BZ26" s="285"/>
      <c r="CA26" s="285"/>
      <c r="CB26" s="285"/>
      <c r="CC26" s="285"/>
      <c r="CD26" s="285"/>
      <c r="CE26" s="285"/>
      <c r="CF26" s="285"/>
      <c r="CG26" s="285"/>
      <c r="CH26" s="285"/>
      <c r="CI26" s="285"/>
      <c r="CJ26" s="285"/>
      <c r="CK26" s="285"/>
      <c r="CL26" s="285"/>
      <c r="CM26" s="285"/>
      <c r="CN26" s="285"/>
      <c r="CO26" s="285"/>
      <c r="CP26" s="285"/>
      <c r="CQ26" s="285"/>
      <c r="CR26" s="285"/>
      <c r="CS26" s="285"/>
      <c r="CT26" s="285"/>
      <c r="CU26" s="285"/>
      <c r="CV26" s="285"/>
      <c r="CW26" s="285"/>
      <c r="CX26" s="285"/>
      <c r="CY26" s="285"/>
      <c r="CZ26" s="285"/>
      <c r="DA26" s="285"/>
      <c r="DB26" s="285"/>
      <c r="DC26" s="285"/>
      <c r="DD26" s="285"/>
      <c r="DE26" s="285"/>
      <c r="DF26" s="285"/>
      <c r="DG26" s="285"/>
      <c r="DH26" s="285"/>
      <c r="DI26" s="285"/>
      <c r="DJ26" s="285"/>
      <c r="DK26" s="285"/>
      <c r="DL26" s="285"/>
      <c r="DM26" s="285"/>
      <c r="DN26" s="285"/>
      <c r="DO26" s="285"/>
      <c r="DP26" s="285"/>
      <c r="DQ26" s="285"/>
      <c r="DR26" s="285"/>
      <c r="DS26" s="285"/>
      <c r="DT26" s="285"/>
      <c r="DU26" s="285"/>
      <c r="DV26" s="285"/>
      <c r="DW26" s="285"/>
      <c r="DX26" s="285"/>
      <c r="DY26" s="285"/>
      <c r="DZ26" s="285"/>
      <c r="EA26" s="285"/>
      <c r="EB26" s="285"/>
      <c r="EC26" s="285"/>
      <c r="ED26" s="285"/>
      <c r="EE26" s="285"/>
      <c r="EF26" s="285"/>
      <c r="EG26" s="285"/>
      <c r="EH26" s="285"/>
      <c r="EI26" s="285"/>
      <c r="EJ26" s="285"/>
      <c r="EK26" s="285"/>
      <c r="EL26" s="285"/>
      <c r="EM26" s="285"/>
      <c r="EN26" s="285"/>
      <c r="EO26" s="285"/>
      <c r="EP26" s="285"/>
      <c r="EQ26" s="285"/>
      <c r="ER26" s="285"/>
      <c r="ES26" s="285"/>
      <c r="ET26" s="285"/>
      <c r="EU26" s="285"/>
      <c r="EV26" s="285"/>
      <c r="EW26" s="285"/>
      <c r="EX26" s="285"/>
      <c r="EY26" s="285"/>
      <c r="EZ26" s="285"/>
      <c r="FA26" s="285"/>
      <c r="FB26" s="285"/>
      <c r="FC26" s="285"/>
      <c r="FD26" s="285"/>
      <c r="FE26" s="285"/>
      <c r="FF26" s="285"/>
      <c r="FG26" s="285"/>
      <c r="FH26" s="285"/>
      <c r="FI26" s="285"/>
      <c r="FJ26" s="285"/>
      <c r="FK26" s="285"/>
      <c r="FL26" s="285"/>
      <c r="FM26" s="285"/>
      <c r="FN26" s="285"/>
      <c r="FO26" s="285"/>
      <c r="FP26" s="285"/>
      <c r="FQ26" s="285"/>
      <c r="FR26" s="285"/>
      <c r="FS26" s="285"/>
      <c r="FT26" s="285"/>
      <c r="FU26" s="285"/>
      <c r="FV26" s="285"/>
      <c r="FW26" s="285"/>
      <c r="FX26" s="285"/>
      <c r="FY26" s="285"/>
      <c r="FZ26" s="285"/>
      <c r="GA26" s="285"/>
      <c r="GB26" s="285"/>
      <c r="GC26" s="285"/>
      <c r="GD26" s="285"/>
      <c r="GE26" s="285"/>
      <c r="GF26" s="285"/>
      <c r="GG26" s="285"/>
      <c r="GH26" s="285"/>
      <c r="GI26" s="285"/>
      <c r="GJ26" s="285"/>
      <c r="GK26" s="285"/>
      <c r="GL26" s="285"/>
      <c r="GM26" s="285"/>
      <c r="GN26" s="285"/>
      <c r="GO26" s="285"/>
      <c r="GP26" s="285"/>
      <c r="GQ26" s="285"/>
      <c r="GR26" s="285"/>
    </row>
    <row r="27" spans="1:200" s="125" customFormat="1" ht="24" hidden="1" customHeight="1" outlineLevel="2">
      <c r="A27" s="141" t="str">
        <f t="shared" si="0"/>
        <v>2.14</v>
      </c>
      <c r="B27" s="180" t="s">
        <v>45</v>
      </c>
      <c r="C27" s="170" t="s">
        <v>91</v>
      </c>
      <c r="D27" s="171" t="s">
        <v>92</v>
      </c>
      <c r="E27" s="171" t="s">
        <v>72</v>
      </c>
      <c r="F27" s="171"/>
      <c r="G27" s="172">
        <v>45623</v>
      </c>
      <c r="H27" s="172">
        <v>45624</v>
      </c>
      <c r="I27" s="260">
        <f t="shared" si="4"/>
        <v>1</v>
      </c>
      <c r="J27" s="415">
        <v>1</v>
      </c>
      <c r="K27" s="416"/>
      <c r="L27" s="417"/>
      <c r="M27" s="182"/>
      <c r="N27" s="308"/>
      <c r="O27" s="285"/>
      <c r="P27" s="285"/>
      <c r="Q27" s="285"/>
      <c r="R27" s="285"/>
      <c r="S27" s="285"/>
      <c r="T27" s="285"/>
      <c r="U27" s="285"/>
      <c r="V27" s="285"/>
      <c r="W27" s="285"/>
      <c r="X27" s="285"/>
      <c r="Y27" s="285"/>
      <c r="Z27" s="285"/>
      <c r="AA27" s="285"/>
      <c r="AB27" s="285"/>
      <c r="AC27" s="285"/>
      <c r="AD27" s="285"/>
      <c r="AE27" s="285"/>
      <c r="AF27" s="285"/>
      <c r="AG27" s="285"/>
      <c r="AH27" s="285"/>
      <c r="AI27" s="285"/>
      <c r="AJ27" s="285"/>
      <c r="AK27" s="285"/>
      <c r="AL27" s="285"/>
      <c r="AM27" s="285"/>
      <c r="AN27" s="285"/>
      <c r="AO27" s="285"/>
      <c r="AP27" s="285"/>
      <c r="AQ27" s="285"/>
      <c r="AR27" s="285"/>
      <c r="AS27" s="285"/>
      <c r="AT27" s="285"/>
      <c r="AU27" s="285"/>
      <c r="AV27" s="285"/>
      <c r="AW27" s="285"/>
      <c r="AX27" s="285"/>
      <c r="AY27" s="285"/>
      <c r="AZ27" s="285"/>
      <c r="BA27" s="285"/>
      <c r="BB27" s="285"/>
      <c r="BC27" s="285"/>
      <c r="BD27" s="285"/>
      <c r="BE27" s="285"/>
      <c r="BF27" s="285"/>
      <c r="BG27" s="285"/>
      <c r="BH27" s="285"/>
      <c r="BI27" s="285"/>
      <c r="BJ27" s="285"/>
      <c r="BK27" s="285"/>
      <c r="BL27" s="285"/>
      <c r="BM27" s="285"/>
      <c r="BN27" s="285"/>
      <c r="BO27" s="285"/>
      <c r="BP27" s="285"/>
      <c r="BQ27" s="285"/>
      <c r="BR27" s="285"/>
      <c r="BS27" s="285"/>
      <c r="BT27" s="285"/>
      <c r="BU27" s="285"/>
      <c r="BV27" s="285"/>
      <c r="BW27" s="285"/>
      <c r="BX27" s="285"/>
      <c r="BY27" s="285"/>
      <c r="BZ27" s="285"/>
      <c r="CA27" s="285"/>
      <c r="CB27" s="285"/>
      <c r="CC27" s="285"/>
      <c r="CD27" s="285"/>
      <c r="CE27" s="285"/>
      <c r="CF27" s="285"/>
      <c r="CG27" s="285"/>
      <c r="CH27" s="285"/>
      <c r="CI27" s="285"/>
      <c r="CJ27" s="285"/>
      <c r="CK27" s="285"/>
      <c r="CL27" s="285"/>
      <c r="CM27" s="285"/>
      <c r="CN27" s="285"/>
      <c r="CO27" s="285"/>
      <c r="CP27" s="285"/>
      <c r="CQ27" s="285"/>
      <c r="CR27" s="285"/>
      <c r="CS27" s="285"/>
      <c r="CT27" s="285"/>
      <c r="CU27" s="285"/>
      <c r="CV27" s="285"/>
      <c r="CW27" s="285"/>
      <c r="CX27" s="285"/>
      <c r="CY27" s="285"/>
      <c r="CZ27" s="285"/>
      <c r="DA27" s="285"/>
      <c r="DB27" s="285"/>
      <c r="DC27" s="285"/>
      <c r="DD27" s="285"/>
      <c r="DE27" s="285"/>
      <c r="DF27" s="285"/>
      <c r="DG27" s="285"/>
      <c r="DH27" s="285"/>
      <c r="DI27" s="285"/>
      <c r="DJ27" s="285"/>
      <c r="DK27" s="285"/>
      <c r="DL27" s="285"/>
      <c r="DM27" s="285"/>
      <c r="DN27" s="285"/>
      <c r="DO27" s="285"/>
      <c r="DP27" s="285"/>
      <c r="DQ27" s="285"/>
      <c r="DR27" s="285"/>
      <c r="DS27" s="285"/>
      <c r="DT27" s="285"/>
      <c r="DU27" s="285"/>
      <c r="DV27" s="285"/>
      <c r="DW27" s="285"/>
      <c r="DX27" s="285"/>
      <c r="DY27" s="285"/>
      <c r="DZ27" s="285"/>
      <c r="EA27" s="285"/>
      <c r="EB27" s="285"/>
      <c r="EC27" s="285"/>
      <c r="ED27" s="285"/>
      <c r="EE27" s="285"/>
      <c r="EF27" s="285"/>
      <c r="EG27" s="285"/>
      <c r="EH27" s="285"/>
      <c r="EI27" s="285"/>
      <c r="EJ27" s="285"/>
      <c r="EK27" s="285"/>
      <c r="EL27" s="285"/>
      <c r="EM27" s="285"/>
      <c r="EN27" s="285"/>
      <c r="EO27" s="285"/>
      <c r="EP27" s="285"/>
      <c r="EQ27" s="285"/>
      <c r="ER27" s="285"/>
      <c r="ES27" s="285"/>
      <c r="ET27" s="285"/>
      <c r="EU27" s="285"/>
      <c r="EV27" s="285"/>
      <c r="EW27" s="285"/>
      <c r="EX27" s="285"/>
      <c r="EY27" s="285"/>
      <c r="EZ27" s="285"/>
      <c r="FA27" s="285"/>
      <c r="FB27" s="285"/>
      <c r="FC27" s="285"/>
      <c r="FD27" s="285"/>
      <c r="FE27" s="285"/>
      <c r="FF27" s="285"/>
      <c r="FG27" s="285"/>
      <c r="FH27" s="285"/>
      <c r="FI27" s="285"/>
      <c r="FJ27" s="285"/>
      <c r="FK27" s="285"/>
      <c r="FL27" s="285"/>
      <c r="FM27" s="285"/>
      <c r="FN27" s="285"/>
      <c r="FO27" s="285"/>
      <c r="FP27" s="285"/>
      <c r="FQ27" s="285"/>
      <c r="FR27" s="285"/>
      <c r="FS27" s="285"/>
      <c r="FT27" s="285"/>
      <c r="FU27" s="285"/>
      <c r="FV27" s="285"/>
      <c r="FW27" s="285"/>
      <c r="FX27" s="285"/>
      <c r="FY27" s="285"/>
      <c r="FZ27" s="285"/>
      <c r="GA27" s="285"/>
      <c r="GB27" s="285"/>
      <c r="GC27" s="285"/>
      <c r="GD27" s="285"/>
      <c r="GE27" s="285"/>
      <c r="GF27" s="285"/>
      <c r="GG27" s="285"/>
      <c r="GH27" s="285"/>
      <c r="GI27" s="285"/>
      <c r="GJ27" s="285"/>
      <c r="GK27" s="285"/>
      <c r="GL27" s="285"/>
      <c r="GM27" s="285"/>
      <c r="GN27" s="285"/>
      <c r="GO27" s="285"/>
      <c r="GP27" s="285"/>
      <c r="GQ27" s="285"/>
      <c r="GR27" s="285"/>
    </row>
    <row r="28" spans="1:200" s="120" customFormat="1" ht="42.75" hidden="1" customHeight="1" outlineLevel="2">
      <c r="A28" s="141" t="str">
        <f t="shared" si="0"/>
        <v>2.15</v>
      </c>
      <c r="B28" s="180" t="s">
        <v>63</v>
      </c>
      <c r="C28" s="170" t="s">
        <v>95</v>
      </c>
      <c r="D28" s="171" t="s">
        <v>76</v>
      </c>
      <c r="E28" s="171" t="s">
        <v>72</v>
      </c>
      <c r="F28" s="171"/>
      <c r="G28" s="172"/>
      <c r="H28" s="172"/>
      <c r="I28" s="173"/>
      <c r="J28" s="415">
        <v>0</v>
      </c>
      <c r="K28" s="416"/>
      <c r="L28" s="417"/>
      <c r="M28" s="262" t="s">
        <v>79</v>
      </c>
      <c r="N28" s="308"/>
      <c r="O28" s="285"/>
      <c r="P28" s="285"/>
      <c r="Q28" s="285"/>
      <c r="R28" s="285"/>
      <c r="S28" s="285"/>
      <c r="T28" s="285"/>
      <c r="U28" s="285"/>
      <c r="V28" s="285"/>
      <c r="W28" s="285"/>
      <c r="X28" s="285"/>
      <c r="Y28" s="285"/>
      <c r="Z28" s="285"/>
      <c r="AA28" s="285"/>
      <c r="AB28" s="285"/>
      <c r="AC28" s="285"/>
      <c r="AD28" s="285"/>
      <c r="AE28" s="285"/>
      <c r="AF28" s="285"/>
      <c r="AG28" s="285"/>
      <c r="AH28" s="285"/>
      <c r="AI28" s="285"/>
      <c r="AJ28" s="285"/>
      <c r="AK28" s="285"/>
      <c r="AL28" s="285"/>
      <c r="AM28" s="285"/>
      <c r="AN28" s="285"/>
      <c r="AO28" s="285"/>
      <c r="AP28" s="285"/>
      <c r="AQ28" s="285"/>
      <c r="AR28" s="285"/>
      <c r="AS28" s="285"/>
      <c r="AT28" s="285"/>
      <c r="AU28" s="285"/>
      <c r="AV28" s="285"/>
      <c r="AW28" s="285"/>
      <c r="AX28" s="285"/>
      <c r="AY28" s="285"/>
      <c r="AZ28" s="285"/>
      <c r="BA28" s="285"/>
      <c r="BB28" s="285"/>
      <c r="BC28" s="285"/>
      <c r="BD28" s="285"/>
      <c r="BE28" s="285"/>
      <c r="BF28" s="285"/>
      <c r="BG28" s="285"/>
      <c r="BH28" s="285"/>
      <c r="BI28" s="285"/>
      <c r="BJ28" s="285"/>
      <c r="BK28" s="285"/>
      <c r="BL28" s="285"/>
      <c r="BM28" s="285"/>
      <c r="BN28" s="285"/>
      <c r="BO28" s="285"/>
      <c r="BP28" s="285"/>
      <c r="BQ28" s="285"/>
      <c r="BR28" s="285"/>
      <c r="BS28" s="285"/>
      <c r="BT28" s="285"/>
      <c r="BU28" s="285"/>
      <c r="BV28" s="285"/>
      <c r="BW28" s="285"/>
      <c r="BX28" s="285"/>
      <c r="BY28" s="285"/>
      <c r="BZ28" s="285"/>
      <c r="CA28" s="285"/>
      <c r="CB28" s="285"/>
      <c r="CC28" s="285"/>
      <c r="CD28" s="285"/>
      <c r="CE28" s="285"/>
      <c r="CF28" s="285"/>
      <c r="CG28" s="285"/>
      <c r="CH28" s="285"/>
      <c r="CI28" s="285"/>
      <c r="CJ28" s="285"/>
      <c r="CK28" s="285"/>
      <c r="CL28" s="285"/>
      <c r="CM28" s="285"/>
      <c r="CN28" s="285"/>
      <c r="CO28" s="285"/>
      <c r="CP28" s="285"/>
      <c r="CQ28" s="285"/>
      <c r="CR28" s="285"/>
      <c r="CS28" s="285"/>
      <c r="CT28" s="285"/>
      <c r="CU28" s="285"/>
      <c r="CV28" s="285"/>
      <c r="CW28" s="285"/>
      <c r="CX28" s="285"/>
      <c r="CY28" s="285"/>
      <c r="CZ28" s="285"/>
      <c r="DA28" s="285"/>
      <c r="DB28" s="285"/>
      <c r="DC28" s="285"/>
      <c r="DD28" s="285"/>
      <c r="DE28" s="285"/>
      <c r="DF28" s="285"/>
      <c r="DG28" s="285"/>
      <c r="DH28" s="285"/>
      <c r="DI28" s="285"/>
      <c r="DJ28" s="285"/>
      <c r="DK28" s="285"/>
      <c r="DL28" s="285"/>
      <c r="DM28" s="285"/>
      <c r="DN28" s="285"/>
      <c r="DO28" s="285"/>
      <c r="DP28" s="285"/>
      <c r="DQ28" s="285"/>
      <c r="DR28" s="285"/>
      <c r="DS28" s="285"/>
      <c r="DT28" s="285"/>
      <c r="DU28" s="285"/>
      <c r="DV28" s="285"/>
      <c r="DW28" s="285"/>
      <c r="DX28" s="285"/>
      <c r="DY28" s="285"/>
      <c r="DZ28" s="285"/>
      <c r="EA28" s="285"/>
      <c r="EB28" s="285"/>
      <c r="EC28" s="285"/>
      <c r="ED28" s="285"/>
      <c r="EE28" s="285"/>
      <c r="EF28" s="285"/>
      <c r="EG28" s="285"/>
      <c r="EH28" s="285"/>
      <c r="EI28" s="285"/>
      <c r="EJ28" s="285"/>
      <c r="EK28" s="285"/>
      <c r="EL28" s="285"/>
      <c r="EM28" s="285"/>
      <c r="EN28" s="285"/>
      <c r="EO28" s="285"/>
      <c r="EP28" s="285"/>
      <c r="EQ28" s="285"/>
      <c r="ER28" s="285"/>
      <c r="ES28" s="285"/>
      <c r="ET28" s="285"/>
      <c r="EU28" s="285"/>
      <c r="EV28" s="285"/>
      <c r="EW28" s="285"/>
      <c r="EX28" s="285"/>
      <c r="EY28" s="285"/>
      <c r="EZ28" s="285"/>
      <c r="FA28" s="285"/>
      <c r="FB28" s="285"/>
      <c r="FC28" s="285"/>
      <c r="FD28" s="285"/>
      <c r="FE28" s="285"/>
      <c r="FF28" s="285"/>
      <c r="FG28" s="285"/>
      <c r="FH28" s="285"/>
      <c r="FI28" s="285"/>
      <c r="FJ28" s="285"/>
      <c r="FK28" s="285"/>
      <c r="FL28" s="285"/>
      <c r="FM28" s="285"/>
      <c r="FN28" s="285"/>
      <c r="FO28" s="285"/>
      <c r="FP28" s="285"/>
      <c r="FQ28" s="285"/>
      <c r="FR28" s="285"/>
      <c r="FS28" s="285"/>
      <c r="FT28" s="285"/>
      <c r="FU28" s="285"/>
      <c r="FV28" s="285"/>
      <c r="FW28" s="285"/>
      <c r="FX28" s="285"/>
      <c r="FY28" s="285"/>
      <c r="FZ28" s="285"/>
      <c r="GA28" s="285"/>
      <c r="GB28" s="285"/>
      <c r="GC28" s="285"/>
      <c r="GD28" s="285"/>
      <c r="GE28" s="285"/>
      <c r="GF28" s="285"/>
      <c r="GG28" s="285"/>
      <c r="GH28" s="285"/>
      <c r="GI28" s="285"/>
      <c r="GJ28" s="285"/>
      <c r="GK28" s="285"/>
      <c r="GL28" s="285"/>
      <c r="GM28" s="285"/>
      <c r="GN28" s="285"/>
      <c r="GO28" s="285"/>
      <c r="GP28" s="285"/>
      <c r="GQ28" s="285"/>
      <c r="GR28" s="285"/>
    </row>
    <row r="29" spans="1:200" s="261" customFormat="1" ht="42.75" hidden="1" customHeight="1" outlineLevel="2">
      <c r="A29" s="141" t="str">
        <f t="shared" si="0"/>
        <v>2.16</v>
      </c>
      <c r="B29" s="180" t="s">
        <v>63</v>
      </c>
      <c r="C29" s="170" t="s">
        <v>96</v>
      </c>
      <c r="D29" s="171" t="s">
        <v>76</v>
      </c>
      <c r="E29" s="171" t="s">
        <v>72</v>
      </c>
      <c r="F29" s="171"/>
      <c r="G29" s="172"/>
      <c r="H29" s="172"/>
      <c r="I29" s="173"/>
      <c r="J29" s="415">
        <v>1</v>
      </c>
      <c r="K29" s="416"/>
      <c r="L29" s="417"/>
      <c r="M29" s="208" t="s">
        <v>98</v>
      </c>
      <c r="N29" s="308"/>
      <c r="O29" s="285"/>
      <c r="P29" s="285"/>
      <c r="Q29" s="285"/>
      <c r="R29" s="285"/>
      <c r="S29" s="285"/>
      <c r="T29" s="285"/>
      <c r="U29" s="285"/>
      <c r="V29" s="285"/>
      <c r="W29" s="285"/>
      <c r="X29" s="285"/>
      <c r="Y29" s="285"/>
      <c r="Z29" s="285"/>
      <c r="AA29" s="285"/>
      <c r="AB29" s="285"/>
      <c r="AC29" s="285"/>
      <c r="AD29" s="285"/>
      <c r="AE29" s="285"/>
      <c r="AF29" s="285"/>
      <c r="AG29" s="285"/>
      <c r="AH29" s="285"/>
      <c r="AI29" s="285"/>
      <c r="AJ29" s="285"/>
      <c r="AK29" s="285"/>
      <c r="AL29" s="285"/>
      <c r="AM29" s="285"/>
      <c r="AN29" s="285"/>
      <c r="AO29" s="285"/>
      <c r="AP29" s="285"/>
      <c r="AQ29" s="285"/>
      <c r="AR29" s="285"/>
      <c r="AS29" s="285"/>
      <c r="AT29" s="285"/>
      <c r="AU29" s="285"/>
      <c r="AV29" s="285"/>
      <c r="AW29" s="285"/>
      <c r="AX29" s="285"/>
      <c r="AY29" s="285"/>
      <c r="AZ29" s="285"/>
      <c r="BA29" s="285"/>
      <c r="BB29" s="285"/>
      <c r="BC29" s="285"/>
      <c r="BD29" s="285"/>
      <c r="BE29" s="285"/>
      <c r="BF29" s="285"/>
      <c r="BG29" s="285"/>
      <c r="BH29" s="285"/>
      <c r="BI29" s="285"/>
      <c r="BJ29" s="285"/>
      <c r="BK29" s="285"/>
      <c r="BL29" s="285"/>
      <c r="BM29" s="285"/>
      <c r="BN29" s="285"/>
      <c r="BO29" s="285"/>
      <c r="BP29" s="285"/>
      <c r="BQ29" s="285"/>
      <c r="BR29" s="285"/>
      <c r="BS29" s="285"/>
      <c r="BT29" s="285"/>
      <c r="BU29" s="285"/>
      <c r="BV29" s="285"/>
      <c r="BW29" s="285"/>
      <c r="BX29" s="285"/>
      <c r="BY29" s="285"/>
      <c r="BZ29" s="285"/>
      <c r="CA29" s="285"/>
      <c r="CB29" s="285"/>
      <c r="CC29" s="285"/>
      <c r="CD29" s="285"/>
      <c r="CE29" s="285"/>
      <c r="CF29" s="285"/>
      <c r="CG29" s="285"/>
      <c r="CH29" s="285"/>
      <c r="CI29" s="285"/>
      <c r="CJ29" s="285"/>
      <c r="CK29" s="285"/>
      <c r="CL29" s="285"/>
      <c r="CM29" s="285"/>
      <c r="CN29" s="285"/>
      <c r="CO29" s="285"/>
      <c r="CP29" s="285"/>
      <c r="CQ29" s="285"/>
      <c r="CR29" s="285"/>
      <c r="CS29" s="285"/>
      <c r="CT29" s="285"/>
      <c r="CU29" s="285"/>
      <c r="CV29" s="285"/>
      <c r="CW29" s="285"/>
      <c r="CX29" s="285"/>
      <c r="CY29" s="285"/>
      <c r="CZ29" s="285"/>
      <c r="DA29" s="285"/>
      <c r="DB29" s="285"/>
      <c r="DC29" s="285"/>
      <c r="DD29" s="285"/>
      <c r="DE29" s="285"/>
      <c r="DF29" s="285"/>
      <c r="DG29" s="285"/>
      <c r="DH29" s="285"/>
      <c r="DI29" s="285"/>
      <c r="DJ29" s="285"/>
      <c r="DK29" s="285"/>
      <c r="DL29" s="285"/>
      <c r="DM29" s="285"/>
      <c r="DN29" s="285"/>
      <c r="DO29" s="285"/>
      <c r="DP29" s="285"/>
      <c r="DQ29" s="285"/>
      <c r="DR29" s="285"/>
      <c r="DS29" s="285"/>
      <c r="DT29" s="285"/>
      <c r="DU29" s="285"/>
      <c r="DV29" s="285"/>
      <c r="DW29" s="285"/>
      <c r="DX29" s="285"/>
      <c r="DY29" s="285"/>
      <c r="DZ29" s="285"/>
      <c r="EA29" s="285"/>
      <c r="EB29" s="285"/>
      <c r="EC29" s="285"/>
      <c r="ED29" s="285"/>
      <c r="EE29" s="285"/>
      <c r="EF29" s="285"/>
      <c r="EG29" s="285"/>
      <c r="EH29" s="285"/>
      <c r="EI29" s="285"/>
      <c r="EJ29" s="285"/>
      <c r="EK29" s="285"/>
      <c r="EL29" s="285"/>
      <c r="EM29" s="285"/>
      <c r="EN29" s="285"/>
      <c r="EO29" s="285"/>
      <c r="EP29" s="285"/>
      <c r="EQ29" s="285"/>
      <c r="ER29" s="285"/>
      <c r="ES29" s="285"/>
      <c r="ET29" s="285"/>
      <c r="EU29" s="285"/>
      <c r="EV29" s="285"/>
      <c r="EW29" s="285"/>
      <c r="EX29" s="285"/>
      <c r="EY29" s="285"/>
      <c r="EZ29" s="285"/>
      <c r="FA29" s="285"/>
      <c r="FB29" s="285"/>
      <c r="FC29" s="285"/>
      <c r="FD29" s="285"/>
      <c r="FE29" s="285"/>
      <c r="FF29" s="285"/>
      <c r="FG29" s="285"/>
      <c r="FH29" s="285"/>
      <c r="FI29" s="285"/>
      <c r="FJ29" s="285"/>
      <c r="FK29" s="285"/>
      <c r="FL29" s="285"/>
      <c r="FM29" s="285"/>
      <c r="FN29" s="285"/>
      <c r="FO29" s="285"/>
      <c r="FP29" s="285"/>
      <c r="FQ29" s="285"/>
      <c r="FR29" s="285"/>
      <c r="FS29" s="285"/>
      <c r="FT29" s="285"/>
      <c r="FU29" s="285"/>
      <c r="FV29" s="285"/>
      <c r="FW29" s="285"/>
      <c r="FX29" s="285"/>
      <c r="FY29" s="285"/>
      <c r="FZ29" s="285"/>
      <c r="GA29" s="285"/>
      <c r="GB29" s="285"/>
      <c r="GC29" s="285"/>
      <c r="GD29" s="285"/>
      <c r="GE29" s="285"/>
      <c r="GF29" s="285"/>
      <c r="GG29" s="285"/>
      <c r="GH29" s="285"/>
      <c r="GI29" s="285"/>
      <c r="GJ29" s="285"/>
      <c r="GK29" s="285"/>
      <c r="GL29" s="285"/>
      <c r="GM29" s="285"/>
      <c r="GN29" s="285"/>
      <c r="GO29" s="285"/>
      <c r="GP29" s="285"/>
      <c r="GQ29" s="285"/>
      <c r="GR29" s="285"/>
    </row>
    <row r="30" spans="1:200" s="285" customFormat="1" ht="42.75" hidden="1" customHeight="1" outlineLevel="2">
      <c r="A30" s="141" t="str">
        <f t="shared" si="0"/>
        <v>2.17</v>
      </c>
      <c r="B30" s="180" t="s">
        <v>45</v>
      </c>
      <c r="C30" s="170" t="s">
        <v>1299</v>
      </c>
      <c r="D30" s="171" t="s">
        <v>205</v>
      </c>
      <c r="E30" s="171" t="s">
        <v>1528</v>
      </c>
      <c r="F30" s="171"/>
      <c r="G30" s="172">
        <v>45639</v>
      </c>
      <c r="H30" s="172">
        <v>45639</v>
      </c>
      <c r="I30" s="260">
        <f t="shared" ref="I30" si="5">H30-G30</f>
        <v>0</v>
      </c>
      <c r="J30" s="415">
        <v>1</v>
      </c>
      <c r="K30" s="416"/>
      <c r="L30" s="417"/>
      <c r="M30" s="208"/>
      <c r="N30" s="308"/>
    </row>
    <row r="31" spans="1:200" s="120" customFormat="1" ht="24" hidden="1" customHeight="1" outlineLevel="2">
      <c r="A31" s="141" t="str">
        <f t="shared" si="0"/>
        <v>2.18</v>
      </c>
      <c r="B31" s="180" t="s">
        <v>45</v>
      </c>
      <c r="C31" s="170" t="s">
        <v>99</v>
      </c>
      <c r="D31" s="171" t="s">
        <v>60</v>
      </c>
      <c r="E31" s="171" t="s">
        <v>1528</v>
      </c>
      <c r="F31" s="171"/>
      <c r="G31" s="172">
        <v>45609</v>
      </c>
      <c r="H31" s="172">
        <v>45609</v>
      </c>
      <c r="I31" s="260">
        <f t="shared" ref="I31:I38" si="6">H31-G31</f>
        <v>0</v>
      </c>
      <c r="J31" s="415">
        <v>1</v>
      </c>
      <c r="K31" s="416"/>
      <c r="L31" s="417"/>
      <c r="M31" s="208"/>
      <c r="N31" s="308"/>
      <c r="O31" s="285"/>
      <c r="P31" s="285"/>
      <c r="Q31" s="285"/>
      <c r="R31" s="285"/>
      <c r="S31" s="285"/>
      <c r="T31" s="285"/>
      <c r="U31" s="285"/>
      <c r="V31" s="285"/>
      <c r="W31" s="285"/>
      <c r="X31" s="285"/>
      <c r="Y31" s="285"/>
      <c r="Z31" s="285"/>
      <c r="AA31" s="285"/>
      <c r="AB31" s="285"/>
      <c r="AC31" s="285"/>
      <c r="AD31" s="285"/>
      <c r="AE31" s="285"/>
      <c r="AF31" s="285"/>
      <c r="AG31" s="285"/>
      <c r="AH31" s="285"/>
      <c r="AI31" s="285"/>
      <c r="AJ31" s="285"/>
      <c r="AK31" s="285"/>
      <c r="AL31" s="285"/>
      <c r="AM31" s="285"/>
      <c r="AN31" s="285"/>
      <c r="AO31" s="285"/>
      <c r="AP31" s="285"/>
      <c r="AQ31" s="285"/>
      <c r="AR31" s="285"/>
      <c r="AS31" s="285"/>
      <c r="AT31" s="285"/>
      <c r="AU31" s="285"/>
      <c r="AV31" s="285"/>
      <c r="AW31" s="285"/>
      <c r="AX31" s="285"/>
      <c r="AY31" s="285"/>
      <c r="AZ31" s="285"/>
      <c r="BA31" s="285"/>
      <c r="BB31" s="285"/>
      <c r="BC31" s="285"/>
      <c r="BD31" s="285"/>
      <c r="BE31" s="285"/>
      <c r="BF31" s="285"/>
      <c r="BG31" s="285"/>
      <c r="BH31" s="285"/>
      <c r="BI31" s="285"/>
      <c r="BJ31" s="285"/>
      <c r="BK31" s="285"/>
      <c r="BL31" s="285"/>
      <c r="BM31" s="285"/>
      <c r="BN31" s="285"/>
      <c r="BO31" s="285"/>
      <c r="BP31" s="285"/>
      <c r="BQ31" s="285"/>
      <c r="BR31" s="285"/>
      <c r="BS31" s="285"/>
      <c r="BT31" s="285"/>
      <c r="BU31" s="285"/>
      <c r="BV31" s="285"/>
      <c r="BW31" s="285"/>
      <c r="BX31" s="285"/>
      <c r="BY31" s="285"/>
      <c r="BZ31" s="285"/>
      <c r="CA31" s="285"/>
      <c r="CB31" s="285"/>
      <c r="CC31" s="285"/>
      <c r="CD31" s="285"/>
      <c r="CE31" s="285"/>
      <c r="CF31" s="285"/>
      <c r="CG31" s="285"/>
      <c r="CH31" s="285"/>
      <c r="CI31" s="285"/>
      <c r="CJ31" s="285"/>
      <c r="CK31" s="285"/>
      <c r="CL31" s="285"/>
      <c r="CM31" s="285"/>
      <c r="CN31" s="285"/>
      <c r="CO31" s="285"/>
      <c r="CP31" s="285"/>
      <c r="CQ31" s="285"/>
      <c r="CR31" s="285"/>
      <c r="CS31" s="285"/>
      <c r="CT31" s="285"/>
      <c r="CU31" s="285"/>
      <c r="CV31" s="285"/>
      <c r="CW31" s="285"/>
      <c r="CX31" s="285"/>
      <c r="CY31" s="285"/>
      <c r="CZ31" s="285"/>
      <c r="DA31" s="285"/>
      <c r="DB31" s="285"/>
      <c r="DC31" s="285"/>
      <c r="DD31" s="285"/>
      <c r="DE31" s="285"/>
      <c r="DF31" s="285"/>
      <c r="DG31" s="285"/>
      <c r="DH31" s="285"/>
      <c r="DI31" s="285"/>
      <c r="DJ31" s="285"/>
      <c r="DK31" s="285"/>
      <c r="DL31" s="285"/>
      <c r="DM31" s="285"/>
      <c r="DN31" s="285"/>
      <c r="DO31" s="285"/>
      <c r="DP31" s="285"/>
      <c r="DQ31" s="285"/>
      <c r="DR31" s="285"/>
      <c r="DS31" s="285"/>
      <c r="DT31" s="285"/>
      <c r="DU31" s="285"/>
      <c r="DV31" s="285"/>
      <c r="DW31" s="285"/>
      <c r="DX31" s="285"/>
      <c r="DY31" s="285"/>
      <c r="DZ31" s="285"/>
      <c r="EA31" s="285"/>
      <c r="EB31" s="285"/>
      <c r="EC31" s="285"/>
      <c r="ED31" s="285"/>
      <c r="EE31" s="285"/>
      <c r="EF31" s="285"/>
      <c r="EG31" s="285"/>
      <c r="EH31" s="285"/>
      <c r="EI31" s="285"/>
      <c r="EJ31" s="285"/>
      <c r="EK31" s="285"/>
      <c r="EL31" s="285"/>
      <c r="EM31" s="285"/>
      <c r="EN31" s="285"/>
      <c r="EO31" s="285"/>
      <c r="EP31" s="285"/>
      <c r="EQ31" s="285"/>
      <c r="ER31" s="285"/>
      <c r="ES31" s="285"/>
      <c r="ET31" s="285"/>
      <c r="EU31" s="285"/>
      <c r="EV31" s="285"/>
      <c r="EW31" s="285"/>
      <c r="EX31" s="285"/>
      <c r="EY31" s="285"/>
      <c r="EZ31" s="285"/>
      <c r="FA31" s="285"/>
      <c r="FB31" s="285"/>
      <c r="FC31" s="285"/>
      <c r="FD31" s="285"/>
      <c r="FE31" s="285"/>
      <c r="FF31" s="285"/>
      <c r="FG31" s="285"/>
      <c r="FH31" s="285"/>
      <c r="FI31" s="285"/>
      <c r="FJ31" s="285"/>
      <c r="FK31" s="285"/>
      <c r="FL31" s="285"/>
      <c r="FM31" s="285"/>
      <c r="FN31" s="285"/>
      <c r="FO31" s="285"/>
      <c r="FP31" s="285"/>
      <c r="FQ31" s="285"/>
      <c r="FR31" s="285"/>
      <c r="FS31" s="285"/>
      <c r="FT31" s="285"/>
      <c r="FU31" s="285"/>
      <c r="FV31" s="285"/>
      <c r="FW31" s="285"/>
      <c r="FX31" s="285"/>
      <c r="FY31" s="285"/>
      <c r="FZ31" s="285"/>
      <c r="GA31" s="285"/>
      <c r="GB31" s="285"/>
      <c r="GC31" s="285"/>
      <c r="GD31" s="285"/>
      <c r="GE31" s="285"/>
      <c r="GF31" s="285"/>
      <c r="GG31" s="285"/>
      <c r="GH31" s="285"/>
      <c r="GI31" s="285"/>
      <c r="GJ31" s="285"/>
      <c r="GK31" s="285"/>
      <c r="GL31" s="285"/>
      <c r="GM31" s="285"/>
      <c r="GN31" s="285"/>
      <c r="GO31" s="285"/>
      <c r="GP31" s="285"/>
      <c r="GQ31" s="285"/>
      <c r="GR31" s="285"/>
    </row>
    <row r="32" spans="1:200" s="120" customFormat="1" ht="24" hidden="1" customHeight="1" outlineLevel="2">
      <c r="A32" s="141" t="str">
        <f t="shared" si="0"/>
        <v>2.19</v>
      </c>
      <c r="B32" s="180" t="s">
        <v>45</v>
      </c>
      <c r="C32" s="170" t="s">
        <v>100</v>
      </c>
      <c r="D32" s="171" t="s">
        <v>60</v>
      </c>
      <c r="E32" s="171" t="s">
        <v>1528</v>
      </c>
      <c r="F32" s="171"/>
      <c r="G32" s="172">
        <v>45626</v>
      </c>
      <c r="H32" s="172">
        <v>45626</v>
      </c>
      <c r="I32" s="260">
        <f t="shared" si="6"/>
        <v>0</v>
      </c>
      <c r="J32" s="415">
        <v>1</v>
      </c>
      <c r="K32" s="416"/>
      <c r="L32" s="417"/>
      <c r="M32" s="182"/>
      <c r="N32" s="308"/>
      <c r="O32" s="285"/>
      <c r="P32" s="285"/>
      <c r="Q32" s="285"/>
      <c r="R32" s="285"/>
      <c r="S32" s="285"/>
      <c r="T32" s="285"/>
      <c r="U32" s="285"/>
      <c r="V32" s="285"/>
      <c r="W32" s="285"/>
      <c r="X32" s="285"/>
      <c r="Y32" s="285"/>
      <c r="Z32" s="285"/>
      <c r="AA32" s="285"/>
      <c r="AB32" s="285"/>
      <c r="AC32" s="285"/>
      <c r="AD32" s="285"/>
      <c r="AE32" s="285"/>
      <c r="AF32" s="285"/>
      <c r="AG32" s="285"/>
      <c r="AH32" s="285"/>
      <c r="AI32" s="285"/>
      <c r="AJ32" s="285"/>
      <c r="AK32" s="285"/>
      <c r="AL32" s="285"/>
      <c r="AM32" s="285"/>
      <c r="AN32" s="285"/>
      <c r="AO32" s="285"/>
      <c r="AP32" s="285"/>
      <c r="AQ32" s="285"/>
      <c r="AR32" s="285"/>
      <c r="AS32" s="285"/>
      <c r="AT32" s="285"/>
      <c r="AU32" s="285"/>
      <c r="AV32" s="285"/>
      <c r="AW32" s="285"/>
      <c r="AX32" s="285"/>
      <c r="AY32" s="285"/>
      <c r="AZ32" s="285"/>
      <c r="BA32" s="285"/>
      <c r="BB32" s="285"/>
      <c r="BC32" s="285"/>
      <c r="BD32" s="285"/>
      <c r="BE32" s="285"/>
      <c r="BF32" s="285"/>
      <c r="BG32" s="285"/>
      <c r="BH32" s="285"/>
      <c r="BI32" s="285"/>
      <c r="BJ32" s="285"/>
      <c r="BK32" s="285"/>
      <c r="BL32" s="285"/>
      <c r="BM32" s="285"/>
      <c r="BN32" s="285"/>
      <c r="BO32" s="285"/>
      <c r="BP32" s="285"/>
      <c r="BQ32" s="285"/>
      <c r="BR32" s="285"/>
      <c r="BS32" s="285"/>
      <c r="BT32" s="285"/>
      <c r="BU32" s="285"/>
      <c r="BV32" s="285"/>
      <c r="BW32" s="285"/>
      <c r="BX32" s="285"/>
      <c r="BY32" s="285"/>
      <c r="BZ32" s="285"/>
      <c r="CA32" s="285"/>
      <c r="CB32" s="285"/>
      <c r="CC32" s="285"/>
      <c r="CD32" s="285"/>
      <c r="CE32" s="285"/>
      <c r="CF32" s="285"/>
      <c r="CG32" s="285"/>
      <c r="CH32" s="285"/>
      <c r="CI32" s="285"/>
      <c r="CJ32" s="285"/>
      <c r="CK32" s="285"/>
      <c r="CL32" s="285"/>
      <c r="CM32" s="285"/>
      <c r="CN32" s="285"/>
      <c r="CO32" s="285"/>
      <c r="CP32" s="285"/>
      <c r="CQ32" s="285"/>
      <c r="CR32" s="285"/>
      <c r="CS32" s="285"/>
      <c r="CT32" s="285"/>
      <c r="CU32" s="285"/>
      <c r="CV32" s="285"/>
      <c r="CW32" s="285"/>
      <c r="CX32" s="285"/>
      <c r="CY32" s="285"/>
      <c r="CZ32" s="285"/>
      <c r="DA32" s="285"/>
      <c r="DB32" s="285"/>
      <c r="DC32" s="285"/>
      <c r="DD32" s="285"/>
      <c r="DE32" s="285"/>
      <c r="DF32" s="285"/>
      <c r="DG32" s="285"/>
      <c r="DH32" s="285"/>
      <c r="DI32" s="285"/>
      <c r="DJ32" s="285"/>
      <c r="DK32" s="285"/>
      <c r="DL32" s="285"/>
      <c r="DM32" s="285"/>
      <c r="DN32" s="285"/>
      <c r="DO32" s="285"/>
      <c r="DP32" s="285"/>
      <c r="DQ32" s="285"/>
      <c r="DR32" s="285"/>
      <c r="DS32" s="285"/>
      <c r="DT32" s="285"/>
      <c r="DU32" s="285"/>
      <c r="DV32" s="285"/>
      <c r="DW32" s="285"/>
      <c r="DX32" s="285"/>
      <c r="DY32" s="285"/>
      <c r="DZ32" s="285"/>
      <c r="EA32" s="285"/>
      <c r="EB32" s="285"/>
      <c r="EC32" s="285"/>
      <c r="ED32" s="285"/>
      <c r="EE32" s="285"/>
      <c r="EF32" s="285"/>
      <c r="EG32" s="285"/>
      <c r="EH32" s="285"/>
      <c r="EI32" s="285"/>
      <c r="EJ32" s="285"/>
      <c r="EK32" s="285"/>
      <c r="EL32" s="285"/>
      <c r="EM32" s="285"/>
      <c r="EN32" s="285"/>
      <c r="EO32" s="285"/>
      <c r="EP32" s="285"/>
      <c r="EQ32" s="285"/>
      <c r="ER32" s="285"/>
      <c r="ES32" s="285"/>
      <c r="ET32" s="285"/>
      <c r="EU32" s="285"/>
      <c r="EV32" s="285"/>
      <c r="EW32" s="285"/>
      <c r="EX32" s="285"/>
      <c r="EY32" s="285"/>
      <c r="EZ32" s="285"/>
      <c r="FA32" s="285"/>
      <c r="FB32" s="285"/>
      <c r="FC32" s="285"/>
      <c r="FD32" s="285"/>
      <c r="FE32" s="285"/>
      <c r="FF32" s="285"/>
      <c r="FG32" s="285"/>
      <c r="FH32" s="285"/>
      <c r="FI32" s="285"/>
      <c r="FJ32" s="285"/>
      <c r="FK32" s="285"/>
      <c r="FL32" s="285"/>
      <c r="FM32" s="285"/>
      <c r="FN32" s="285"/>
      <c r="FO32" s="285"/>
      <c r="FP32" s="285"/>
      <c r="FQ32" s="285"/>
      <c r="FR32" s="285"/>
      <c r="FS32" s="285"/>
      <c r="FT32" s="285"/>
      <c r="FU32" s="285"/>
      <c r="FV32" s="285"/>
      <c r="FW32" s="285"/>
      <c r="FX32" s="285"/>
      <c r="FY32" s="285"/>
      <c r="FZ32" s="285"/>
      <c r="GA32" s="285"/>
      <c r="GB32" s="285"/>
      <c r="GC32" s="285"/>
      <c r="GD32" s="285"/>
      <c r="GE32" s="285"/>
      <c r="GF32" s="285"/>
      <c r="GG32" s="285"/>
      <c r="GH32" s="285"/>
      <c r="GI32" s="285"/>
      <c r="GJ32" s="285"/>
      <c r="GK32" s="285"/>
      <c r="GL32" s="285"/>
      <c r="GM32" s="285"/>
      <c r="GN32" s="285"/>
      <c r="GO32" s="285"/>
      <c r="GP32" s="285"/>
      <c r="GQ32" s="285"/>
      <c r="GR32" s="285"/>
    </row>
    <row r="33" spans="1:200" s="125" customFormat="1" ht="24" hidden="1" customHeight="1" outlineLevel="2">
      <c r="A33" s="141" t="str">
        <f t="shared" si="0"/>
        <v>2.20</v>
      </c>
      <c r="B33" s="180" t="s">
        <v>45</v>
      </c>
      <c r="C33" s="170" t="s">
        <v>101</v>
      </c>
      <c r="D33" s="171" t="s">
        <v>102</v>
      </c>
      <c r="E33" s="171" t="s">
        <v>1528</v>
      </c>
      <c r="F33" s="171"/>
      <c r="G33" s="172">
        <v>45626</v>
      </c>
      <c r="H33" s="172">
        <v>45626</v>
      </c>
      <c r="I33" s="260">
        <f t="shared" si="6"/>
        <v>0</v>
      </c>
      <c r="J33" s="415">
        <v>1</v>
      </c>
      <c r="K33" s="416"/>
      <c r="L33" s="417"/>
      <c r="M33" s="182"/>
      <c r="N33" s="308"/>
      <c r="O33" s="285"/>
      <c r="P33" s="285"/>
      <c r="Q33" s="285"/>
      <c r="R33" s="285"/>
      <c r="S33" s="285"/>
      <c r="T33" s="285"/>
      <c r="U33" s="285"/>
      <c r="V33" s="285"/>
      <c r="W33" s="285"/>
      <c r="X33" s="285"/>
      <c r="Y33" s="285"/>
      <c r="Z33" s="285"/>
      <c r="AA33" s="285"/>
      <c r="AB33" s="285"/>
      <c r="AC33" s="285"/>
      <c r="AD33" s="285"/>
      <c r="AE33" s="285"/>
      <c r="AF33" s="285"/>
      <c r="AG33" s="285"/>
      <c r="AH33" s="285"/>
      <c r="AI33" s="285"/>
      <c r="AJ33" s="285"/>
      <c r="AK33" s="285"/>
      <c r="AL33" s="285"/>
      <c r="AM33" s="285"/>
      <c r="AN33" s="285"/>
      <c r="AO33" s="285"/>
      <c r="AP33" s="285"/>
      <c r="AQ33" s="285"/>
      <c r="AR33" s="285"/>
      <c r="AS33" s="285"/>
      <c r="AT33" s="285"/>
      <c r="AU33" s="285"/>
      <c r="AV33" s="285"/>
      <c r="AW33" s="285"/>
      <c r="AX33" s="285"/>
      <c r="AY33" s="285"/>
      <c r="AZ33" s="285"/>
      <c r="BA33" s="285"/>
      <c r="BB33" s="285"/>
      <c r="BC33" s="285"/>
      <c r="BD33" s="285"/>
      <c r="BE33" s="285"/>
      <c r="BF33" s="285"/>
      <c r="BG33" s="285"/>
      <c r="BH33" s="285"/>
      <c r="BI33" s="285"/>
      <c r="BJ33" s="285"/>
      <c r="BK33" s="285"/>
      <c r="BL33" s="285"/>
      <c r="BM33" s="285"/>
      <c r="BN33" s="285"/>
      <c r="BO33" s="285"/>
      <c r="BP33" s="285"/>
      <c r="BQ33" s="285"/>
      <c r="BR33" s="285"/>
      <c r="BS33" s="285"/>
      <c r="BT33" s="285"/>
      <c r="BU33" s="285"/>
      <c r="BV33" s="285"/>
      <c r="BW33" s="285"/>
      <c r="BX33" s="285"/>
      <c r="BY33" s="285"/>
      <c r="BZ33" s="285"/>
      <c r="CA33" s="285"/>
      <c r="CB33" s="285"/>
      <c r="CC33" s="285"/>
      <c r="CD33" s="285"/>
      <c r="CE33" s="285"/>
      <c r="CF33" s="285"/>
      <c r="CG33" s="285"/>
      <c r="CH33" s="285"/>
      <c r="CI33" s="285"/>
      <c r="CJ33" s="285"/>
      <c r="CK33" s="285"/>
      <c r="CL33" s="285"/>
      <c r="CM33" s="285"/>
      <c r="CN33" s="285"/>
      <c r="CO33" s="285"/>
      <c r="CP33" s="285"/>
      <c r="CQ33" s="285"/>
      <c r="CR33" s="285"/>
      <c r="CS33" s="285"/>
      <c r="CT33" s="285"/>
      <c r="CU33" s="285"/>
      <c r="CV33" s="285"/>
      <c r="CW33" s="285"/>
      <c r="CX33" s="285"/>
      <c r="CY33" s="285"/>
      <c r="CZ33" s="285"/>
      <c r="DA33" s="285"/>
      <c r="DB33" s="285"/>
      <c r="DC33" s="285"/>
      <c r="DD33" s="285"/>
      <c r="DE33" s="285"/>
      <c r="DF33" s="285"/>
      <c r="DG33" s="285"/>
      <c r="DH33" s="285"/>
      <c r="DI33" s="285"/>
      <c r="DJ33" s="285"/>
      <c r="DK33" s="285"/>
      <c r="DL33" s="285"/>
      <c r="DM33" s="285"/>
      <c r="DN33" s="285"/>
      <c r="DO33" s="285"/>
      <c r="DP33" s="285"/>
      <c r="DQ33" s="285"/>
      <c r="DR33" s="285"/>
      <c r="DS33" s="285"/>
      <c r="DT33" s="285"/>
      <c r="DU33" s="285"/>
      <c r="DV33" s="285"/>
      <c r="DW33" s="285"/>
      <c r="DX33" s="285"/>
      <c r="DY33" s="285"/>
      <c r="DZ33" s="285"/>
      <c r="EA33" s="285"/>
      <c r="EB33" s="285"/>
      <c r="EC33" s="285"/>
      <c r="ED33" s="285"/>
      <c r="EE33" s="285"/>
      <c r="EF33" s="285"/>
      <c r="EG33" s="285"/>
      <c r="EH33" s="285"/>
      <c r="EI33" s="285"/>
      <c r="EJ33" s="285"/>
      <c r="EK33" s="285"/>
      <c r="EL33" s="285"/>
      <c r="EM33" s="285"/>
      <c r="EN33" s="285"/>
      <c r="EO33" s="285"/>
      <c r="EP33" s="285"/>
      <c r="EQ33" s="285"/>
      <c r="ER33" s="285"/>
      <c r="ES33" s="285"/>
      <c r="ET33" s="285"/>
      <c r="EU33" s="285"/>
      <c r="EV33" s="285"/>
      <c r="EW33" s="285"/>
      <c r="EX33" s="285"/>
      <c r="EY33" s="285"/>
      <c r="EZ33" s="285"/>
      <c r="FA33" s="285"/>
      <c r="FB33" s="285"/>
      <c r="FC33" s="285"/>
      <c r="FD33" s="285"/>
      <c r="FE33" s="285"/>
      <c r="FF33" s="285"/>
      <c r="FG33" s="285"/>
      <c r="FH33" s="285"/>
      <c r="FI33" s="285"/>
      <c r="FJ33" s="285"/>
      <c r="FK33" s="285"/>
      <c r="FL33" s="285"/>
      <c r="FM33" s="285"/>
      <c r="FN33" s="285"/>
      <c r="FO33" s="285"/>
      <c r="FP33" s="285"/>
      <c r="FQ33" s="285"/>
      <c r="FR33" s="285"/>
      <c r="FS33" s="285"/>
      <c r="FT33" s="285"/>
      <c r="FU33" s="285"/>
      <c r="FV33" s="285"/>
      <c r="FW33" s="285"/>
      <c r="FX33" s="285"/>
      <c r="FY33" s="285"/>
      <c r="FZ33" s="285"/>
      <c r="GA33" s="285"/>
      <c r="GB33" s="285"/>
      <c r="GC33" s="285"/>
      <c r="GD33" s="285"/>
      <c r="GE33" s="285"/>
      <c r="GF33" s="285"/>
      <c r="GG33" s="285"/>
      <c r="GH33" s="285"/>
      <c r="GI33" s="285"/>
      <c r="GJ33" s="285"/>
      <c r="GK33" s="285"/>
      <c r="GL33" s="285"/>
      <c r="GM33" s="285"/>
      <c r="GN33" s="285"/>
      <c r="GO33" s="285"/>
      <c r="GP33" s="285"/>
      <c r="GQ33" s="285"/>
      <c r="GR33" s="285"/>
    </row>
    <row r="34" spans="1:200" s="120" customFormat="1" ht="24" hidden="1" customHeight="1" outlineLevel="2">
      <c r="A34" s="141" t="str">
        <f t="shared" si="0"/>
        <v>2.21</v>
      </c>
      <c r="B34" s="180" t="s">
        <v>45</v>
      </c>
      <c r="C34" s="170" t="s">
        <v>105</v>
      </c>
      <c r="D34" s="171" t="s">
        <v>60</v>
      </c>
      <c r="E34" s="171" t="s">
        <v>1528</v>
      </c>
      <c r="F34" s="171"/>
      <c r="G34" s="172">
        <v>45607</v>
      </c>
      <c r="H34" s="172">
        <v>45607</v>
      </c>
      <c r="I34" s="260">
        <f t="shared" si="6"/>
        <v>0</v>
      </c>
      <c r="J34" s="415">
        <v>1</v>
      </c>
      <c r="K34" s="416"/>
      <c r="L34" s="417"/>
      <c r="M34" s="182"/>
      <c r="N34" s="308"/>
      <c r="O34" s="285"/>
      <c r="P34" s="285"/>
      <c r="Q34" s="285"/>
      <c r="R34" s="285"/>
      <c r="S34" s="285"/>
      <c r="T34" s="285"/>
      <c r="U34" s="285"/>
      <c r="V34" s="285"/>
      <c r="W34" s="285"/>
      <c r="X34" s="285"/>
      <c r="Y34" s="285"/>
      <c r="Z34" s="285"/>
      <c r="AA34" s="285"/>
      <c r="AB34" s="285"/>
      <c r="AC34" s="285"/>
      <c r="AD34" s="285"/>
      <c r="AE34" s="285"/>
      <c r="AF34" s="285"/>
      <c r="AG34" s="285"/>
      <c r="AH34" s="285"/>
      <c r="AI34" s="285"/>
      <c r="AJ34" s="285"/>
      <c r="AK34" s="285"/>
      <c r="AL34" s="285"/>
      <c r="AM34" s="285"/>
      <c r="AN34" s="285"/>
      <c r="AO34" s="285"/>
      <c r="AP34" s="285"/>
      <c r="AQ34" s="285"/>
      <c r="AR34" s="285"/>
      <c r="AS34" s="285"/>
      <c r="AT34" s="285"/>
      <c r="AU34" s="285"/>
      <c r="AV34" s="285"/>
      <c r="AW34" s="285"/>
      <c r="AX34" s="285"/>
      <c r="AY34" s="285"/>
      <c r="AZ34" s="285"/>
      <c r="BA34" s="285"/>
      <c r="BB34" s="285"/>
      <c r="BC34" s="285"/>
      <c r="BD34" s="285"/>
      <c r="BE34" s="285"/>
      <c r="BF34" s="285"/>
      <c r="BG34" s="285"/>
      <c r="BH34" s="285"/>
      <c r="BI34" s="285"/>
      <c r="BJ34" s="285"/>
      <c r="BK34" s="285"/>
      <c r="BL34" s="285"/>
      <c r="BM34" s="285"/>
      <c r="BN34" s="285"/>
      <c r="BO34" s="285"/>
      <c r="BP34" s="285"/>
      <c r="BQ34" s="285"/>
      <c r="BR34" s="285"/>
      <c r="BS34" s="285"/>
      <c r="BT34" s="285"/>
      <c r="BU34" s="285"/>
      <c r="BV34" s="285"/>
      <c r="BW34" s="285"/>
      <c r="BX34" s="285"/>
      <c r="BY34" s="285"/>
      <c r="BZ34" s="285"/>
      <c r="CA34" s="285"/>
      <c r="CB34" s="285"/>
      <c r="CC34" s="285"/>
      <c r="CD34" s="285"/>
      <c r="CE34" s="285"/>
      <c r="CF34" s="285"/>
      <c r="CG34" s="285"/>
      <c r="CH34" s="285"/>
      <c r="CI34" s="285"/>
      <c r="CJ34" s="285"/>
      <c r="CK34" s="285"/>
      <c r="CL34" s="285"/>
      <c r="CM34" s="285"/>
      <c r="CN34" s="285"/>
      <c r="CO34" s="285"/>
      <c r="CP34" s="285"/>
      <c r="CQ34" s="285"/>
      <c r="CR34" s="285"/>
      <c r="CS34" s="285"/>
      <c r="CT34" s="285"/>
      <c r="CU34" s="285"/>
      <c r="CV34" s="285"/>
      <c r="CW34" s="285"/>
      <c r="CX34" s="285"/>
      <c r="CY34" s="285"/>
      <c r="CZ34" s="285"/>
      <c r="DA34" s="285"/>
      <c r="DB34" s="285"/>
      <c r="DC34" s="285"/>
      <c r="DD34" s="285"/>
      <c r="DE34" s="285"/>
      <c r="DF34" s="285"/>
      <c r="DG34" s="285"/>
      <c r="DH34" s="285"/>
      <c r="DI34" s="285"/>
      <c r="DJ34" s="285"/>
      <c r="DK34" s="285"/>
      <c r="DL34" s="285"/>
      <c r="DM34" s="285"/>
      <c r="DN34" s="285"/>
      <c r="DO34" s="285"/>
      <c r="DP34" s="285"/>
      <c r="DQ34" s="285"/>
      <c r="DR34" s="285"/>
      <c r="DS34" s="285"/>
      <c r="DT34" s="285"/>
      <c r="DU34" s="285"/>
      <c r="DV34" s="285"/>
      <c r="DW34" s="285"/>
      <c r="DX34" s="285"/>
      <c r="DY34" s="285"/>
      <c r="DZ34" s="285"/>
      <c r="EA34" s="285"/>
      <c r="EB34" s="285"/>
      <c r="EC34" s="285"/>
      <c r="ED34" s="285"/>
      <c r="EE34" s="285"/>
      <c r="EF34" s="285"/>
      <c r="EG34" s="285"/>
      <c r="EH34" s="285"/>
      <c r="EI34" s="285"/>
      <c r="EJ34" s="285"/>
      <c r="EK34" s="285"/>
      <c r="EL34" s="285"/>
      <c r="EM34" s="285"/>
      <c r="EN34" s="285"/>
      <c r="EO34" s="285"/>
      <c r="EP34" s="285"/>
      <c r="EQ34" s="285"/>
      <c r="ER34" s="285"/>
      <c r="ES34" s="285"/>
      <c r="ET34" s="285"/>
      <c r="EU34" s="285"/>
      <c r="EV34" s="285"/>
      <c r="EW34" s="285"/>
      <c r="EX34" s="285"/>
      <c r="EY34" s="285"/>
      <c r="EZ34" s="285"/>
      <c r="FA34" s="285"/>
      <c r="FB34" s="285"/>
      <c r="FC34" s="285"/>
      <c r="FD34" s="285"/>
      <c r="FE34" s="285"/>
      <c r="FF34" s="285"/>
      <c r="FG34" s="285"/>
      <c r="FH34" s="285"/>
      <c r="FI34" s="285"/>
      <c r="FJ34" s="285"/>
      <c r="FK34" s="285"/>
      <c r="FL34" s="285"/>
      <c r="FM34" s="285"/>
      <c r="FN34" s="285"/>
      <c r="FO34" s="285"/>
      <c r="FP34" s="285"/>
      <c r="FQ34" s="285"/>
      <c r="FR34" s="285"/>
      <c r="FS34" s="285"/>
      <c r="FT34" s="285"/>
      <c r="FU34" s="285"/>
      <c r="FV34" s="285"/>
      <c r="FW34" s="285"/>
      <c r="FX34" s="285"/>
      <c r="FY34" s="285"/>
      <c r="FZ34" s="285"/>
      <c r="GA34" s="285"/>
      <c r="GB34" s="285"/>
      <c r="GC34" s="285"/>
      <c r="GD34" s="285"/>
      <c r="GE34" s="285"/>
      <c r="GF34" s="285"/>
      <c r="GG34" s="285"/>
      <c r="GH34" s="285"/>
      <c r="GI34" s="285"/>
      <c r="GJ34" s="285"/>
      <c r="GK34" s="285"/>
      <c r="GL34" s="285"/>
      <c r="GM34" s="285"/>
      <c r="GN34" s="285"/>
      <c r="GO34" s="285"/>
      <c r="GP34" s="285"/>
      <c r="GQ34" s="285"/>
      <c r="GR34" s="285"/>
    </row>
    <row r="35" spans="1:200" s="166" customFormat="1" ht="24" hidden="1" customHeight="1" outlineLevel="2">
      <c r="A35" s="141" t="str">
        <f t="shared" si="0"/>
        <v>2.22</v>
      </c>
      <c r="B35" s="180" t="s">
        <v>63</v>
      </c>
      <c r="C35" s="170" t="s">
        <v>106</v>
      </c>
      <c r="D35" s="171" t="s">
        <v>55</v>
      </c>
      <c r="E35" s="171" t="s">
        <v>1528</v>
      </c>
      <c r="F35" s="171"/>
      <c r="G35" s="172"/>
      <c r="H35" s="172"/>
      <c r="I35" s="173"/>
      <c r="J35" s="415">
        <v>1</v>
      </c>
      <c r="K35" s="416"/>
      <c r="L35" s="417"/>
      <c r="M35" s="208" t="s">
        <v>65</v>
      </c>
      <c r="N35" s="308"/>
      <c r="O35" s="285"/>
      <c r="P35" s="285"/>
      <c r="Q35" s="285"/>
      <c r="R35" s="285"/>
      <c r="S35" s="285"/>
      <c r="T35" s="285"/>
      <c r="U35" s="285"/>
      <c r="V35" s="285"/>
      <c r="W35" s="285"/>
      <c r="X35" s="285"/>
      <c r="Y35" s="285"/>
      <c r="Z35" s="285"/>
      <c r="AA35" s="285"/>
      <c r="AB35" s="285"/>
      <c r="AC35" s="285"/>
      <c r="AD35" s="285"/>
      <c r="AE35" s="285"/>
      <c r="AF35" s="285"/>
      <c r="AG35" s="285"/>
      <c r="AH35" s="285"/>
      <c r="AI35" s="285"/>
      <c r="AJ35" s="285"/>
      <c r="AK35" s="285"/>
      <c r="AL35" s="285"/>
      <c r="AM35" s="285"/>
      <c r="AN35" s="285"/>
      <c r="AO35" s="285"/>
      <c r="AP35" s="285"/>
      <c r="AQ35" s="285"/>
      <c r="AR35" s="285"/>
      <c r="AS35" s="285"/>
      <c r="AT35" s="285"/>
      <c r="AU35" s="285"/>
      <c r="AV35" s="285"/>
      <c r="AW35" s="285"/>
      <c r="AX35" s="285"/>
      <c r="AY35" s="285"/>
      <c r="AZ35" s="285"/>
      <c r="BA35" s="285"/>
      <c r="BB35" s="285"/>
      <c r="BC35" s="285"/>
      <c r="BD35" s="285"/>
      <c r="BE35" s="285"/>
      <c r="BF35" s="285"/>
      <c r="BG35" s="285"/>
      <c r="BH35" s="285"/>
      <c r="BI35" s="285"/>
      <c r="BJ35" s="285"/>
      <c r="BK35" s="285"/>
      <c r="BL35" s="285"/>
      <c r="BM35" s="285"/>
      <c r="BN35" s="285"/>
      <c r="BO35" s="285"/>
      <c r="BP35" s="285"/>
      <c r="BQ35" s="285"/>
      <c r="BR35" s="285"/>
      <c r="BS35" s="285"/>
      <c r="BT35" s="285"/>
      <c r="BU35" s="285"/>
      <c r="BV35" s="285"/>
      <c r="BW35" s="285"/>
      <c r="BX35" s="285"/>
      <c r="BY35" s="285"/>
      <c r="BZ35" s="285"/>
      <c r="CA35" s="285"/>
      <c r="CB35" s="285"/>
      <c r="CC35" s="285"/>
      <c r="CD35" s="285"/>
      <c r="CE35" s="285"/>
      <c r="CF35" s="285"/>
      <c r="CG35" s="285"/>
      <c r="CH35" s="285"/>
      <c r="CI35" s="285"/>
      <c r="CJ35" s="285"/>
      <c r="CK35" s="285"/>
      <c r="CL35" s="285"/>
      <c r="CM35" s="285"/>
      <c r="CN35" s="285"/>
      <c r="CO35" s="285"/>
      <c r="CP35" s="285"/>
      <c r="CQ35" s="285"/>
      <c r="CR35" s="285"/>
      <c r="CS35" s="285"/>
      <c r="CT35" s="285"/>
      <c r="CU35" s="285"/>
      <c r="CV35" s="285"/>
      <c r="CW35" s="285"/>
      <c r="CX35" s="285"/>
      <c r="CY35" s="285"/>
      <c r="CZ35" s="285"/>
      <c r="DA35" s="285"/>
      <c r="DB35" s="285"/>
      <c r="DC35" s="285"/>
      <c r="DD35" s="285"/>
      <c r="DE35" s="285"/>
      <c r="DF35" s="285"/>
      <c r="DG35" s="285"/>
      <c r="DH35" s="285"/>
      <c r="DI35" s="285"/>
      <c r="DJ35" s="285"/>
      <c r="DK35" s="285"/>
      <c r="DL35" s="285"/>
      <c r="DM35" s="285"/>
      <c r="DN35" s="285"/>
      <c r="DO35" s="285"/>
      <c r="DP35" s="285"/>
      <c r="DQ35" s="285"/>
      <c r="DR35" s="285"/>
      <c r="DS35" s="285"/>
      <c r="DT35" s="285"/>
      <c r="DU35" s="285"/>
      <c r="DV35" s="285"/>
      <c r="DW35" s="285"/>
      <c r="DX35" s="285"/>
      <c r="DY35" s="285"/>
      <c r="DZ35" s="285"/>
      <c r="EA35" s="285"/>
      <c r="EB35" s="285"/>
      <c r="EC35" s="285"/>
      <c r="ED35" s="285"/>
      <c r="EE35" s="285"/>
      <c r="EF35" s="285"/>
      <c r="EG35" s="285"/>
      <c r="EH35" s="285"/>
      <c r="EI35" s="285"/>
      <c r="EJ35" s="285"/>
      <c r="EK35" s="285"/>
      <c r="EL35" s="285"/>
      <c r="EM35" s="285"/>
      <c r="EN35" s="285"/>
      <c r="EO35" s="285"/>
      <c r="EP35" s="285"/>
      <c r="EQ35" s="285"/>
      <c r="ER35" s="285"/>
      <c r="ES35" s="285"/>
      <c r="ET35" s="285"/>
      <c r="EU35" s="285"/>
      <c r="EV35" s="285"/>
      <c r="EW35" s="285"/>
      <c r="EX35" s="285"/>
      <c r="EY35" s="285"/>
      <c r="EZ35" s="285"/>
      <c r="FA35" s="285"/>
      <c r="FB35" s="285"/>
      <c r="FC35" s="285"/>
      <c r="FD35" s="285"/>
      <c r="FE35" s="285"/>
      <c r="FF35" s="285"/>
      <c r="FG35" s="285"/>
      <c r="FH35" s="285"/>
      <c r="FI35" s="285"/>
      <c r="FJ35" s="285"/>
      <c r="FK35" s="285"/>
      <c r="FL35" s="285"/>
      <c r="FM35" s="285"/>
      <c r="FN35" s="285"/>
      <c r="FO35" s="285"/>
      <c r="FP35" s="285"/>
      <c r="FQ35" s="285"/>
      <c r="FR35" s="285"/>
      <c r="FS35" s="285"/>
      <c r="FT35" s="285"/>
      <c r="FU35" s="285"/>
      <c r="FV35" s="285"/>
      <c r="FW35" s="285"/>
      <c r="FX35" s="285"/>
      <c r="FY35" s="285"/>
      <c r="FZ35" s="285"/>
      <c r="GA35" s="285"/>
      <c r="GB35" s="285"/>
      <c r="GC35" s="285"/>
      <c r="GD35" s="285"/>
      <c r="GE35" s="285"/>
      <c r="GF35" s="285"/>
      <c r="GG35" s="285"/>
      <c r="GH35" s="285"/>
      <c r="GI35" s="285"/>
      <c r="GJ35" s="285"/>
      <c r="GK35" s="285"/>
      <c r="GL35" s="285"/>
      <c r="GM35" s="285"/>
      <c r="GN35" s="285"/>
      <c r="GO35" s="285"/>
      <c r="GP35" s="285"/>
      <c r="GQ35" s="285"/>
      <c r="GR35" s="285"/>
    </row>
    <row r="36" spans="1:200" s="166" customFormat="1" ht="24" hidden="1" customHeight="1" outlineLevel="2">
      <c r="A36" s="141" t="str">
        <f t="shared" si="0"/>
        <v>2.23</v>
      </c>
      <c r="B36" s="180" t="s">
        <v>45</v>
      </c>
      <c r="C36" s="170" t="s">
        <v>107</v>
      </c>
      <c r="D36" s="171" t="s">
        <v>108</v>
      </c>
      <c r="E36" s="171" t="s">
        <v>1528</v>
      </c>
      <c r="F36" s="171"/>
      <c r="G36" s="172"/>
      <c r="H36" s="172"/>
      <c r="I36" s="260"/>
      <c r="J36" s="415">
        <v>1</v>
      </c>
      <c r="K36" s="416"/>
      <c r="L36" s="417"/>
      <c r="M36" s="182"/>
      <c r="N36" s="308"/>
      <c r="O36" s="285"/>
      <c r="P36" s="285"/>
      <c r="Q36" s="285"/>
      <c r="R36" s="285"/>
      <c r="S36" s="285"/>
      <c r="T36" s="285"/>
      <c r="U36" s="285"/>
      <c r="V36" s="285"/>
      <c r="W36" s="285"/>
      <c r="X36" s="285"/>
      <c r="Y36" s="285"/>
      <c r="Z36" s="285"/>
      <c r="AA36" s="285"/>
      <c r="AB36" s="285"/>
      <c r="AC36" s="285"/>
      <c r="AD36" s="285"/>
      <c r="AE36" s="285"/>
      <c r="AF36" s="285"/>
      <c r="AG36" s="285"/>
      <c r="AH36" s="285"/>
      <c r="AI36" s="285"/>
      <c r="AJ36" s="285"/>
      <c r="AK36" s="285"/>
      <c r="AL36" s="285"/>
      <c r="AM36" s="285"/>
      <c r="AN36" s="285"/>
      <c r="AO36" s="285"/>
      <c r="AP36" s="285"/>
      <c r="AQ36" s="285"/>
      <c r="AR36" s="285"/>
      <c r="AS36" s="285"/>
      <c r="AT36" s="285"/>
      <c r="AU36" s="285"/>
      <c r="AV36" s="285"/>
      <c r="AW36" s="285"/>
      <c r="AX36" s="285"/>
      <c r="AY36" s="285"/>
      <c r="AZ36" s="285"/>
      <c r="BA36" s="285"/>
      <c r="BB36" s="285"/>
      <c r="BC36" s="285"/>
      <c r="BD36" s="285"/>
      <c r="BE36" s="285"/>
      <c r="BF36" s="285"/>
      <c r="BG36" s="285"/>
      <c r="BH36" s="285"/>
      <c r="BI36" s="285"/>
      <c r="BJ36" s="285"/>
      <c r="BK36" s="285"/>
      <c r="BL36" s="285"/>
      <c r="BM36" s="285"/>
      <c r="BN36" s="285"/>
      <c r="BO36" s="285"/>
      <c r="BP36" s="285"/>
      <c r="BQ36" s="285"/>
      <c r="BR36" s="285"/>
      <c r="BS36" s="285"/>
      <c r="BT36" s="285"/>
      <c r="BU36" s="285"/>
      <c r="BV36" s="285"/>
      <c r="BW36" s="285"/>
      <c r="BX36" s="285"/>
      <c r="BY36" s="285"/>
      <c r="BZ36" s="285"/>
      <c r="CA36" s="285"/>
      <c r="CB36" s="285"/>
      <c r="CC36" s="285"/>
      <c r="CD36" s="285"/>
      <c r="CE36" s="285"/>
      <c r="CF36" s="285"/>
      <c r="CG36" s="285"/>
      <c r="CH36" s="285"/>
      <c r="CI36" s="285"/>
      <c r="CJ36" s="285"/>
      <c r="CK36" s="285"/>
      <c r="CL36" s="285"/>
      <c r="CM36" s="285"/>
      <c r="CN36" s="285"/>
      <c r="CO36" s="285"/>
      <c r="CP36" s="285"/>
      <c r="CQ36" s="285"/>
      <c r="CR36" s="285"/>
      <c r="CS36" s="285"/>
      <c r="CT36" s="285"/>
      <c r="CU36" s="285"/>
      <c r="CV36" s="285"/>
      <c r="CW36" s="285"/>
      <c r="CX36" s="285"/>
      <c r="CY36" s="285"/>
      <c r="CZ36" s="285"/>
      <c r="DA36" s="285"/>
      <c r="DB36" s="285"/>
      <c r="DC36" s="285"/>
      <c r="DD36" s="285"/>
      <c r="DE36" s="285"/>
      <c r="DF36" s="285"/>
      <c r="DG36" s="285"/>
      <c r="DH36" s="285"/>
      <c r="DI36" s="285"/>
      <c r="DJ36" s="285"/>
      <c r="DK36" s="285"/>
      <c r="DL36" s="285"/>
      <c r="DM36" s="285"/>
      <c r="DN36" s="285"/>
      <c r="DO36" s="285"/>
      <c r="DP36" s="285"/>
      <c r="DQ36" s="285"/>
      <c r="DR36" s="285"/>
      <c r="DS36" s="285"/>
      <c r="DT36" s="285"/>
      <c r="DU36" s="285"/>
      <c r="DV36" s="285"/>
      <c r="DW36" s="285"/>
      <c r="DX36" s="285"/>
      <c r="DY36" s="285"/>
      <c r="DZ36" s="285"/>
      <c r="EA36" s="285"/>
      <c r="EB36" s="285"/>
      <c r="EC36" s="285"/>
      <c r="ED36" s="285"/>
      <c r="EE36" s="285"/>
      <c r="EF36" s="285"/>
      <c r="EG36" s="285"/>
      <c r="EH36" s="285"/>
      <c r="EI36" s="285"/>
      <c r="EJ36" s="285"/>
      <c r="EK36" s="285"/>
      <c r="EL36" s="285"/>
      <c r="EM36" s="285"/>
      <c r="EN36" s="285"/>
      <c r="EO36" s="285"/>
      <c r="EP36" s="285"/>
      <c r="EQ36" s="285"/>
      <c r="ER36" s="285"/>
      <c r="ES36" s="285"/>
      <c r="ET36" s="285"/>
      <c r="EU36" s="285"/>
      <c r="EV36" s="285"/>
      <c r="EW36" s="285"/>
      <c r="EX36" s="285"/>
      <c r="EY36" s="285"/>
      <c r="EZ36" s="285"/>
      <c r="FA36" s="285"/>
      <c r="FB36" s="285"/>
      <c r="FC36" s="285"/>
      <c r="FD36" s="285"/>
      <c r="FE36" s="285"/>
      <c r="FF36" s="285"/>
      <c r="FG36" s="285"/>
      <c r="FH36" s="285"/>
      <c r="FI36" s="285"/>
      <c r="FJ36" s="285"/>
      <c r="FK36" s="285"/>
      <c r="FL36" s="285"/>
      <c r="FM36" s="285"/>
      <c r="FN36" s="285"/>
      <c r="FO36" s="285"/>
      <c r="FP36" s="285"/>
      <c r="FQ36" s="285"/>
      <c r="FR36" s="285"/>
      <c r="FS36" s="285"/>
      <c r="FT36" s="285"/>
      <c r="FU36" s="285"/>
      <c r="FV36" s="285"/>
      <c r="FW36" s="285"/>
      <c r="FX36" s="285"/>
      <c r="FY36" s="285"/>
      <c r="FZ36" s="285"/>
      <c r="GA36" s="285"/>
      <c r="GB36" s="285"/>
      <c r="GC36" s="285"/>
      <c r="GD36" s="285"/>
      <c r="GE36" s="285"/>
      <c r="GF36" s="285"/>
      <c r="GG36" s="285"/>
      <c r="GH36" s="285"/>
      <c r="GI36" s="285"/>
      <c r="GJ36" s="285"/>
      <c r="GK36" s="285"/>
      <c r="GL36" s="285"/>
      <c r="GM36" s="285"/>
      <c r="GN36" s="285"/>
      <c r="GO36" s="285"/>
      <c r="GP36" s="285"/>
      <c r="GQ36" s="285"/>
      <c r="GR36" s="285"/>
    </row>
    <row r="37" spans="1:200" s="259" customFormat="1" ht="24" hidden="1" customHeight="1" outlineLevel="2">
      <c r="A37" s="141" t="str">
        <f t="shared" si="0"/>
        <v>2.24</v>
      </c>
      <c r="B37" s="180" t="s">
        <v>45</v>
      </c>
      <c r="C37" s="170" t="s">
        <v>111</v>
      </c>
      <c r="D37" s="171" t="s">
        <v>55</v>
      </c>
      <c r="E37" s="171" t="s">
        <v>1528</v>
      </c>
      <c r="F37" s="171"/>
      <c r="G37" s="172"/>
      <c r="H37" s="172"/>
      <c r="I37" s="260"/>
      <c r="J37" s="415">
        <v>1</v>
      </c>
      <c r="K37" s="416"/>
      <c r="L37" s="417"/>
      <c r="M37" s="182"/>
      <c r="N37" s="308"/>
      <c r="O37" s="285"/>
      <c r="P37" s="285"/>
      <c r="Q37" s="285"/>
      <c r="R37" s="285"/>
      <c r="S37" s="285"/>
      <c r="T37" s="285"/>
      <c r="U37" s="285"/>
      <c r="V37" s="285"/>
      <c r="W37" s="285"/>
      <c r="X37" s="285"/>
      <c r="Y37" s="285"/>
      <c r="Z37" s="285"/>
      <c r="AA37" s="285"/>
      <c r="AB37" s="285"/>
      <c r="AC37" s="285"/>
      <c r="AD37" s="285"/>
      <c r="AE37" s="285"/>
      <c r="AF37" s="285"/>
      <c r="AG37" s="285"/>
      <c r="AH37" s="285"/>
      <c r="AI37" s="285"/>
      <c r="AJ37" s="285"/>
      <c r="AK37" s="285"/>
      <c r="AL37" s="285"/>
      <c r="AM37" s="285"/>
      <c r="AN37" s="285"/>
      <c r="AO37" s="285"/>
      <c r="AP37" s="285"/>
      <c r="AQ37" s="285"/>
      <c r="AR37" s="285"/>
      <c r="AS37" s="285"/>
      <c r="AT37" s="285"/>
      <c r="AU37" s="285"/>
      <c r="AV37" s="285"/>
      <c r="AW37" s="285"/>
      <c r="AX37" s="285"/>
      <c r="AY37" s="285"/>
      <c r="AZ37" s="285"/>
      <c r="BA37" s="285"/>
      <c r="BB37" s="285"/>
      <c r="BC37" s="285"/>
      <c r="BD37" s="285"/>
      <c r="BE37" s="285"/>
      <c r="BF37" s="285"/>
      <c r="BG37" s="285"/>
      <c r="BH37" s="285"/>
      <c r="BI37" s="285"/>
      <c r="BJ37" s="285"/>
      <c r="BK37" s="285"/>
      <c r="BL37" s="285"/>
      <c r="BM37" s="285"/>
      <c r="BN37" s="285"/>
      <c r="BO37" s="285"/>
      <c r="BP37" s="285"/>
      <c r="BQ37" s="285"/>
      <c r="BR37" s="285"/>
      <c r="BS37" s="285"/>
      <c r="BT37" s="285"/>
      <c r="BU37" s="285"/>
      <c r="BV37" s="285"/>
      <c r="BW37" s="285"/>
      <c r="BX37" s="285"/>
      <c r="BY37" s="285"/>
      <c r="BZ37" s="285"/>
      <c r="CA37" s="285"/>
      <c r="CB37" s="285"/>
      <c r="CC37" s="285"/>
      <c r="CD37" s="285"/>
      <c r="CE37" s="285"/>
      <c r="CF37" s="285"/>
      <c r="CG37" s="285"/>
      <c r="CH37" s="285"/>
      <c r="CI37" s="285"/>
      <c r="CJ37" s="285"/>
      <c r="CK37" s="285"/>
      <c r="CL37" s="285"/>
      <c r="CM37" s="285"/>
      <c r="CN37" s="285"/>
      <c r="CO37" s="285"/>
      <c r="CP37" s="285"/>
      <c r="CQ37" s="285"/>
      <c r="CR37" s="285"/>
      <c r="CS37" s="285"/>
      <c r="CT37" s="285"/>
      <c r="CU37" s="285"/>
      <c r="CV37" s="285"/>
      <c r="CW37" s="285"/>
      <c r="CX37" s="285"/>
      <c r="CY37" s="285"/>
      <c r="CZ37" s="285"/>
      <c r="DA37" s="285"/>
      <c r="DB37" s="285"/>
      <c r="DC37" s="285"/>
      <c r="DD37" s="285"/>
      <c r="DE37" s="285"/>
      <c r="DF37" s="285"/>
      <c r="DG37" s="285"/>
      <c r="DH37" s="285"/>
      <c r="DI37" s="285"/>
      <c r="DJ37" s="285"/>
      <c r="DK37" s="285"/>
      <c r="DL37" s="285"/>
      <c r="DM37" s="285"/>
      <c r="DN37" s="285"/>
      <c r="DO37" s="285"/>
      <c r="DP37" s="285"/>
      <c r="DQ37" s="285"/>
      <c r="DR37" s="285"/>
      <c r="DS37" s="285"/>
      <c r="DT37" s="285"/>
      <c r="DU37" s="285"/>
      <c r="DV37" s="285"/>
      <c r="DW37" s="285"/>
      <c r="DX37" s="285"/>
      <c r="DY37" s="285"/>
      <c r="DZ37" s="285"/>
      <c r="EA37" s="285"/>
      <c r="EB37" s="285"/>
      <c r="EC37" s="285"/>
      <c r="ED37" s="285"/>
      <c r="EE37" s="285"/>
      <c r="EF37" s="285"/>
      <c r="EG37" s="285"/>
      <c r="EH37" s="285"/>
      <c r="EI37" s="285"/>
      <c r="EJ37" s="285"/>
      <c r="EK37" s="285"/>
      <c r="EL37" s="285"/>
      <c r="EM37" s="285"/>
      <c r="EN37" s="285"/>
      <c r="EO37" s="285"/>
      <c r="EP37" s="285"/>
      <c r="EQ37" s="285"/>
      <c r="ER37" s="285"/>
      <c r="ES37" s="285"/>
      <c r="ET37" s="285"/>
      <c r="EU37" s="285"/>
      <c r="EV37" s="285"/>
      <c r="EW37" s="285"/>
      <c r="EX37" s="285"/>
      <c r="EY37" s="285"/>
      <c r="EZ37" s="285"/>
      <c r="FA37" s="285"/>
      <c r="FB37" s="285"/>
      <c r="FC37" s="285"/>
      <c r="FD37" s="285"/>
      <c r="FE37" s="285"/>
      <c r="FF37" s="285"/>
      <c r="FG37" s="285"/>
      <c r="FH37" s="285"/>
      <c r="FI37" s="285"/>
      <c r="FJ37" s="285"/>
      <c r="FK37" s="285"/>
      <c r="FL37" s="285"/>
      <c r="FM37" s="285"/>
      <c r="FN37" s="285"/>
      <c r="FO37" s="285"/>
      <c r="FP37" s="285"/>
      <c r="FQ37" s="285"/>
      <c r="FR37" s="285"/>
      <c r="FS37" s="285"/>
      <c r="FT37" s="285"/>
      <c r="FU37" s="285"/>
      <c r="FV37" s="285"/>
      <c r="FW37" s="285"/>
      <c r="FX37" s="285"/>
      <c r="FY37" s="285"/>
      <c r="FZ37" s="285"/>
      <c r="GA37" s="285"/>
      <c r="GB37" s="285"/>
      <c r="GC37" s="285"/>
      <c r="GD37" s="285"/>
      <c r="GE37" s="285"/>
      <c r="GF37" s="285"/>
      <c r="GG37" s="285"/>
      <c r="GH37" s="285"/>
      <c r="GI37" s="285"/>
      <c r="GJ37" s="285"/>
      <c r="GK37" s="285"/>
      <c r="GL37" s="285"/>
      <c r="GM37" s="285"/>
      <c r="GN37" s="285"/>
      <c r="GO37" s="285"/>
      <c r="GP37" s="285"/>
      <c r="GQ37" s="285"/>
      <c r="GR37" s="285"/>
    </row>
    <row r="38" spans="1:200" s="261" customFormat="1" ht="24" hidden="1" customHeight="1" outlineLevel="2">
      <c r="A38" s="141" t="str">
        <f t="shared" si="0"/>
        <v>2.25</v>
      </c>
      <c r="B38" s="180" t="s">
        <v>45</v>
      </c>
      <c r="C38" s="170" t="s">
        <v>114</v>
      </c>
      <c r="D38" s="171" t="s">
        <v>92</v>
      </c>
      <c r="E38" s="171" t="s">
        <v>1528</v>
      </c>
      <c r="F38" s="171"/>
      <c r="G38" s="172">
        <v>45630</v>
      </c>
      <c r="H38" s="172">
        <v>45631</v>
      </c>
      <c r="I38" s="260">
        <f t="shared" si="6"/>
        <v>1</v>
      </c>
      <c r="J38" s="415">
        <v>1</v>
      </c>
      <c r="K38" s="416"/>
      <c r="L38" s="417"/>
      <c r="M38" s="182"/>
      <c r="N38" s="308"/>
      <c r="O38" s="285"/>
      <c r="P38" s="285"/>
      <c r="Q38" s="285"/>
      <c r="R38" s="285"/>
      <c r="S38" s="285"/>
      <c r="T38" s="285"/>
      <c r="U38" s="285"/>
      <c r="V38" s="285"/>
      <c r="W38" s="285"/>
      <c r="X38" s="285"/>
      <c r="Y38" s="285"/>
      <c r="Z38" s="285"/>
      <c r="AA38" s="285"/>
      <c r="AB38" s="285"/>
      <c r="AC38" s="285"/>
      <c r="AD38" s="285"/>
      <c r="AE38" s="285"/>
      <c r="AF38" s="285"/>
      <c r="AG38" s="285"/>
      <c r="AH38" s="285"/>
      <c r="AI38" s="285"/>
      <c r="AJ38" s="285"/>
      <c r="AK38" s="285"/>
      <c r="AL38" s="285"/>
      <c r="AM38" s="285"/>
      <c r="AN38" s="285"/>
      <c r="AO38" s="285"/>
      <c r="AP38" s="285"/>
      <c r="AQ38" s="285"/>
      <c r="AR38" s="285"/>
      <c r="AS38" s="285"/>
      <c r="AT38" s="285"/>
      <c r="AU38" s="285"/>
      <c r="AV38" s="285"/>
      <c r="AW38" s="285"/>
      <c r="AX38" s="285"/>
      <c r="AY38" s="285"/>
      <c r="AZ38" s="285"/>
      <c r="BA38" s="285"/>
      <c r="BB38" s="285"/>
      <c r="BC38" s="285"/>
      <c r="BD38" s="285"/>
      <c r="BE38" s="285"/>
      <c r="BF38" s="285"/>
      <c r="BG38" s="285"/>
      <c r="BH38" s="285"/>
      <c r="BI38" s="285"/>
      <c r="BJ38" s="285"/>
      <c r="BK38" s="285"/>
      <c r="BL38" s="285"/>
      <c r="BM38" s="285"/>
      <c r="BN38" s="285"/>
      <c r="BO38" s="285"/>
      <c r="BP38" s="285"/>
      <c r="BQ38" s="285"/>
      <c r="BR38" s="285"/>
      <c r="BS38" s="285"/>
      <c r="BT38" s="285"/>
      <c r="BU38" s="285"/>
      <c r="BV38" s="285"/>
      <c r="BW38" s="285"/>
      <c r="BX38" s="285"/>
      <c r="BY38" s="285"/>
      <c r="BZ38" s="285"/>
      <c r="CA38" s="285"/>
      <c r="CB38" s="285"/>
      <c r="CC38" s="285"/>
      <c r="CD38" s="285"/>
      <c r="CE38" s="285"/>
      <c r="CF38" s="285"/>
      <c r="CG38" s="285"/>
      <c r="CH38" s="285"/>
      <c r="CI38" s="285"/>
      <c r="CJ38" s="285"/>
      <c r="CK38" s="285"/>
      <c r="CL38" s="285"/>
      <c r="CM38" s="285"/>
      <c r="CN38" s="285"/>
      <c r="CO38" s="285"/>
      <c r="CP38" s="285"/>
      <c r="CQ38" s="285"/>
      <c r="CR38" s="285"/>
      <c r="CS38" s="285"/>
      <c r="CT38" s="285"/>
      <c r="CU38" s="285"/>
      <c r="CV38" s="285"/>
      <c r="CW38" s="285"/>
      <c r="CX38" s="285"/>
      <c r="CY38" s="285"/>
      <c r="CZ38" s="285"/>
      <c r="DA38" s="285"/>
      <c r="DB38" s="285"/>
      <c r="DC38" s="285"/>
      <c r="DD38" s="285"/>
      <c r="DE38" s="285"/>
      <c r="DF38" s="285"/>
      <c r="DG38" s="285"/>
      <c r="DH38" s="285"/>
      <c r="DI38" s="285"/>
      <c r="DJ38" s="285"/>
      <c r="DK38" s="285"/>
      <c r="DL38" s="285"/>
      <c r="DM38" s="285"/>
      <c r="DN38" s="285"/>
      <c r="DO38" s="285"/>
      <c r="DP38" s="285"/>
      <c r="DQ38" s="285"/>
      <c r="DR38" s="285"/>
      <c r="DS38" s="285"/>
      <c r="DT38" s="285"/>
      <c r="DU38" s="285"/>
      <c r="DV38" s="285"/>
      <c r="DW38" s="285"/>
      <c r="DX38" s="285"/>
      <c r="DY38" s="285"/>
      <c r="DZ38" s="285"/>
      <c r="EA38" s="285"/>
      <c r="EB38" s="285"/>
      <c r="EC38" s="285"/>
      <c r="ED38" s="285"/>
      <c r="EE38" s="285"/>
      <c r="EF38" s="285"/>
      <c r="EG38" s="285"/>
      <c r="EH38" s="285"/>
      <c r="EI38" s="285"/>
      <c r="EJ38" s="285"/>
      <c r="EK38" s="285"/>
      <c r="EL38" s="285"/>
      <c r="EM38" s="285"/>
      <c r="EN38" s="285"/>
      <c r="EO38" s="285"/>
      <c r="EP38" s="285"/>
      <c r="EQ38" s="285"/>
      <c r="ER38" s="285"/>
      <c r="ES38" s="285"/>
      <c r="ET38" s="285"/>
      <c r="EU38" s="285"/>
      <c r="EV38" s="285"/>
      <c r="EW38" s="285"/>
      <c r="EX38" s="285"/>
      <c r="EY38" s="285"/>
      <c r="EZ38" s="285"/>
      <c r="FA38" s="285"/>
      <c r="FB38" s="285"/>
      <c r="FC38" s="285"/>
      <c r="FD38" s="285"/>
      <c r="FE38" s="285"/>
      <c r="FF38" s="285"/>
      <c r="FG38" s="285"/>
      <c r="FH38" s="285"/>
      <c r="FI38" s="285"/>
      <c r="FJ38" s="285"/>
      <c r="FK38" s="285"/>
      <c r="FL38" s="285"/>
      <c r="FM38" s="285"/>
      <c r="FN38" s="285"/>
      <c r="FO38" s="285"/>
      <c r="FP38" s="285"/>
      <c r="FQ38" s="285"/>
      <c r="FR38" s="285"/>
      <c r="FS38" s="285"/>
      <c r="FT38" s="285"/>
      <c r="FU38" s="285"/>
      <c r="FV38" s="285"/>
      <c r="FW38" s="285"/>
      <c r="FX38" s="285"/>
      <c r="FY38" s="285"/>
      <c r="FZ38" s="285"/>
      <c r="GA38" s="285"/>
      <c r="GB38" s="285"/>
      <c r="GC38" s="285"/>
      <c r="GD38" s="285"/>
      <c r="GE38" s="285"/>
      <c r="GF38" s="285"/>
      <c r="GG38" s="285"/>
      <c r="GH38" s="285"/>
      <c r="GI38" s="285"/>
      <c r="GJ38" s="285"/>
      <c r="GK38" s="285"/>
      <c r="GL38" s="285"/>
      <c r="GM38" s="285"/>
      <c r="GN38" s="285"/>
      <c r="GO38" s="285"/>
      <c r="GP38" s="285"/>
      <c r="GQ38" s="285"/>
      <c r="GR38" s="285"/>
    </row>
    <row r="39" spans="1:200" s="166" customFormat="1" ht="24" hidden="1" customHeight="1" outlineLevel="2">
      <c r="A39" s="141" t="str">
        <f t="shared" si="0"/>
        <v>2.26</v>
      </c>
      <c r="B39" s="180" t="s">
        <v>45</v>
      </c>
      <c r="C39" s="170" t="s">
        <v>115</v>
      </c>
      <c r="D39" s="171" t="s">
        <v>116</v>
      </c>
      <c r="E39" s="171" t="s">
        <v>1528</v>
      </c>
      <c r="F39" s="171"/>
      <c r="G39" s="172"/>
      <c r="H39" s="172"/>
      <c r="I39" s="260"/>
      <c r="J39" s="415">
        <v>1</v>
      </c>
      <c r="K39" s="416"/>
      <c r="L39" s="417"/>
      <c r="M39" s="182"/>
      <c r="N39" s="308"/>
      <c r="O39" s="285"/>
      <c r="P39" s="285"/>
      <c r="Q39" s="285"/>
      <c r="R39" s="285"/>
      <c r="S39" s="285"/>
      <c r="T39" s="285"/>
      <c r="U39" s="285"/>
      <c r="V39" s="285"/>
      <c r="W39" s="285"/>
      <c r="X39" s="285"/>
      <c r="Y39" s="285"/>
      <c r="Z39" s="285"/>
      <c r="AA39" s="285"/>
      <c r="AB39" s="285"/>
      <c r="AC39" s="285"/>
      <c r="AD39" s="285"/>
      <c r="AE39" s="285"/>
      <c r="AF39" s="285"/>
      <c r="AG39" s="285"/>
      <c r="AH39" s="285"/>
      <c r="AI39" s="285"/>
      <c r="AJ39" s="285"/>
      <c r="AK39" s="285"/>
      <c r="AL39" s="285"/>
      <c r="AM39" s="285"/>
      <c r="AN39" s="285"/>
      <c r="AO39" s="285"/>
      <c r="AP39" s="285"/>
      <c r="AQ39" s="285"/>
      <c r="AR39" s="285"/>
      <c r="AS39" s="285"/>
      <c r="AT39" s="285"/>
      <c r="AU39" s="285"/>
      <c r="AV39" s="285"/>
      <c r="AW39" s="285"/>
      <c r="AX39" s="285"/>
      <c r="AY39" s="285"/>
      <c r="AZ39" s="285"/>
      <c r="BA39" s="285"/>
      <c r="BB39" s="285"/>
      <c r="BC39" s="285"/>
      <c r="BD39" s="285"/>
      <c r="BE39" s="285"/>
      <c r="BF39" s="285"/>
      <c r="BG39" s="285"/>
      <c r="BH39" s="285"/>
      <c r="BI39" s="285"/>
      <c r="BJ39" s="285"/>
      <c r="BK39" s="285"/>
      <c r="BL39" s="285"/>
      <c r="BM39" s="285"/>
      <c r="BN39" s="285"/>
      <c r="BO39" s="285"/>
      <c r="BP39" s="285"/>
      <c r="BQ39" s="285"/>
      <c r="BR39" s="285"/>
      <c r="BS39" s="285"/>
      <c r="BT39" s="285"/>
      <c r="BU39" s="285"/>
      <c r="BV39" s="285"/>
      <c r="BW39" s="285"/>
      <c r="BX39" s="285"/>
      <c r="BY39" s="285"/>
      <c r="BZ39" s="285"/>
      <c r="CA39" s="285"/>
      <c r="CB39" s="285"/>
      <c r="CC39" s="285"/>
      <c r="CD39" s="285"/>
      <c r="CE39" s="285"/>
      <c r="CF39" s="285"/>
      <c r="CG39" s="285"/>
      <c r="CH39" s="285"/>
      <c r="CI39" s="285"/>
      <c r="CJ39" s="285"/>
      <c r="CK39" s="285"/>
      <c r="CL39" s="285"/>
      <c r="CM39" s="285"/>
      <c r="CN39" s="285"/>
      <c r="CO39" s="285"/>
      <c r="CP39" s="285"/>
      <c r="CQ39" s="285"/>
      <c r="CR39" s="285"/>
      <c r="CS39" s="285"/>
      <c r="CT39" s="285"/>
      <c r="CU39" s="285"/>
      <c r="CV39" s="285"/>
      <c r="CW39" s="285"/>
      <c r="CX39" s="285"/>
      <c r="CY39" s="285"/>
      <c r="CZ39" s="285"/>
      <c r="DA39" s="285"/>
      <c r="DB39" s="285"/>
      <c r="DC39" s="285"/>
      <c r="DD39" s="285"/>
      <c r="DE39" s="285"/>
      <c r="DF39" s="285"/>
      <c r="DG39" s="285"/>
      <c r="DH39" s="285"/>
      <c r="DI39" s="285"/>
      <c r="DJ39" s="285"/>
      <c r="DK39" s="285"/>
      <c r="DL39" s="285"/>
      <c r="DM39" s="285"/>
      <c r="DN39" s="285"/>
      <c r="DO39" s="285"/>
      <c r="DP39" s="285"/>
      <c r="DQ39" s="285"/>
      <c r="DR39" s="285"/>
      <c r="DS39" s="285"/>
      <c r="DT39" s="285"/>
      <c r="DU39" s="285"/>
      <c r="DV39" s="285"/>
      <c r="DW39" s="285"/>
      <c r="DX39" s="285"/>
      <c r="DY39" s="285"/>
      <c r="DZ39" s="285"/>
      <c r="EA39" s="285"/>
      <c r="EB39" s="285"/>
      <c r="EC39" s="285"/>
      <c r="ED39" s="285"/>
      <c r="EE39" s="285"/>
      <c r="EF39" s="285"/>
      <c r="EG39" s="285"/>
      <c r="EH39" s="285"/>
      <c r="EI39" s="285"/>
      <c r="EJ39" s="285"/>
      <c r="EK39" s="285"/>
      <c r="EL39" s="285"/>
      <c r="EM39" s="285"/>
      <c r="EN39" s="285"/>
      <c r="EO39" s="285"/>
      <c r="EP39" s="285"/>
      <c r="EQ39" s="285"/>
      <c r="ER39" s="285"/>
      <c r="ES39" s="285"/>
      <c r="ET39" s="285"/>
      <c r="EU39" s="285"/>
      <c r="EV39" s="285"/>
      <c r="EW39" s="285"/>
      <c r="EX39" s="285"/>
      <c r="EY39" s="285"/>
      <c r="EZ39" s="285"/>
      <c r="FA39" s="285"/>
      <c r="FB39" s="285"/>
      <c r="FC39" s="285"/>
      <c r="FD39" s="285"/>
      <c r="FE39" s="285"/>
      <c r="FF39" s="285"/>
      <c r="FG39" s="285"/>
      <c r="FH39" s="285"/>
      <c r="FI39" s="285"/>
      <c r="FJ39" s="285"/>
      <c r="FK39" s="285"/>
      <c r="FL39" s="285"/>
      <c r="FM39" s="285"/>
      <c r="FN39" s="285"/>
      <c r="FO39" s="285"/>
      <c r="FP39" s="285"/>
      <c r="FQ39" s="285"/>
      <c r="FR39" s="285"/>
      <c r="FS39" s="285"/>
      <c r="FT39" s="285"/>
      <c r="FU39" s="285"/>
      <c r="FV39" s="285"/>
      <c r="FW39" s="285"/>
      <c r="FX39" s="285"/>
      <c r="FY39" s="285"/>
      <c r="FZ39" s="285"/>
      <c r="GA39" s="285"/>
      <c r="GB39" s="285"/>
      <c r="GC39" s="285"/>
      <c r="GD39" s="285"/>
      <c r="GE39" s="285"/>
      <c r="GF39" s="285"/>
      <c r="GG39" s="285"/>
      <c r="GH39" s="285"/>
      <c r="GI39" s="285"/>
      <c r="GJ39" s="285"/>
      <c r="GK39" s="285"/>
      <c r="GL39" s="285"/>
      <c r="GM39" s="285"/>
      <c r="GN39" s="285"/>
      <c r="GO39" s="285"/>
      <c r="GP39" s="285"/>
      <c r="GQ39" s="285"/>
      <c r="GR39" s="285"/>
    </row>
    <row r="40" spans="1:200" s="261" customFormat="1" ht="54.75" hidden="1" customHeight="1" outlineLevel="2">
      <c r="A40" s="141" t="str">
        <f t="shared" si="0"/>
        <v>2.27</v>
      </c>
      <c r="B40" s="180" t="s">
        <v>45</v>
      </c>
      <c r="C40" s="170" t="s">
        <v>119</v>
      </c>
      <c r="D40" s="171" t="s">
        <v>120</v>
      </c>
      <c r="E40" s="171" t="s">
        <v>1528</v>
      </c>
      <c r="F40" s="171"/>
      <c r="G40" s="172"/>
      <c r="H40" s="172"/>
      <c r="I40" s="260">
        <f t="shared" ref="I40" si="7">H40-G40</f>
        <v>0</v>
      </c>
      <c r="J40" s="415">
        <v>1</v>
      </c>
      <c r="K40" s="416"/>
      <c r="L40" s="417"/>
      <c r="M40" s="182"/>
      <c r="N40" s="308"/>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5"/>
      <c r="AN40" s="285"/>
      <c r="AO40" s="285"/>
      <c r="AP40" s="285"/>
      <c r="AQ40" s="285"/>
      <c r="AR40" s="285"/>
      <c r="AS40" s="285"/>
      <c r="AT40" s="285"/>
      <c r="AU40" s="285"/>
      <c r="AV40" s="285"/>
      <c r="AW40" s="285"/>
      <c r="AX40" s="285"/>
      <c r="AY40" s="285"/>
      <c r="AZ40" s="285"/>
      <c r="BA40" s="285"/>
      <c r="BB40" s="285"/>
      <c r="BC40" s="285"/>
      <c r="BD40" s="285"/>
      <c r="BE40" s="285"/>
      <c r="BF40" s="285"/>
      <c r="BG40" s="285"/>
      <c r="BH40" s="285"/>
      <c r="BI40" s="285"/>
      <c r="BJ40" s="285"/>
      <c r="BK40" s="285"/>
      <c r="BL40" s="285"/>
      <c r="BM40" s="285"/>
      <c r="BN40" s="285"/>
      <c r="BO40" s="285"/>
      <c r="BP40" s="285"/>
      <c r="BQ40" s="285"/>
      <c r="BR40" s="285"/>
      <c r="BS40" s="285"/>
      <c r="BT40" s="285"/>
      <c r="BU40" s="285"/>
      <c r="BV40" s="285"/>
      <c r="BW40" s="285"/>
      <c r="BX40" s="285"/>
      <c r="BY40" s="285"/>
      <c r="BZ40" s="285"/>
      <c r="CA40" s="285"/>
      <c r="CB40" s="285"/>
      <c r="CC40" s="285"/>
      <c r="CD40" s="285"/>
      <c r="CE40" s="285"/>
      <c r="CF40" s="285"/>
      <c r="CG40" s="285"/>
      <c r="CH40" s="285"/>
      <c r="CI40" s="285"/>
      <c r="CJ40" s="285"/>
      <c r="CK40" s="285"/>
      <c r="CL40" s="285"/>
      <c r="CM40" s="285"/>
      <c r="CN40" s="285"/>
      <c r="CO40" s="285"/>
      <c r="CP40" s="285"/>
      <c r="CQ40" s="285"/>
      <c r="CR40" s="285"/>
      <c r="CS40" s="285"/>
      <c r="CT40" s="285"/>
      <c r="CU40" s="285"/>
      <c r="CV40" s="285"/>
      <c r="CW40" s="285"/>
      <c r="CX40" s="285"/>
      <c r="CY40" s="285"/>
      <c r="CZ40" s="285"/>
      <c r="DA40" s="285"/>
      <c r="DB40" s="285"/>
      <c r="DC40" s="285"/>
      <c r="DD40" s="285"/>
      <c r="DE40" s="285"/>
      <c r="DF40" s="285"/>
      <c r="DG40" s="285"/>
      <c r="DH40" s="285"/>
      <c r="DI40" s="285"/>
      <c r="DJ40" s="285"/>
      <c r="DK40" s="285"/>
      <c r="DL40" s="285"/>
      <c r="DM40" s="285"/>
      <c r="DN40" s="285"/>
      <c r="DO40" s="285"/>
      <c r="DP40" s="285"/>
      <c r="DQ40" s="285"/>
      <c r="DR40" s="285"/>
      <c r="DS40" s="285"/>
      <c r="DT40" s="285"/>
      <c r="DU40" s="285"/>
      <c r="DV40" s="285"/>
      <c r="DW40" s="285"/>
      <c r="DX40" s="285"/>
      <c r="DY40" s="285"/>
      <c r="DZ40" s="285"/>
      <c r="EA40" s="285"/>
      <c r="EB40" s="285"/>
      <c r="EC40" s="285"/>
      <c r="ED40" s="285"/>
      <c r="EE40" s="285"/>
      <c r="EF40" s="285"/>
      <c r="EG40" s="285"/>
      <c r="EH40" s="285"/>
      <c r="EI40" s="285"/>
      <c r="EJ40" s="285"/>
      <c r="EK40" s="285"/>
      <c r="EL40" s="285"/>
      <c r="EM40" s="285"/>
      <c r="EN40" s="285"/>
      <c r="EO40" s="285"/>
      <c r="EP40" s="285"/>
      <c r="EQ40" s="285"/>
      <c r="ER40" s="285"/>
      <c r="ES40" s="285"/>
      <c r="ET40" s="285"/>
      <c r="EU40" s="285"/>
      <c r="EV40" s="285"/>
      <c r="EW40" s="285"/>
      <c r="EX40" s="285"/>
      <c r="EY40" s="285"/>
      <c r="EZ40" s="285"/>
      <c r="FA40" s="285"/>
      <c r="FB40" s="285"/>
      <c r="FC40" s="285"/>
      <c r="FD40" s="285"/>
      <c r="FE40" s="285"/>
      <c r="FF40" s="285"/>
      <c r="FG40" s="285"/>
      <c r="FH40" s="285"/>
      <c r="FI40" s="285"/>
      <c r="FJ40" s="285"/>
      <c r="FK40" s="285"/>
      <c r="FL40" s="285"/>
      <c r="FM40" s="285"/>
      <c r="FN40" s="285"/>
      <c r="FO40" s="285"/>
      <c r="FP40" s="285"/>
      <c r="FQ40" s="285"/>
      <c r="FR40" s="285"/>
      <c r="FS40" s="285"/>
      <c r="FT40" s="285"/>
      <c r="FU40" s="285"/>
      <c r="FV40" s="285"/>
      <c r="FW40" s="285"/>
      <c r="FX40" s="285"/>
      <c r="FY40" s="285"/>
      <c r="FZ40" s="285"/>
      <c r="GA40" s="285"/>
      <c r="GB40" s="285"/>
      <c r="GC40" s="285"/>
      <c r="GD40" s="285"/>
      <c r="GE40" s="285"/>
      <c r="GF40" s="285"/>
      <c r="GG40" s="285"/>
      <c r="GH40" s="285"/>
      <c r="GI40" s="285"/>
      <c r="GJ40" s="285"/>
      <c r="GK40" s="285"/>
      <c r="GL40" s="285"/>
      <c r="GM40" s="285"/>
      <c r="GN40" s="285"/>
      <c r="GO40" s="285"/>
      <c r="GP40" s="285"/>
      <c r="GQ40" s="285"/>
      <c r="GR40" s="285"/>
    </row>
    <row r="41" spans="1:200" s="261" customFormat="1" ht="54.75" hidden="1" customHeight="1" outlineLevel="2" thickBot="1">
      <c r="A41" s="291" t="str">
        <f t="shared" si="0"/>
        <v>2.28</v>
      </c>
      <c r="B41" s="278" t="s">
        <v>45</v>
      </c>
      <c r="C41" s="279" t="s">
        <v>123</v>
      </c>
      <c r="D41" s="280" t="s">
        <v>120</v>
      </c>
      <c r="E41" s="171" t="s">
        <v>1528</v>
      </c>
      <c r="F41" s="280"/>
      <c r="G41" s="172"/>
      <c r="H41" s="281"/>
      <c r="I41" s="310"/>
      <c r="J41" s="415">
        <v>1</v>
      </c>
      <c r="K41" s="416"/>
      <c r="L41" s="417"/>
      <c r="M41" s="182"/>
      <c r="N41" s="308"/>
      <c r="O41" s="285"/>
      <c r="P41" s="285"/>
      <c r="Q41" s="285"/>
      <c r="R41" s="285"/>
      <c r="S41" s="285"/>
      <c r="T41" s="285"/>
      <c r="U41" s="285"/>
      <c r="V41" s="285"/>
      <c r="W41" s="285"/>
      <c r="X41" s="285"/>
      <c r="Y41" s="285"/>
      <c r="Z41" s="285"/>
      <c r="AA41" s="285"/>
      <c r="AB41" s="285"/>
      <c r="AC41" s="285"/>
      <c r="AD41" s="285"/>
      <c r="AE41" s="285"/>
      <c r="AF41" s="285"/>
      <c r="AG41" s="285"/>
      <c r="AH41" s="285"/>
      <c r="AI41" s="285"/>
      <c r="AJ41" s="285"/>
      <c r="AK41" s="285"/>
      <c r="AL41" s="285"/>
      <c r="AM41" s="285"/>
      <c r="AN41" s="285"/>
      <c r="AO41" s="285"/>
      <c r="AP41" s="285"/>
      <c r="AQ41" s="285"/>
      <c r="AR41" s="285"/>
      <c r="AS41" s="285"/>
      <c r="AT41" s="285"/>
      <c r="AU41" s="285"/>
      <c r="AV41" s="285"/>
      <c r="AW41" s="285"/>
      <c r="AX41" s="285"/>
      <c r="AY41" s="285"/>
      <c r="AZ41" s="285"/>
      <c r="BA41" s="285"/>
      <c r="BB41" s="285"/>
      <c r="BC41" s="285"/>
      <c r="BD41" s="285"/>
      <c r="BE41" s="285"/>
      <c r="BF41" s="285"/>
      <c r="BG41" s="285"/>
      <c r="BH41" s="285"/>
      <c r="BI41" s="285"/>
      <c r="BJ41" s="285"/>
      <c r="BK41" s="285"/>
      <c r="BL41" s="285"/>
      <c r="BM41" s="285"/>
      <c r="BN41" s="285"/>
      <c r="BO41" s="285"/>
      <c r="BP41" s="285"/>
      <c r="BQ41" s="285"/>
      <c r="BR41" s="285"/>
      <c r="BS41" s="285"/>
      <c r="BT41" s="285"/>
      <c r="BU41" s="285"/>
      <c r="BV41" s="285"/>
      <c r="BW41" s="285"/>
      <c r="BX41" s="285"/>
      <c r="BY41" s="285"/>
      <c r="BZ41" s="285"/>
      <c r="CA41" s="285"/>
      <c r="CB41" s="285"/>
      <c r="CC41" s="285"/>
      <c r="CD41" s="285"/>
      <c r="CE41" s="285"/>
      <c r="CF41" s="285"/>
      <c r="CG41" s="285"/>
      <c r="CH41" s="285"/>
      <c r="CI41" s="285"/>
      <c r="CJ41" s="285"/>
      <c r="CK41" s="285"/>
      <c r="CL41" s="285"/>
      <c r="CM41" s="285"/>
      <c r="CN41" s="285"/>
      <c r="CO41" s="285"/>
      <c r="CP41" s="285"/>
      <c r="CQ41" s="285"/>
      <c r="CR41" s="285"/>
      <c r="CS41" s="285"/>
      <c r="CT41" s="285"/>
      <c r="CU41" s="285"/>
      <c r="CV41" s="285"/>
      <c r="CW41" s="285"/>
      <c r="CX41" s="285"/>
      <c r="CY41" s="285"/>
      <c r="CZ41" s="285"/>
      <c r="DA41" s="285"/>
      <c r="DB41" s="285"/>
      <c r="DC41" s="285"/>
      <c r="DD41" s="285"/>
      <c r="DE41" s="285"/>
      <c r="DF41" s="285"/>
      <c r="DG41" s="285"/>
      <c r="DH41" s="285"/>
      <c r="DI41" s="285"/>
      <c r="DJ41" s="285"/>
      <c r="DK41" s="285"/>
      <c r="DL41" s="285"/>
      <c r="DM41" s="285"/>
      <c r="DN41" s="285"/>
      <c r="DO41" s="285"/>
      <c r="DP41" s="285"/>
      <c r="DQ41" s="285"/>
      <c r="DR41" s="285"/>
      <c r="DS41" s="285"/>
      <c r="DT41" s="285"/>
      <c r="DU41" s="285"/>
      <c r="DV41" s="285"/>
      <c r="DW41" s="285"/>
      <c r="DX41" s="285"/>
      <c r="DY41" s="285"/>
      <c r="DZ41" s="285"/>
      <c r="EA41" s="285"/>
      <c r="EB41" s="285"/>
      <c r="EC41" s="285"/>
      <c r="ED41" s="285"/>
      <c r="EE41" s="285"/>
      <c r="EF41" s="285"/>
      <c r="EG41" s="285"/>
      <c r="EH41" s="285"/>
      <c r="EI41" s="285"/>
      <c r="EJ41" s="285"/>
      <c r="EK41" s="285"/>
      <c r="EL41" s="285"/>
      <c r="EM41" s="285"/>
      <c r="EN41" s="285"/>
      <c r="EO41" s="285"/>
      <c r="EP41" s="285"/>
      <c r="EQ41" s="285"/>
      <c r="ER41" s="285"/>
      <c r="ES41" s="285"/>
      <c r="ET41" s="285"/>
      <c r="EU41" s="285"/>
      <c r="EV41" s="285"/>
      <c r="EW41" s="285"/>
      <c r="EX41" s="285"/>
      <c r="EY41" s="285"/>
      <c r="EZ41" s="285"/>
      <c r="FA41" s="285"/>
      <c r="FB41" s="285"/>
      <c r="FC41" s="285"/>
      <c r="FD41" s="285"/>
      <c r="FE41" s="285"/>
      <c r="FF41" s="285"/>
      <c r="FG41" s="285"/>
      <c r="FH41" s="285"/>
      <c r="FI41" s="285"/>
      <c r="FJ41" s="285"/>
      <c r="FK41" s="285"/>
      <c r="FL41" s="285"/>
      <c r="FM41" s="285"/>
      <c r="FN41" s="285"/>
      <c r="FO41" s="285"/>
      <c r="FP41" s="285"/>
      <c r="FQ41" s="285"/>
      <c r="FR41" s="285"/>
      <c r="FS41" s="285"/>
      <c r="FT41" s="285"/>
      <c r="FU41" s="285"/>
      <c r="FV41" s="285"/>
      <c r="FW41" s="285"/>
      <c r="FX41" s="285"/>
      <c r="FY41" s="285"/>
      <c r="FZ41" s="285"/>
      <c r="GA41" s="285"/>
      <c r="GB41" s="285"/>
      <c r="GC41" s="285"/>
      <c r="GD41" s="285"/>
      <c r="GE41" s="285"/>
      <c r="GF41" s="285"/>
      <c r="GG41" s="285"/>
      <c r="GH41" s="285"/>
      <c r="GI41" s="285"/>
      <c r="GJ41" s="285"/>
      <c r="GK41" s="285"/>
      <c r="GL41" s="285"/>
      <c r="GM41" s="285"/>
      <c r="GN41" s="285"/>
      <c r="GO41" s="285"/>
      <c r="GP41" s="285"/>
      <c r="GQ41" s="285"/>
      <c r="GR41" s="285"/>
    </row>
    <row r="42" spans="1:200" s="89" customFormat="1" ht="24" customHeight="1" outlineLevel="1" collapsed="1" thickTop="1">
      <c r="A42" s="137" t="str">
        <f>IF(ISERROR(VALUE(SUBSTITUTE(prevWBS,".",""))),"1",IF(ISERROR(FIND("`",SUBSTITUTE(prevWBS,".","`",1))),TEXT(VALUE(prevWBS)+1,"#"),TEXT(VALUE(LEFT(prevWBS,FIND("`",SUBSTITUTE(prevWBS,".","`",1))-1))+1,"#")))</f>
        <v>3</v>
      </c>
      <c r="B42" s="138"/>
      <c r="C42" s="263" t="s">
        <v>125</v>
      </c>
      <c r="D42" s="301"/>
      <c r="E42" s="183"/>
      <c r="F42" s="138"/>
      <c r="G42" s="222" t="s">
        <v>1329</v>
      </c>
      <c r="H42" s="452">
        <f>AVERAGE(I43:I48)</f>
        <v>0.14120370370559007</v>
      </c>
      <c r="I42" s="453"/>
      <c r="J42" s="420">
        <f>AVERAGE(J43:L48)</f>
        <v>1</v>
      </c>
      <c r="K42" s="413"/>
      <c r="L42" s="414"/>
      <c r="M42" s="267"/>
      <c r="N42" s="456" t="s">
        <v>53</v>
      </c>
      <c r="O42" s="276"/>
      <c r="P42" s="276"/>
      <c r="Q42" s="276"/>
      <c r="R42" s="276"/>
      <c r="S42" s="276"/>
      <c r="T42" s="276"/>
      <c r="U42" s="276"/>
      <c r="V42" s="276"/>
      <c r="W42" s="276"/>
      <c r="X42" s="276"/>
      <c r="Y42" s="276"/>
      <c r="Z42" s="276"/>
      <c r="AA42" s="276"/>
      <c r="AB42" s="276"/>
      <c r="AC42" s="276"/>
      <c r="AD42" s="276"/>
      <c r="AE42" s="276"/>
      <c r="AF42" s="276"/>
      <c r="AG42" s="276"/>
      <c r="AH42" s="276"/>
      <c r="AI42" s="276"/>
      <c r="AJ42" s="276"/>
      <c r="AK42" s="276"/>
      <c r="AL42" s="276"/>
      <c r="AM42" s="276"/>
      <c r="AN42" s="276"/>
      <c r="AO42" s="276"/>
      <c r="AP42" s="276"/>
      <c r="AQ42" s="276"/>
      <c r="AR42" s="276"/>
      <c r="AS42" s="276"/>
      <c r="AT42" s="276"/>
      <c r="AU42" s="276"/>
      <c r="AV42" s="276"/>
      <c r="AW42" s="276"/>
      <c r="AX42" s="276"/>
      <c r="AY42" s="276"/>
      <c r="AZ42" s="276"/>
      <c r="BA42" s="276"/>
      <c r="BB42" s="276"/>
      <c r="BC42" s="276"/>
      <c r="BD42" s="276"/>
      <c r="BE42" s="276"/>
      <c r="BF42" s="276"/>
      <c r="BG42" s="276"/>
      <c r="BH42" s="276"/>
      <c r="BI42" s="276"/>
      <c r="BJ42" s="276"/>
      <c r="BK42" s="276"/>
      <c r="BL42" s="276"/>
      <c r="BM42" s="276"/>
      <c r="BN42" s="276"/>
      <c r="BO42" s="276"/>
      <c r="BP42" s="276"/>
      <c r="BQ42" s="276"/>
      <c r="BR42" s="276"/>
      <c r="BS42" s="276"/>
      <c r="BT42" s="276"/>
      <c r="BU42" s="276"/>
      <c r="BV42" s="276"/>
      <c r="BW42" s="276"/>
      <c r="BX42" s="276"/>
      <c r="BY42" s="276"/>
      <c r="BZ42" s="276"/>
      <c r="CA42" s="276"/>
      <c r="CB42" s="276"/>
      <c r="CC42" s="276"/>
      <c r="CD42" s="276"/>
      <c r="CE42" s="276"/>
      <c r="CF42" s="276"/>
      <c r="CG42" s="276"/>
      <c r="CH42" s="276"/>
      <c r="CI42" s="276"/>
      <c r="CJ42" s="276"/>
      <c r="CK42" s="276"/>
      <c r="CL42" s="276"/>
      <c r="CM42" s="276"/>
      <c r="CN42" s="276"/>
      <c r="CO42" s="276"/>
      <c r="CP42" s="276"/>
      <c r="CQ42" s="276"/>
      <c r="CR42" s="276"/>
      <c r="CS42" s="276"/>
      <c r="CT42" s="276"/>
      <c r="CU42" s="276"/>
      <c r="CV42" s="276"/>
      <c r="CW42" s="276"/>
      <c r="CX42" s="276"/>
      <c r="CY42" s="276"/>
      <c r="CZ42" s="276"/>
      <c r="DA42" s="276"/>
      <c r="DB42" s="276"/>
      <c r="DC42" s="276"/>
      <c r="DD42" s="276"/>
      <c r="DE42" s="276"/>
      <c r="DF42" s="276"/>
      <c r="DG42" s="276"/>
      <c r="DH42" s="276"/>
      <c r="DI42" s="276"/>
      <c r="DJ42" s="276"/>
      <c r="DK42" s="276"/>
      <c r="DL42" s="276"/>
      <c r="DM42" s="276"/>
      <c r="DN42" s="276"/>
      <c r="DO42" s="276"/>
      <c r="DP42" s="276"/>
      <c r="DQ42" s="276"/>
      <c r="DR42" s="276"/>
      <c r="DS42" s="276"/>
      <c r="DT42" s="276"/>
      <c r="DU42" s="276"/>
      <c r="DV42" s="276"/>
      <c r="DW42" s="276"/>
      <c r="DX42" s="276"/>
      <c r="DY42" s="276"/>
      <c r="DZ42" s="276"/>
      <c r="EA42" s="276"/>
      <c r="EB42" s="276"/>
      <c r="EC42" s="276"/>
      <c r="ED42" s="276"/>
      <c r="EE42" s="276"/>
      <c r="EF42" s="276"/>
      <c r="EG42" s="276"/>
      <c r="EH42" s="276"/>
      <c r="EI42" s="276"/>
      <c r="EJ42" s="276"/>
      <c r="EK42" s="276"/>
      <c r="EL42" s="276"/>
      <c r="EM42" s="276"/>
      <c r="EN42" s="276"/>
      <c r="EO42" s="276"/>
      <c r="EP42" s="276"/>
      <c r="EQ42" s="276"/>
      <c r="ER42" s="276"/>
      <c r="ES42" s="276"/>
      <c r="ET42" s="276"/>
      <c r="EU42" s="276"/>
      <c r="EV42" s="276"/>
      <c r="EW42" s="276"/>
      <c r="EX42" s="276"/>
      <c r="EY42" s="276"/>
      <c r="EZ42" s="276"/>
      <c r="FA42" s="276"/>
      <c r="FB42" s="276"/>
      <c r="FC42" s="276"/>
      <c r="FD42" s="276"/>
      <c r="FE42" s="276"/>
      <c r="FF42" s="276"/>
      <c r="FG42" s="276"/>
      <c r="FH42" s="276"/>
      <c r="FI42" s="276"/>
      <c r="FJ42" s="276"/>
      <c r="FK42" s="276"/>
      <c r="FL42" s="276"/>
      <c r="FM42" s="276"/>
      <c r="FN42" s="276"/>
      <c r="FO42" s="276"/>
      <c r="FP42" s="276"/>
      <c r="FQ42" s="276"/>
      <c r="FR42" s="276"/>
      <c r="FS42" s="276"/>
      <c r="FT42" s="276"/>
      <c r="FU42" s="276"/>
      <c r="FV42" s="276"/>
      <c r="FW42" s="276"/>
      <c r="FX42" s="276"/>
      <c r="FY42" s="276"/>
      <c r="FZ42" s="276"/>
      <c r="GA42" s="276"/>
      <c r="GB42" s="276"/>
      <c r="GC42" s="276"/>
      <c r="GD42" s="276"/>
      <c r="GE42" s="276"/>
      <c r="GF42" s="276"/>
      <c r="GG42" s="276"/>
      <c r="GH42" s="276"/>
      <c r="GI42" s="276"/>
      <c r="GJ42" s="276"/>
      <c r="GK42" s="276"/>
      <c r="GL42" s="276"/>
      <c r="GM42" s="276"/>
      <c r="GN42" s="276"/>
      <c r="GO42" s="276"/>
      <c r="GP42" s="276"/>
      <c r="GQ42" s="276"/>
      <c r="GR42" s="276"/>
    </row>
    <row r="43" spans="1:200" s="124" customFormat="1" ht="24" customHeight="1" outlineLevel="2">
      <c r="A43" s="143">
        <v>3.1</v>
      </c>
      <c r="B43" s="180" t="s">
        <v>126</v>
      </c>
      <c r="C43" s="210" t="s">
        <v>127</v>
      </c>
      <c r="D43" s="171" t="s">
        <v>129</v>
      </c>
      <c r="E43" s="180" t="s">
        <v>1300</v>
      </c>
      <c r="F43" s="180" t="s">
        <v>94</v>
      </c>
      <c r="G43" s="302">
        <v>45638.291666666664</v>
      </c>
      <c r="H43" s="302">
        <v>45638.458333333336</v>
      </c>
      <c r="I43" s="303">
        <f t="shared" ref="I43:I48" si="8">H43-G43</f>
        <v>0.16666666667151731</v>
      </c>
      <c r="J43" s="415">
        <v>1</v>
      </c>
      <c r="K43" s="416"/>
      <c r="L43" s="417"/>
      <c r="M43" s="182"/>
      <c r="N43" s="457"/>
      <c r="O43" s="276"/>
      <c r="P43" s="276"/>
      <c r="Q43" s="276"/>
      <c r="R43" s="276"/>
      <c r="S43" s="276"/>
      <c r="T43" s="276"/>
      <c r="U43" s="276"/>
      <c r="V43" s="276"/>
      <c r="W43" s="276"/>
      <c r="X43" s="276"/>
      <c r="Y43" s="276"/>
      <c r="Z43" s="276"/>
      <c r="AA43" s="276"/>
      <c r="AB43" s="276"/>
      <c r="AC43" s="276"/>
      <c r="AD43" s="276"/>
      <c r="AE43" s="276"/>
      <c r="AF43" s="276"/>
      <c r="AG43" s="276"/>
      <c r="AH43" s="276"/>
      <c r="AI43" s="276"/>
      <c r="AJ43" s="276"/>
      <c r="AK43" s="276"/>
      <c r="AL43" s="276"/>
      <c r="AM43" s="276"/>
      <c r="AN43" s="276"/>
      <c r="AO43" s="276"/>
      <c r="AP43" s="276"/>
      <c r="AQ43" s="276"/>
      <c r="AR43" s="276"/>
      <c r="AS43" s="276"/>
      <c r="AT43" s="276"/>
      <c r="AU43" s="276"/>
      <c r="AV43" s="276"/>
      <c r="AW43" s="276"/>
      <c r="AX43" s="276"/>
      <c r="AY43" s="276"/>
      <c r="AZ43" s="276"/>
      <c r="BA43" s="276"/>
      <c r="BB43" s="276"/>
      <c r="BC43" s="276"/>
      <c r="BD43" s="276"/>
      <c r="BE43" s="276"/>
      <c r="BF43" s="276"/>
      <c r="BG43" s="276"/>
      <c r="BH43" s="276"/>
      <c r="BI43" s="276"/>
      <c r="BJ43" s="276"/>
      <c r="BK43" s="276"/>
      <c r="BL43" s="276"/>
      <c r="BM43" s="276"/>
      <c r="BN43" s="276"/>
      <c r="BO43" s="276"/>
      <c r="BP43" s="276"/>
      <c r="BQ43" s="276"/>
      <c r="BR43" s="276"/>
      <c r="BS43" s="276"/>
      <c r="BT43" s="276"/>
      <c r="BU43" s="276"/>
      <c r="BV43" s="276"/>
      <c r="BW43" s="276"/>
      <c r="BX43" s="276"/>
      <c r="BY43" s="276"/>
      <c r="BZ43" s="276"/>
      <c r="CA43" s="276"/>
      <c r="CB43" s="276"/>
      <c r="CC43" s="276"/>
      <c r="CD43" s="276"/>
      <c r="CE43" s="276"/>
      <c r="CF43" s="276"/>
      <c r="CG43" s="276"/>
      <c r="CH43" s="276"/>
      <c r="CI43" s="276"/>
      <c r="CJ43" s="276"/>
      <c r="CK43" s="276"/>
      <c r="CL43" s="276"/>
      <c r="CM43" s="276"/>
      <c r="CN43" s="276"/>
      <c r="CO43" s="276"/>
      <c r="CP43" s="276"/>
      <c r="CQ43" s="276"/>
      <c r="CR43" s="276"/>
      <c r="CS43" s="276"/>
      <c r="CT43" s="276"/>
      <c r="CU43" s="276"/>
      <c r="CV43" s="276"/>
      <c r="CW43" s="276"/>
      <c r="CX43" s="276"/>
      <c r="CY43" s="276"/>
      <c r="CZ43" s="276"/>
      <c r="DA43" s="276"/>
      <c r="DB43" s="276"/>
      <c r="DC43" s="276"/>
      <c r="DD43" s="276"/>
      <c r="DE43" s="276"/>
      <c r="DF43" s="276"/>
      <c r="DG43" s="276"/>
      <c r="DH43" s="276"/>
      <c r="DI43" s="276"/>
      <c r="DJ43" s="276"/>
      <c r="DK43" s="276"/>
      <c r="DL43" s="276"/>
      <c r="DM43" s="276"/>
      <c r="DN43" s="276"/>
      <c r="DO43" s="276"/>
      <c r="DP43" s="276"/>
      <c r="DQ43" s="276"/>
      <c r="DR43" s="276"/>
      <c r="DS43" s="276"/>
      <c r="DT43" s="276"/>
      <c r="DU43" s="276"/>
      <c r="DV43" s="276"/>
      <c r="DW43" s="276"/>
      <c r="DX43" s="276"/>
      <c r="DY43" s="276"/>
      <c r="DZ43" s="276"/>
      <c r="EA43" s="276"/>
      <c r="EB43" s="276"/>
      <c r="EC43" s="276"/>
      <c r="ED43" s="276"/>
      <c r="EE43" s="276"/>
      <c r="EF43" s="276"/>
      <c r="EG43" s="276"/>
      <c r="EH43" s="276"/>
      <c r="EI43" s="276"/>
      <c r="EJ43" s="276"/>
      <c r="EK43" s="276"/>
      <c r="EL43" s="276"/>
      <c r="EM43" s="276"/>
      <c r="EN43" s="276"/>
      <c r="EO43" s="276"/>
      <c r="EP43" s="276"/>
      <c r="EQ43" s="276"/>
      <c r="ER43" s="276"/>
      <c r="ES43" s="276"/>
      <c r="ET43" s="276"/>
      <c r="EU43" s="276"/>
      <c r="EV43" s="276"/>
      <c r="EW43" s="276"/>
      <c r="EX43" s="276"/>
      <c r="EY43" s="276"/>
      <c r="EZ43" s="276"/>
      <c r="FA43" s="276"/>
      <c r="FB43" s="276"/>
      <c r="FC43" s="276"/>
      <c r="FD43" s="276"/>
      <c r="FE43" s="276"/>
      <c r="FF43" s="276"/>
      <c r="FG43" s="276"/>
      <c r="FH43" s="276"/>
      <c r="FI43" s="276"/>
      <c r="FJ43" s="276"/>
      <c r="FK43" s="276"/>
      <c r="FL43" s="276"/>
      <c r="FM43" s="276"/>
      <c r="FN43" s="276"/>
      <c r="FO43" s="276"/>
      <c r="FP43" s="276"/>
      <c r="FQ43" s="276"/>
      <c r="FR43" s="276"/>
      <c r="FS43" s="276"/>
      <c r="FT43" s="276"/>
      <c r="FU43" s="276"/>
      <c r="FV43" s="276"/>
      <c r="FW43" s="276"/>
      <c r="FX43" s="276"/>
      <c r="FY43" s="276"/>
      <c r="FZ43" s="276"/>
      <c r="GA43" s="276"/>
      <c r="GB43" s="276"/>
      <c r="GC43" s="276"/>
      <c r="GD43" s="276"/>
      <c r="GE43" s="276"/>
      <c r="GF43" s="276"/>
      <c r="GG43" s="276"/>
      <c r="GH43" s="276"/>
      <c r="GI43" s="276"/>
      <c r="GJ43" s="276"/>
      <c r="GK43" s="276"/>
      <c r="GL43" s="276"/>
      <c r="GM43" s="276"/>
      <c r="GN43" s="276"/>
      <c r="GO43" s="276"/>
      <c r="GP43" s="276"/>
      <c r="GQ43" s="276"/>
      <c r="GR43" s="276"/>
    </row>
    <row r="44" spans="1:200" s="94" customFormat="1" ht="24" customHeight="1" outlineLevel="2">
      <c r="A44" s="141" t="str">
        <f t="shared" si="0"/>
        <v>3.2</v>
      </c>
      <c r="B44" s="180" t="s">
        <v>63</v>
      </c>
      <c r="C44" s="170" t="s">
        <v>128</v>
      </c>
      <c r="D44" s="171" t="s">
        <v>129</v>
      </c>
      <c r="E44" s="180" t="s">
        <v>1300</v>
      </c>
      <c r="F44" s="180" t="s">
        <v>94</v>
      </c>
      <c r="G44" s="302">
        <v>45638.291666666664</v>
      </c>
      <c r="H44" s="302">
        <v>45638.458333333336</v>
      </c>
      <c r="I44" s="303">
        <f t="shared" si="8"/>
        <v>0.16666666667151731</v>
      </c>
      <c r="J44" s="415">
        <v>1</v>
      </c>
      <c r="K44" s="416"/>
      <c r="L44" s="417"/>
      <c r="M44" s="208"/>
      <c r="N44" s="457"/>
      <c r="O44" s="276"/>
      <c r="P44" s="276"/>
      <c r="Q44" s="276"/>
      <c r="R44" s="276"/>
      <c r="S44" s="276"/>
      <c r="T44" s="276"/>
      <c r="U44" s="276"/>
      <c r="V44" s="276"/>
      <c r="W44" s="276"/>
      <c r="X44" s="276"/>
      <c r="Y44" s="276"/>
      <c r="Z44" s="276"/>
      <c r="AA44" s="276"/>
      <c r="AB44" s="276"/>
      <c r="AC44" s="276"/>
      <c r="AD44" s="276"/>
      <c r="AE44" s="276"/>
      <c r="AF44" s="276"/>
      <c r="AG44" s="276"/>
      <c r="AH44" s="276"/>
      <c r="AI44" s="276"/>
      <c r="AJ44" s="276"/>
      <c r="AK44" s="276"/>
      <c r="AL44" s="276"/>
      <c r="AM44" s="276"/>
      <c r="AN44" s="276"/>
      <c r="AO44" s="276"/>
      <c r="AP44" s="276"/>
      <c r="AQ44" s="276"/>
      <c r="AR44" s="276"/>
      <c r="AS44" s="276"/>
      <c r="AT44" s="276"/>
      <c r="AU44" s="276"/>
      <c r="AV44" s="276"/>
      <c r="AW44" s="276"/>
      <c r="AX44" s="276"/>
      <c r="AY44" s="276"/>
      <c r="AZ44" s="276"/>
      <c r="BA44" s="276"/>
      <c r="BB44" s="276"/>
      <c r="BC44" s="276"/>
      <c r="BD44" s="276"/>
      <c r="BE44" s="276"/>
      <c r="BF44" s="276"/>
      <c r="BG44" s="276"/>
      <c r="BH44" s="276"/>
      <c r="BI44" s="276"/>
      <c r="BJ44" s="276"/>
      <c r="BK44" s="276"/>
      <c r="BL44" s="276"/>
      <c r="BM44" s="276"/>
      <c r="BN44" s="276"/>
      <c r="BO44" s="276"/>
      <c r="BP44" s="276"/>
      <c r="BQ44" s="276"/>
      <c r="BR44" s="276"/>
      <c r="BS44" s="276"/>
      <c r="BT44" s="276"/>
      <c r="BU44" s="276"/>
      <c r="BV44" s="276"/>
      <c r="BW44" s="276"/>
      <c r="BX44" s="276"/>
      <c r="BY44" s="276"/>
      <c r="BZ44" s="276"/>
      <c r="CA44" s="276"/>
      <c r="CB44" s="276"/>
      <c r="CC44" s="276"/>
      <c r="CD44" s="276"/>
      <c r="CE44" s="276"/>
      <c r="CF44" s="276"/>
      <c r="CG44" s="276"/>
      <c r="CH44" s="276"/>
      <c r="CI44" s="276"/>
      <c r="CJ44" s="276"/>
      <c r="CK44" s="276"/>
      <c r="CL44" s="276"/>
      <c r="CM44" s="276"/>
      <c r="CN44" s="276"/>
      <c r="CO44" s="276"/>
      <c r="CP44" s="276"/>
      <c r="CQ44" s="276"/>
      <c r="CR44" s="276"/>
      <c r="CS44" s="276"/>
      <c r="CT44" s="276"/>
      <c r="CU44" s="276"/>
      <c r="CV44" s="276"/>
      <c r="CW44" s="276"/>
      <c r="CX44" s="276"/>
      <c r="CY44" s="276"/>
      <c r="CZ44" s="276"/>
      <c r="DA44" s="276"/>
      <c r="DB44" s="276"/>
      <c r="DC44" s="276"/>
      <c r="DD44" s="276"/>
      <c r="DE44" s="276"/>
      <c r="DF44" s="276"/>
      <c r="DG44" s="276"/>
      <c r="DH44" s="276"/>
      <c r="DI44" s="276"/>
      <c r="DJ44" s="276"/>
      <c r="DK44" s="276"/>
      <c r="DL44" s="276"/>
      <c r="DM44" s="276"/>
      <c r="DN44" s="276"/>
      <c r="DO44" s="276"/>
      <c r="DP44" s="276"/>
      <c r="DQ44" s="276"/>
      <c r="DR44" s="276"/>
      <c r="DS44" s="276"/>
      <c r="DT44" s="276"/>
      <c r="DU44" s="276"/>
      <c r="DV44" s="276"/>
      <c r="DW44" s="276"/>
      <c r="DX44" s="276"/>
      <c r="DY44" s="276"/>
      <c r="DZ44" s="276"/>
      <c r="EA44" s="276"/>
      <c r="EB44" s="276"/>
      <c r="EC44" s="276"/>
      <c r="ED44" s="276"/>
      <c r="EE44" s="276"/>
      <c r="EF44" s="276"/>
      <c r="EG44" s="276"/>
      <c r="EH44" s="276"/>
      <c r="EI44" s="276"/>
      <c r="EJ44" s="276"/>
      <c r="EK44" s="276"/>
      <c r="EL44" s="276"/>
      <c r="EM44" s="276"/>
      <c r="EN44" s="276"/>
      <c r="EO44" s="276"/>
      <c r="EP44" s="276"/>
      <c r="EQ44" s="276"/>
      <c r="ER44" s="276"/>
      <c r="ES44" s="276"/>
      <c r="ET44" s="276"/>
      <c r="EU44" s="276"/>
      <c r="EV44" s="276"/>
      <c r="EW44" s="276"/>
      <c r="EX44" s="276"/>
      <c r="EY44" s="276"/>
      <c r="EZ44" s="276"/>
      <c r="FA44" s="276"/>
      <c r="FB44" s="276"/>
      <c r="FC44" s="276"/>
      <c r="FD44" s="276"/>
      <c r="FE44" s="276"/>
      <c r="FF44" s="276"/>
      <c r="FG44" s="276"/>
      <c r="FH44" s="276"/>
      <c r="FI44" s="276"/>
      <c r="FJ44" s="276"/>
      <c r="FK44" s="276"/>
      <c r="FL44" s="276"/>
      <c r="FM44" s="276"/>
      <c r="FN44" s="276"/>
      <c r="FO44" s="276"/>
      <c r="FP44" s="276"/>
      <c r="FQ44" s="276"/>
      <c r="FR44" s="276"/>
      <c r="FS44" s="276"/>
      <c r="FT44" s="276"/>
      <c r="FU44" s="276"/>
      <c r="FV44" s="276"/>
      <c r="FW44" s="276"/>
      <c r="FX44" s="276"/>
      <c r="FY44" s="276"/>
      <c r="FZ44" s="276"/>
      <c r="GA44" s="276"/>
      <c r="GB44" s="276"/>
      <c r="GC44" s="276"/>
      <c r="GD44" s="276"/>
      <c r="GE44" s="276"/>
      <c r="GF44" s="276"/>
      <c r="GG44" s="276"/>
      <c r="GH44" s="276"/>
      <c r="GI44" s="276"/>
      <c r="GJ44" s="276"/>
      <c r="GK44" s="276"/>
      <c r="GL44" s="276"/>
      <c r="GM44" s="276"/>
      <c r="GN44" s="276"/>
      <c r="GO44" s="276"/>
      <c r="GP44" s="276"/>
      <c r="GQ44" s="276"/>
      <c r="GR44" s="276"/>
    </row>
    <row r="45" spans="1:200" s="94" customFormat="1" ht="24" customHeight="1" outlineLevel="2">
      <c r="A45" s="141" t="str">
        <f t="shared" si="0"/>
        <v>3.3</v>
      </c>
      <c r="B45" s="180" t="s">
        <v>63</v>
      </c>
      <c r="C45" s="170" t="s">
        <v>130</v>
      </c>
      <c r="D45" s="171" t="s">
        <v>129</v>
      </c>
      <c r="E45" s="180" t="s">
        <v>1300</v>
      </c>
      <c r="F45" s="180" t="s">
        <v>94</v>
      </c>
      <c r="G45" s="302">
        <v>45638.291666666664</v>
      </c>
      <c r="H45" s="302">
        <v>45638.513888888891</v>
      </c>
      <c r="I45" s="303">
        <f t="shared" si="8"/>
        <v>0.22222222222626442</v>
      </c>
      <c r="J45" s="415">
        <v>1</v>
      </c>
      <c r="K45" s="416"/>
      <c r="L45" s="417"/>
      <c r="M45" s="208" t="s">
        <v>1314</v>
      </c>
      <c r="N45" s="457"/>
      <c r="O45" s="276"/>
      <c r="P45" s="276"/>
      <c r="Q45" s="276"/>
      <c r="R45" s="276"/>
      <c r="S45" s="276"/>
      <c r="T45" s="276"/>
      <c r="U45" s="276"/>
      <c r="V45" s="276"/>
      <c r="W45" s="276"/>
      <c r="X45" s="276"/>
      <c r="Y45" s="276"/>
      <c r="Z45" s="276"/>
      <c r="AA45" s="276"/>
      <c r="AB45" s="276"/>
      <c r="AC45" s="276"/>
      <c r="AD45" s="276"/>
      <c r="AE45" s="276"/>
      <c r="AF45" s="276"/>
      <c r="AG45" s="276"/>
      <c r="AH45" s="276"/>
      <c r="AI45" s="276"/>
      <c r="AJ45" s="276"/>
      <c r="AK45" s="276"/>
      <c r="AL45" s="276"/>
      <c r="AM45" s="276"/>
      <c r="AN45" s="276"/>
      <c r="AO45" s="276"/>
      <c r="AP45" s="276"/>
      <c r="AQ45" s="276"/>
      <c r="AR45" s="276"/>
      <c r="AS45" s="276"/>
      <c r="AT45" s="276"/>
      <c r="AU45" s="276"/>
      <c r="AV45" s="276"/>
      <c r="AW45" s="276"/>
      <c r="AX45" s="276"/>
      <c r="AY45" s="276"/>
      <c r="AZ45" s="276"/>
      <c r="BA45" s="276"/>
      <c r="BB45" s="276"/>
      <c r="BC45" s="276"/>
      <c r="BD45" s="276"/>
      <c r="BE45" s="276"/>
      <c r="BF45" s="276"/>
      <c r="BG45" s="276"/>
      <c r="BH45" s="276"/>
      <c r="BI45" s="276"/>
      <c r="BJ45" s="276"/>
      <c r="BK45" s="276"/>
      <c r="BL45" s="276"/>
      <c r="BM45" s="276"/>
      <c r="BN45" s="276"/>
      <c r="BO45" s="276"/>
      <c r="BP45" s="276"/>
      <c r="BQ45" s="276"/>
      <c r="BR45" s="276"/>
      <c r="BS45" s="276"/>
      <c r="BT45" s="276"/>
      <c r="BU45" s="276"/>
      <c r="BV45" s="276"/>
      <c r="BW45" s="276"/>
      <c r="BX45" s="276"/>
      <c r="BY45" s="276"/>
      <c r="BZ45" s="276"/>
      <c r="CA45" s="276"/>
      <c r="CB45" s="276"/>
      <c r="CC45" s="276"/>
      <c r="CD45" s="276"/>
      <c r="CE45" s="276"/>
      <c r="CF45" s="276"/>
      <c r="CG45" s="276"/>
      <c r="CH45" s="276"/>
      <c r="CI45" s="276"/>
      <c r="CJ45" s="276"/>
      <c r="CK45" s="276"/>
      <c r="CL45" s="276"/>
      <c r="CM45" s="276"/>
      <c r="CN45" s="276"/>
      <c r="CO45" s="276"/>
      <c r="CP45" s="276"/>
      <c r="CQ45" s="276"/>
      <c r="CR45" s="276"/>
      <c r="CS45" s="276"/>
      <c r="CT45" s="276"/>
      <c r="CU45" s="276"/>
      <c r="CV45" s="276"/>
      <c r="CW45" s="276"/>
      <c r="CX45" s="276"/>
      <c r="CY45" s="276"/>
      <c r="CZ45" s="276"/>
      <c r="DA45" s="276"/>
      <c r="DB45" s="276"/>
      <c r="DC45" s="276"/>
      <c r="DD45" s="276"/>
      <c r="DE45" s="276"/>
      <c r="DF45" s="276"/>
      <c r="DG45" s="276"/>
      <c r="DH45" s="276"/>
      <c r="DI45" s="276"/>
      <c r="DJ45" s="276"/>
      <c r="DK45" s="276"/>
      <c r="DL45" s="276"/>
      <c r="DM45" s="276"/>
      <c r="DN45" s="276"/>
      <c r="DO45" s="276"/>
      <c r="DP45" s="276"/>
      <c r="DQ45" s="276"/>
      <c r="DR45" s="276"/>
      <c r="DS45" s="276"/>
      <c r="DT45" s="276"/>
      <c r="DU45" s="276"/>
      <c r="DV45" s="276"/>
      <c r="DW45" s="276"/>
      <c r="DX45" s="276"/>
      <c r="DY45" s="276"/>
      <c r="DZ45" s="276"/>
      <c r="EA45" s="276"/>
      <c r="EB45" s="276"/>
      <c r="EC45" s="276"/>
      <c r="ED45" s="276"/>
      <c r="EE45" s="276"/>
      <c r="EF45" s="276"/>
      <c r="EG45" s="276"/>
      <c r="EH45" s="276"/>
      <c r="EI45" s="276"/>
      <c r="EJ45" s="276"/>
      <c r="EK45" s="276"/>
      <c r="EL45" s="276"/>
      <c r="EM45" s="276"/>
      <c r="EN45" s="276"/>
      <c r="EO45" s="276"/>
      <c r="EP45" s="276"/>
      <c r="EQ45" s="276"/>
      <c r="ER45" s="276"/>
      <c r="ES45" s="276"/>
      <c r="ET45" s="276"/>
      <c r="EU45" s="276"/>
      <c r="EV45" s="276"/>
      <c r="EW45" s="276"/>
      <c r="EX45" s="276"/>
      <c r="EY45" s="276"/>
      <c r="EZ45" s="276"/>
      <c r="FA45" s="276"/>
      <c r="FB45" s="276"/>
      <c r="FC45" s="276"/>
      <c r="FD45" s="276"/>
      <c r="FE45" s="276"/>
      <c r="FF45" s="276"/>
      <c r="FG45" s="276"/>
      <c r="FH45" s="276"/>
      <c r="FI45" s="276"/>
      <c r="FJ45" s="276"/>
      <c r="FK45" s="276"/>
      <c r="FL45" s="276"/>
      <c r="FM45" s="276"/>
      <c r="FN45" s="276"/>
      <c r="FO45" s="276"/>
      <c r="FP45" s="276"/>
      <c r="FQ45" s="276"/>
      <c r="FR45" s="276"/>
      <c r="FS45" s="276"/>
      <c r="FT45" s="276"/>
      <c r="FU45" s="276"/>
      <c r="FV45" s="276"/>
      <c r="FW45" s="276"/>
      <c r="FX45" s="276"/>
      <c r="FY45" s="276"/>
      <c r="FZ45" s="276"/>
      <c r="GA45" s="276"/>
      <c r="GB45" s="276"/>
      <c r="GC45" s="276"/>
      <c r="GD45" s="276"/>
      <c r="GE45" s="276"/>
      <c r="GF45" s="276"/>
      <c r="GG45" s="276"/>
      <c r="GH45" s="276"/>
      <c r="GI45" s="276"/>
      <c r="GJ45" s="276"/>
      <c r="GK45" s="276"/>
      <c r="GL45" s="276"/>
      <c r="GM45" s="276"/>
      <c r="GN45" s="276"/>
      <c r="GO45" s="276"/>
      <c r="GP45" s="276"/>
      <c r="GQ45" s="276"/>
      <c r="GR45" s="276"/>
    </row>
    <row r="46" spans="1:200" s="89" customFormat="1" ht="24" customHeight="1" outlineLevel="2">
      <c r="A46" s="141" t="str">
        <f t="shared" si="0"/>
        <v>3.4</v>
      </c>
      <c r="B46" s="180" t="s">
        <v>63</v>
      </c>
      <c r="C46" s="170" t="s">
        <v>131</v>
      </c>
      <c r="D46" s="171" t="s">
        <v>132</v>
      </c>
      <c r="E46" s="171" t="s">
        <v>133</v>
      </c>
      <c r="F46" s="171" t="s">
        <v>134</v>
      </c>
      <c r="G46" s="302">
        <v>45638.465277777781</v>
      </c>
      <c r="H46" s="302">
        <v>45638.513888888891</v>
      </c>
      <c r="I46" s="303">
        <f t="shared" si="8"/>
        <v>4.8611111109494232E-2</v>
      </c>
      <c r="J46" s="415">
        <v>1</v>
      </c>
      <c r="K46" s="416"/>
      <c r="L46" s="417"/>
      <c r="M46" s="208"/>
      <c r="N46" s="457"/>
      <c r="O46" s="276"/>
      <c r="P46" s="276"/>
      <c r="Q46" s="276"/>
      <c r="R46" s="276"/>
      <c r="S46" s="276"/>
      <c r="T46" s="276"/>
      <c r="U46" s="276"/>
      <c r="V46" s="276"/>
      <c r="W46" s="276"/>
      <c r="X46" s="276"/>
      <c r="Y46" s="276"/>
      <c r="Z46" s="276"/>
      <c r="AA46" s="276"/>
      <c r="AB46" s="276"/>
      <c r="AC46" s="276"/>
      <c r="AD46" s="276"/>
      <c r="AE46" s="276"/>
      <c r="AF46" s="276"/>
      <c r="AG46" s="276"/>
      <c r="AH46" s="276"/>
      <c r="AI46" s="276"/>
      <c r="AJ46" s="276"/>
      <c r="AK46" s="276"/>
      <c r="AL46" s="276"/>
      <c r="AM46" s="276"/>
      <c r="AN46" s="276"/>
      <c r="AO46" s="276"/>
      <c r="AP46" s="276"/>
      <c r="AQ46" s="276"/>
      <c r="AR46" s="276"/>
      <c r="AS46" s="276"/>
      <c r="AT46" s="276"/>
      <c r="AU46" s="276"/>
      <c r="AV46" s="276"/>
      <c r="AW46" s="276"/>
      <c r="AX46" s="276"/>
      <c r="AY46" s="276"/>
      <c r="AZ46" s="276"/>
      <c r="BA46" s="276"/>
      <c r="BB46" s="276"/>
      <c r="BC46" s="276"/>
      <c r="BD46" s="276"/>
      <c r="BE46" s="276"/>
      <c r="BF46" s="276"/>
      <c r="BG46" s="276"/>
      <c r="BH46" s="276"/>
      <c r="BI46" s="276"/>
      <c r="BJ46" s="276"/>
      <c r="BK46" s="276"/>
      <c r="BL46" s="276"/>
      <c r="BM46" s="276"/>
      <c r="BN46" s="276"/>
      <c r="BO46" s="276"/>
      <c r="BP46" s="276"/>
      <c r="BQ46" s="276"/>
      <c r="BR46" s="276"/>
      <c r="BS46" s="276"/>
      <c r="BT46" s="276"/>
      <c r="BU46" s="276"/>
      <c r="BV46" s="276"/>
      <c r="BW46" s="276"/>
      <c r="BX46" s="276"/>
      <c r="BY46" s="276"/>
      <c r="BZ46" s="276"/>
      <c r="CA46" s="276"/>
      <c r="CB46" s="276"/>
      <c r="CC46" s="276"/>
      <c r="CD46" s="276"/>
      <c r="CE46" s="276"/>
      <c r="CF46" s="276"/>
      <c r="CG46" s="276"/>
      <c r="CH46" s="276"/>
      <c r="CI46" s="276"/>
      <c r="CJ46" s="276"/>
      <c r="CK46" s="276"/>
      <c r="CL46" s="276"/>
      <c r="CM46" s="276"/>
      <c r="CN46" s="276"/>
      <c r="CO46" s="276"/>
      <c r="CP46" s="276"/>
      <c r="CQ46" s="276"/>
      <c r="CR46" s="276"/>
      <c r="CS46" s="276"/>
      <c r="CT46" s="276"/>
      <c r="CU46" s="276"/>
      <c r="CV46" s="276"/>
      <c r="CW46" s="276"/>
      <c r="CX46" s="276"/>
      <c r="CY46" s="276"/>
      <c r="CZ46" s="276"/>
      <c r="DA46" s="276"/>
      <c r="DB46" s="276"/>
      <c r="DC46" s="276"/>
      <c r="DD46" s="276"/>
      <c r="DE46" s="276"/>
      <c r="DF46" s="276"/>
      <c r="DG46" s="276"/>
      <c r="DH46" s="276"/>
      <c r="DI46" s="276"/>
      <c r="DJ46" s="276"/>
      <c r="DK46" s="276"/>
      <c r="DL46" s="276"/>
      <c r="DM46" s="276"/>
      <c r="DN46" s="276"/>
      <c r="DO46" s="276"/>
      <c r="DP46" s="276"/>
      <c r="DQ46" s="276"/>
      <c r="DR46" s="276"/>
      <c r="DS46" s="276"/>
      <c r="DT46" s="276"/>
      <c r="DU46" s="276"/>
      <c r="DV46" s="276"/>
      <c r="DW46" s="276"/>
      <c r="DX46" s="276"/>
      <c r="DY46" s="276"/>
      <c r="DZ46" s="276"/>
      <c r="EA46" s="276"/>
      <c r="EB46" s="276"/>
      <c r="EC46" s="276"/>
      <c r="ED46" s="276"/>
      <c r="EE46" s="276"/>
      <c r="EF46" s="276"/>
      <c r="EG46" s="276"/>
      <c r="EH46" s="276"/>
      <c r="EI46" s="276"/>
      <c r="EJ46" s="276"/>
      <c r="EK46" s="276"/>
      <c r="EL46" s="276"/>
      <c r="EM46" s="276"/>
      <c r="EN46" s="276"/>
      <c r="EO46" s="276"/>
      <c r="EP46" s="276"/>
      <c r="EQ46" s="276"/>
      <c r="ER46" s="276"/>
      <c r="ES46" s="276"/>
      <c r="ET46" s="276"/>
      <c r="EU46" s="276"/>
      <c r="EV46" s="276"/>
      <c r="EW46" s="276"/>
      <c r="EX46" s="276"/>
      <c r="EY46" s="276"/>
      <c r="EZ46" s="276"/>
      <c r="FA46" s="276"/>
      <c r="FB46" s="276"/>
      <c r="FC46" s="276"/>
      <c r="FD46" s="276"/>
      <c r="FE46" s="276"/>
      <c r="FF46" s="276"/>
      <c r="FG46" s="276"/>
      <c r="FH46" s="276"/>
      <c r="FI46" s="276"/>
      <c r="FJ46" s="276"/>
      <c r="FK46" s="276"/>
      <c r="FL46" s="276"/>
      <c r="FM46" s="276"/>
      <c r="FN46" s="276"/>
      <c r="FO46" s="276"/>
      <c r="FP46" s="276"/>
      <c r="FQ46" s="276"/>
      <c r="FR46" s="276"/>
      <c r="FS46" s="276"/>
      <c r="FT46" s="276"/>
      <c r="FU46" s="276"/>
      <c r="FV46" s="276"/>
      <c r="FW46" s="276"/>
      <c r="FX46" s="276"/>
      <c r="FY46" s="276"/>
      <c r="FZ46" s="276"/>
      <c r="GA46" s="276"/>
      <c r="GB46" s="276"/>
      <c r="GC46" s="276"/>
      <c r="GD46" s="276"/>
      <c r="GE46" s="276"/>
      <c r="GF46" s="276"/>
      <c r="GG46" s="276"/>
      <c r="GH46" s="276"/>
      <c r="GI46" s="276"/>
      <c r="GJ46" s="276"/>
      <c r="GK46" s="276"/>
      <c r="GL46" s="276"/>
      <c r="GM46" s="276"/>
      <c r="GN46" s="276"/>
      <c r="GO46" s="276"/>
      <c r="GP46" s="276"/>
      <c r="GQ46" s="276"/>
      <c r="GR46" s="276"/>
    </row>
    <row r="47" spans="1:200" s="100" customFormat="1" ht="24" customHeight="1" outlineLevel="2">
      <c r="A47" s="141" t="str">
        <f t="shared" si="0"/>
        <v>3.5</v>
      </c>
      <c r="B47" s="180" t="s">
        <v>63</v>
      </c>
      <c r="C47" s="170" t="s">
        <v>135</v>
      </c>
      <c r="D47" s="171" t="s">
        <v>60</v>
      </c>
      <c r="E47" s="171" t="s">
        <v>61</v>
      </c>
      <c r="F47" s="171" t="s">
        <v>62</v>
      </c>
      <c r="G47" s="302">
        <v>45638.465277777781</v>
      </c>
      <c r="H47" s="302">
        <v>45638.513888888891</v>
      </c>
      <c r="I47" s="303">
        <f t="shared" si="8"/>
        <v>4.8611111109494232E-2</v>
      </c>
      <c r="J47" s="415">
        <v>1</v>
      </c>
      <c r="K47" s="416"/>
      <c r="L47" s="417"/>
      <c r="M47" s="208"/>
      <c r="N47" s="457"/>
      <c r="O47" s="276"/>
      <c r="P47" s="276"/>
      <c r="Q47" s="276"/>
      <c r="R47" s="276"/>
      <c r="S47" s="276"/>
      <c r="T47" s="276"/>
      <c r="U47" s="276"/>
      <c r="V47" s="276"/>
      <c r="W47" s="276"/>
      <c r="X47" s="276"/>
      <c r="Y47" s="276"/>
      <c r="Z47" s="276"/>
      <c r="AA47" s="276"/>
      <c r="AB47" s="276"/>
      <c r="AC47" s="276"/>
      <c r="AD47" s="276"/>
      <c r="AE47" s="276"/>
      <c r="AF47" s="276"/>
      <c r="AG47" s="276"/>
      <c r="AH47" s="276"/>
      <c r="AI47" s="276"/>
      <c r="AJ47" s="276"/>
      <c r="AK47" s="276"/>
      <c r="AL47" s="276"/>
      <c r="AM47" s="276"/>
      <c r="AN47" s="276"/>
      <c r="AO47" s="276"/>
      <c r="AP47" s="276"/>
      <c r="AQ47" s="276"/>
      <c r="AR47" s="276"/>
      <c r="AS47" s="276"/>
      <c r="AT47" s="276"/>
      <c r="AU47" s="276"/>
      <c r="AV47" s="276"/>
      <c r="AW47" s="276"/>
      <c r="AX47" s="276"/>
      <c r="AY47" s="276"/>
      <c r="AZ47" s="276"/>
      <c r="BA47" s="276"/>
      <c r="BB47" s="276"/>
      <c r="BC47" s="276"/>
      <c r="BD47" s="276"/>
      <c r="BE47" s="276"/>
      <c r="BF47" s="276"/>
      <c r="BG47" s="276"/>
      <c r="BH47" s="276"/>
      <c r="BI47" s="276"/>
      <c r="BJ47" s="276"/>
      <c r="BK47" s="276"/>
      <c r="BL47" s="276"/>
      <c r="BM47" s="276"/>
      <c r="BN47" s="276"/>
      <c r="BO47" s="276"/>
      <c r="BP47" s="276"/>
      <c r="BQ47" s="276"/>
      <c r="BR47" s="276"/>
      <c r="BS47" s="276"/>
      <c r="BT47" s="276"/>
      <c r="BU47" s="276"/>
      <c r="BV47" s="276"/>
      <c r="BW47" s="276"/>
      <c r="BX47" s="276"/>
      <c r="BY47" s="276"/>
      <c r="BZ47" s="276"/>
      <c r="CA47" s="276"/>
      <c r="CB47" s="276"/>
      <c r="CC47" s="276"/>
      <c r="CD47" s="276"/>
      <c r="CE47" s="276"/>
      <c r="CF47" s="276"/>
      <c r="CG47" s="276"/>
      <c r="CH47" s="276"/>
      <c r="CI47" s="276"/>
      <c r="CJ47" s="276"/>
      <c r="CK47" s="276"/>
      <c r="CL47" s="276"/>
      <c r="CM47" s="276"/>
      <c r="CN47" s="276"/>
      <c r="CO47" s="276"/>
      <c r="CP47" s="276"/>
      <c r="CQ47" s="276"/>
      <c r="CR47" s="276"/>
      <c r="CS47" s="276"/>
      <c r="CT47" s="276"/>
      <c r="CU47" s="276"/>
      <c r="CV47" s="276"/>
      <c r="CW47" s="276"/>
      <c r="CX47" s="276"/>
      <c r="CY47" s="276"/>
      <c r="CZ47" s="276"/>
      <c r="DA47" s="276"/>
      <c r="DB47" s="276"/>
      <c r="DC47" s="276"/>
      <c r="DD47" s="276"/>
      <c r="DE47" s="276"/>
      <c r="DF47" s="276"/>
      <c r="DG47" s="276"/>
      <c r="DH47" s="276"/>
      <c r="DI47" s="276"/>
      <c r="DJ47" s="276"/>
      <c r="DK47" s="276"/>
      <c r="DL47" s="276"/>
      <c r="DM47" s="276"/>
      <c r="DN47" s="276"/>
      <c r="DO47" s="276"/>
      <c r="DP47" s="276"/>
      <c r="DQ47" s="276"/>
      <c r="DR47" s="276"/>
      <c r="DS47" s="276"/>
      <c r="DT47" s="276"/>
      <c r="DU47" s="276"/>
      <c r="DV47" s="276"/>
      <c r="DW47" s="276"/>
      <c r="DX47" s="276"/>
      <c r="DY47" s="276"/>
      <c r="DZ47" s="276"/>
      <c r="EA47" s="276"/>
      <c r="EB47" s="276"/>
      <c r="EC47" s="276"/>
      <c r="ED47" s="276"/>
      <c r="EE47" s="276"/>
      <c r="EF47" s="276"/>
      <c r="EG47" s="276"/>
      <c r="EH47" s="276"/>
      <c r="EI47" s="276"/>
      <c r="EJ47" s="276"/>
      <c r="EK47" s="276"/>
      <c r="EL47" s="276"/>
      <c r="EM47" s="276"/>
      <c r="EN47" s="276"/>
      <c r="EO47" s="276"/>
      <c r="EP47" s="276"/>
      <c r="EQ47" s="276"/>
      <c r="ER47" s="276"/>
      <c r="ES47" s="276"/>
      <c r="ET47" s="276"/>
      <c r="EU47" s="276"/>
      <c r="EV47" s="276"/>
      <c r="EW47" s="276"/>
      <c r="EX47" s="276"/>
      <c r="EY47" s="276"/>
      <c r="EZ47" s="276"/>
      <c r="FA47" s="276"/>
      <c r="FB47" s="276"/>
      <c r="FC47" s="276"/>
      <c r="FD47" s="276"/>
      <c r="FE47" s="276"/>
      <c r="FF47" s="276"/>
      <c r="FG47" s="276"/>
      <c r="FH47" s="276"/>
      <c r="FI47" s="276"/>
      <c r="FJ47" s="276"/>
      <c r="FK47" s="276"/>
      <c r="FL47" s="276"/>
      <c r="FM47" s="276"/>
      <c r="FN47" s="276"/>
      <c r="FO47" s="276"/>
      <c r="FP47" s="276"/>
      <c r="FQ47" s="276"/>
      <c r="FR47" s="276"/>
      <c r="FS47" s="276"/>
      <c r="FT47" s="276"/>
      <c r="FU47" s="276"/>
      <c r="FV47" s="276"/>
      <c r="FW47" s="276"/>
      <c r="FX47" s="276"/>
      <c r="FY47" s="276"/>
      <c r="FZ47" s="276"/>
      <c r="GA47" s="276"/>
      <c r="GB47" s="276"/>
      <c r="GC47" s="276"/>
      <c r="GD47" s="276"/>
      <c r="GE47" s="276"/>
      <c r="GF47" s="276"/>
      <c r="GG47" s="276"/>
      <c r="GH47" s="276"/>
      <c r="GI47" s="276"/>
      <c r="GJ47" s="276"/>
      <c r="GK47" s="276"/>
      <c r="GL47" s="276"/>
      <c r="GM47" s="276"/>
      <c r="GN47" s="276"/>
      <c r="GO47" s="276"/>
      <c r="GP47" s="276"/>
      <c r="GQ47" s="276"/>
      <c r="GR47" s="276"/>
    </row>
    <row r="48" spans="1:200" s="100" customFormat="1" ht="24" customHeight="1" outlineLevel="2">
      <c r="A48" s="141" t="str">
        <f t="shared" si="0"/>
        <v>3.6</v>
      </c>
      <c r="B48" s="180" t="s">
        <v>63</v>
      </c>
      <c r="C48" s="170" t="s">
        <v>1327</v>
      </c>
      <c r="D48" s="171" t="s">
        <v>129</v>
      </c>
      <c r="E48" s="180" t="s">
        <v>1300</v>
      </c>
      <c r="F48" s="180" t="s">
        <v>94</v>
      </c>
      <c r="G48" s="302">
        <v>45638.513888888891</v>
      </c>
      <c r="H48" s="312">
        <v>45638.708333333336</v>
      </c>
      <c r="I48" s="313">
        <f t="shared" si="8"/>
        <v>0.19444444444525288</v>
      </c>
      <c r="J48" s="415">
        <v>1</v>
      </c>
      <c r="K48" s="416"/>
      <c r="L48" s="417"/>
      <c r="M48" s="208"/>
      <c r="N48" s="457"/>
      <c r="O48" s="276"/>
      <c r="P48" s="276"/>
      <c r="Q48" s="276"/>
      <c r="R48" s="276"/>
      <c r="S48" s="276"/>
      <c r="T48" s="276"/>
      <c r="U48" s="276"/>
      <c r="V48" s="276"/>
      <c r="W48" s="276"/>
      <c r="X48" s="276"/>
      <c r="Y48" s="276"/>
      <c r="Z48" s="276"/>
      <c r="AA48" s="276"/>
      <c r="AB48" s="276"/>
      <c r="AC48" s="276"/>
      <c r="AD48" s="276"/>
      <c r="AE48" s="276"/>
      <c r="AF48" s="276"/>
      <c r="AG48" s="276"/>
      <c r="AH48" s="276"/>
      <c r="AI48" s="276"/>
      <c r="AJ48" s="276"/>
      <c r="AK48" s="276"/>
      <c r="AL48" s="276"/>
      <c r="AM48" s="276"/>
      <c r="AN48" s="276"/>
      <c r="AO48" s="276"/>
      <c r="AP48" s="276"/>
      <c r="AQ48" s="276"/>
      <c r="AR48" s="276"/>
      <c r="AS48" s="276"/>
      <c r="AT48" s="276"/>
      <c r="AU48" s="276"/>
      <c r="AV48" s="276"/>
      <c r="AW48" s="276"/>
      <c r="AX48" s="276"/>
      <c r="AY48" s="276"/>
      <c r="AZ48" s="276"/>
      <c r="BA48" s="276"/>
      <c r="BB48" s="276"/>
      <c r="BC48" s="276"/>
      <c r="BD48" s="276"/>
      <c r="BE48" s="276"/>
      <c r="BF48" s="276"/>
      <c r="BG48" s="276"/>
      <c r="BH48" s="276"/>
      <c r="BI48" s="276"/>
      <c r="BJ48" s="276"/>
      <c r="BK48" s="276"/>
      <c r="BL48" s="276"/>
      <c r="BM48" s="276"/>
      <c r="BN48" s="276"/>
      <c r="BO48" s="276"/>
      <c r="BP48" s="276"/>
      <c r="BQ48" s="276"/>
      <c r="BR48" s="276"/>
      <c r="BS48" s="276"/>
      <c r="BT48" s="276"/>
      <c r="BU48" s="276"/>
      <c r="BV48" s="276"/>
      <c r="BW48" s="276"/>
      <c r="BX48" s="276"/>
      <c r="BY48" s="276"/>
      <c r="BZ48" s="276"/>
      <c r="CA48" s="276"/>
      <c r="CB48" s="276"/>
      <c r="CC48" s="276"/>
      <c r="CD48" s="276"/>
      <c r="CE48" s="276"/>
      <c r="CF48" s="276"/>
      <c r="CG48" s="276"/>
      <c r="CH48" s="276"/>
      <c r="CI48" s="276"/>
      <c r="CJ48" s="276"/>
      <c r="CK48" s="276"/>
      <c r="CL48" s="276"/>
      <c r="CM48" s="276"/>
      <c r="CN48" s="276"/>
      <c r="CO48" s="276"/>
      <c r="CP48" s="276"/>
      <c r="CQ48" s="276"/>
      <c r="CR48" s="276"/>
      <c r="CS48" s="276"/>
      <c r="CT48" s="276"/>
      <c r="CU48" s="276"/>
      <c r="CV48" s="276"/>
      <c r="CW48" s="276"/>
      <c r="CX48" s="276"/>
      <c r="CY48" s="276"/>
      <c r="CZ48" s="276"/>
      <c r="DA48" s="276"/>
      <c r="DB48" s="276"/>
      <c r="DC48" s="276"/>
      <c r="DD48" s="276"/>
      <c r="DE48" s="276"/>
      <c r="DF48" s="276"/>
      <c r="DG48" s="276"/>
      <c r="DH48" s="276"/>
      <c r="DI48" s="276"/>
      <c r="DJ48" s="276"/>
      <c r="DK48" s="276"/>
      <c r="DL48" s="276"/>
      <c r="DM48" s="276"/>
      <c r="DN48" s="276"/>
      <c r="DO48" s="276"/>
      <c r="DP48" s="276"/>
      <c r="DQ48" s="276"/>
      <c r="DR48" s="276"/>
      <c r="DS48" s="276"/>
      <c r="DT48" s="276"/>
      <c r="DU48" s="276"/>
      <c r="DV48" s="276"/>
      <c r="DW48" s="276"/>
      <c r="DX48" s="276"/>
      <c r="DY48" s="276"/>
      <c r="DZ48" s="276"/>
      <c r="EA48" s="276"/>
      <c r="EB48" s="276"/>
      <c r="EC48" s="276"/>
      <c r="ED48" s="276"/>
      <c r="EE48" s="276"/>
      <c r="EF48" s="276"/>
      <c r="EG48" s="276"/>
      <c r="EH48" s="276"/>
      <c r="EI48" s="276"/>
      <c r="EJ48" s="276"/>
      <c r="EK48" s="276"/>
      <c r="EL48" s="276"/>
      <c r="EM48" s="276"/>
      <c r="EN48" s="276"/>
      <c r="EO48" s="276"/>
      <c r="EP48" s="276"/>
      <c r="EQ48" s="276"/>
      <c r="ER48" s="276"/>
      <c r="ES48" s="276"/>
      <c r="ET48" s="276"/>
      <c r="EU48" s="276"/>
      <c r="EV48" s="276"/>
      <c r="EW48" s="276"/>
      <c r="EX48" s="276"/>
      <c r="EY48" s="276"/>
      <c r="EZ48" s="276"/>
      <c r="FA48" s="276"/>
      <c r="FB48" s="276"/>
      <c r="FC48" s="276"/>
      <c r="FD48" s="276"/>
      <c r="FE48" s="276"/>
      <c r="FF48" s="276"/>
      <c r="FG48" s="276"/>
      <c r="FH48" s="276"/>
      <c r="FI48" s="276"/>
      <c r="FJ48" s="276"/>
      <c r="FK48" s="276"/>
      <c r="FL48" s="276"/>
      <c r="FM48" s="276"/>
      <c r="FN48" s="276"/>
      <c r="FO48" s="276"/>
      <c r="FP48" s="276"/>
      <c r="FQ48" s="276"/>
      <c r="FR48" s="276"/>
      <c r="FS48" s="276"/>
      <c r="FT48" s="276"/>
      <c r="FU48" s="276"/>
      <c r="FV48" s="276"/>
      <c r="FW48" s="276"/>
      <c r="FX48" s="276"/>
      <c r="FY48" s="276"/>
      <c r="FZ48" s="276"/>
      <c r="GA48" s="276"/>
      <c r="GB48" s="276"/>
      <c r="GC48" s="276"/>
      <c r="GD48" s="276"/>
      <c r="GE48" s="276"/>
      <c r="GF48" s="276"/>
      <c r="GG48" s="276"/>
      <c r="GH48" s="276"/>
      <c r="GI48" s="276"/>
      <c r="GJ48" s="276"/>
      <c r="GK48" s="276"/>
      <c r="GL48" s="276"/>
      <c r="GM48" s="276"/>
      <c r="GN48" s="276"/>
      <c r="GO48" s="276"/>
      <c r="GP48" s="276"/>
      <c r="GQ48" s="276"/>
      <c r="GR48" s="276"/>
    </row>
    <row r="49" spans="1:200" s="89" customFormat="1" ht="24" customHeight="1" outlineLevel="1">
      <c r="A49" s="142" t="str">
        <f>IF(ISERROR(VALUE(SUBSTITUTE(prevWBS,".",""))),"1",IF(ISERROR(FIND("`",SUBSTITUTE(prevWBS,".","`",1))),TEXT(VALUE(prevWBS)+1,"#"),TEXT(VALUE(LEFT(prevWBS,FIND("`",SUBSTITUTE(prevWBS,".","`",1))-1))+1,"#")))</f>
        <v>4</v>
      </c>
      <c r="B49" s="183"/>
      <c r="C49" s="241" t="s">
        <v>137</v>
      </c>
      <c r="D49" s="183"/>
      <c r="E49" s="211"/>
      <c r="F49" s="211"/>
      <c r="G49" s="222" t="s">
        <v>1329</v>
      </c>
      <c r="H49" s="454">
        <f>AVERAGE(I50:I52)</f>
        <v>7.1759259257911864E-2</v>
      </c>
      <c r="I49" s="455"/>
      <c r="J49" s="420">
        <f>AVERAGE(J50:L52)</f>
        <v>1</v>
      </c>
      <c r="K49" s="413"/>
      <c r="L49" s="414"/>
      <c r="M49" s="178"/>
      <c r="N49" s="457"/>
      <c r="O49" s="276"/>
      <c r="P49" s="276"/>
      <c r="Q49" s="276"/>
      <c r="R49" s="276"/>
      <c r="S49" s="276"/>
      <c r="T49" s="276"/>
      <c r="U49" s="276"/>
      <c r="V49" s="276"/>
      <c r="W49" s="276"/>
      <c r="X49" s="276"/>
      <c r="Y49" s="276"/>
      <c r="Z49" s="276"/>
      <c r="AA49" s="276"/>
      <c r="AB49" s="276"/>
      <c r="AC49" s="276"/>
      <c r="AD49" s="276"/>
      <c r="AE49" s="276"/>
      <c r="AF49" s="276"/>
      <c r="AG49" s="276"/>
      <c r="AH49" s="276"/>
      <c r="AI49" s="276"/>
      <c r="AJ49" s="276"/>
      <c r="AK49" s="276"/>
      <c r="AL49" s="276"/>
      <c r="AM49" s="276"/>
      <c r="AN49" s="276"/>
      <c r="AO49" s="276"/>
      <c r="AP49" s="276"/>
      <c r="AQ49" s="276"/>
      <c r="AR49" s="276"/>
      <c r="AS49" s="276"/>
      <c r="AT49" s="276"/>
      <c r="AU49" s="276"/>
      <c r="AV49" s="276"/>
      <c r="AW49" s="276"/>
      <c r="AX49" s="276"/>
      <c r="AY49" s="276"/>
      <c r="AZ49" s="276"/>
      <c r="BA49" s="276"/>
      <c r="BB49" s="276"/>
      <c r="BC49" s="276"/>
      <c r="BD49" s="276"/>
      <c r="BE49" s="276"/>
      <c r="BF49" s="276"/>
      <c r="BG49" s="276"/>
      <c r="BH49" s="276"/>
      <c r="BI49" s="276"/>
      <c r="BJ49" s="276"/>
      <c r="BK49" s="276"/>
      <c r="BL49" s="276"/>
      <c r="BM49" s="276"/>
      <c r="BN49" s="276"/>
      <c r="BO49" s="276"/>
      <c r="BP49" s="276"/>
      <c r="BQ49" s="276"/>
      <c r="BR49" s="276"/>
      <c r="BS49" s="276"/>
      <c r="BT49" s="276"/>
      <c r="BU49" s="276"/>
      <c r="BV49" s="276"/>
      <c r="BW49" s="276"/>
      <c r="BX49" s="276"/>
      <c r="BY49" s="276"/>
      <c r="BZ49" s="276"/>
      <c r="CA49" s="276"/>
      <c r="CB49" s="276"/>
      <c r="CC49" s="276"/>
      <c r="CD49" s="276"/>
      <c r="CE49" s="276"/>
      <c r="CF49" s="276"/>
      <c r="CG49" s="276"/>
      <c r="CH49" s="276"/>
      <c r="CI49" s="276"/>
      <c r="CJ49" s="276"/>
      <c r="CK49" s="276"/>
      <c r="CL49" s="276"/>
      <c r="CM49" s="276"/>
      <c r="CN49" s="276"/>
      <c r="CO49" s="276"/>
      <c r="CP49" s="276"/>
      <c r="CQ49" s="276"/>
      <c r="CR49" s="276"/>
      <c r="CS49" s="276"/>
      <c r="CT49" s="276"/>
      <c r="CU49" s="276"/>
      <c r="CV49" s="276"/>
      <c r="CW49" s="276"/>
      <c r="CX49" s="276"/>
      <c r="CY49" s="276"/>
      <c r="CZ49" s="276"/>
      <c r="DA49" s="276"/>
      <c r="DB49" s="276"/>
      <c r="DC49" s="276"/>
      <c r="DD49" s="276"/>
      <c r="DE49" s="276"/>
      <c r="DF49" s="276"/>
      <c r="DG49" s="276"/>
      <c r="DH49" s="276"/>
      <c r="DI49" s="276"/>
      <c r="DJ49" s="276"/>
      <c r="DK49" s="276"/>
      <c r="DL49" s="276"/>
      <c r="DM49" s="276"/>
      <c r="DN49" s="276"/>
      <c r="DO49" s="276"/>
      <c r="DP49" s="276"/>
      <c r="DQ49" s="276"/>
      <c r="DR49" s="276"/>
      <c r="DS49" s="276"/>
      <c r="DT49" s="276"/>
      <c r="DU49" s="276"/>
      <c r="DV49" s="276"/>
      <c r="DW49" s="276"/>
      <c r="DX49" s="276"/>
      <c r="DY49" s="276"/>
      <c r="DZ49" s="276"/>
      <c r="EA49" s="276"/>
      <c r="EB49" s="276"/>
      <c r="EC49" s="276"/>
      <c r="ED49" s="276"/>
      <c r="EE49" s="276"/>
      <c r="EF49" s="276"/>
      <c r="EG49" s="276"/>
      <c r="EH49" s="276"/>
      <c r="EI49" s="276"/>
      <c r="EJ49" s="276"/>
      <c r="EK49" s="276"/>
      <c r="EL49" s="276"/>
      <c r="EM49" s="276"/>
      <c r="EN49" s="276"/>
      <c r="EO49" s="276"/>
      <c r="EP49" s="276"/>
      <c r="EQ49" s="276"/>
      <c r="ER49" s="276"/>
      <c r="ES49" s="276"/>
      <c r="ET49" s="276"/>
      <c r="EU49" s="276"/>
      <c r="EV49" s="276"/>
      <c r="EW49" s="276"/>
      <c r="EX49" s="276"/>
      <c r="EY49" s="276"/>
      <c r="EZ49" s="276"/>
      <c r="FA49" s="276"/>
      <c r="FB49" s="276"/>
      <c r="FC49" s="276"/>
      <c r="FD49" s="276"/>
      <c r="FE49" s="276"/>
      <c r="FF49" s="276"/>
      <c r="FG49" s="276"/>
      <c r="FH49" s="276"/>
      <c r="FI49" s="276"/>
      <c r="FJ49" s="276"/>
      <c r="FK49" s="276"/>
      <c r="FL49" s="276"/>
      <c r="FM49" s="276"/>
      <c r="FN49" s="276"/>
      <c r="FO49" s="276"/>
      <c r="FP49" s="276"/>
      <c r="FQ49" s="276"/>
      <c r="FR49" s="276"/>
      <c r="FS49" s="276"/>
      <c r="FT49" s="276"/>
      <c r="FU49" s="276"/>
      <c r="FV49" s="276"/>
      <c r="FW49" s="276"/>
      <c r="FX49" s="276"/>
      <c r="FY49" s="276"/>
      <c r="FZ49" s="276"/>
      <c r="GA49" s="276"/>
      <c r="GB49" s="276"/>
      <c r="GC49" s="276"/>
      <c r="GD49" s="276"/>
      <c r="GE49" s="276"/>
      <c r="GF49" s="276"/>
      <c r="GG49" s="276"/>
      <c r="GH49" s="276"/>
      <c r="GI49" s="276"/>
      <c r="GJ49" s="276"/>
      <c r="GK49" s="276"/>
      <c r="GL49" s="276"/>
      <c r="GM49" s="276"/>
      <c r="GN49" s="276"/>
      <c r="GO49" s="276"/>
      <c r="GP49" s="276"/>
      <c r="GQ49" s="276"/>
      <c r="GR49" s="276"/>
    </row>
    <row r="50" spans="1:200" s="89" customFormat="1" ht="24" hidden="1" customHeight="1" outlineLevel="2">
      <c r="A50" s="140" t="str">
        <f t="shared" si="0"/>
        <v>4.1</v>
      </c>
      <c r="B50" s="180" t="s">
        <v>45</v>
      </c>
      <c r="C50" s="170" t="s">
        <v>138</v>
      </c>
      <c r="D50" s="171" t="s">
        <v>60</v>
      </c>
      <c r="E50" s="171" t="s">
        <v>61</v>
      </c>
      <c r="F50" s="171" t="s">
        <v>62</v>
      </c>
      <c r="G50" s="302">
        <v>45638.375</v>
      </c>
      <c r="H50" s="302">
        <v>45638.447916666664</v>
      </c>
      <c r="I50" s="303">
        <f>H50-G50</f>
        <v>7.2916666664241347E-2</v>
      </c>
      <c r="J50" s="415">
        <v>1</v>
      </c>
      <c r="K50" s="416"/>
      <c r="L50" s="417"/>
      <c r="M50" s="208"/>
      <c r="N50" s="457"/>
      <c r="O50" s="276"/>
      <c r="P50" s="276"/>
      <c r="Q50" s="276"/>
      <c r="R50" s="276"/>
      <c r="S50" s="276"/>
      <c r="T50" s="276"/>
      <c r="U50" s="276"/>
      <c r="V50" s="276"/>
      <c r="W50" s="276"/>
      <c r="X50" s="276"/>
      <c r="Y50" s="276"/>
      <c r="Z50" s="276"/>
      <c r="AA50" s="276"/>
      <c r="AB50" s="276"/>
      <c r="AC50" s="276"/>
      <c r="AD50" s="276"/>
      <c r="AE50" s="276"/>
      <c r="AF50" s="276"/>
      <c r="AG50" s="276"/>
      <c r="AH50" s="276"/>
      <c r="AI50" s="276"/>
      <c r="AJ50" s="276"/>
      <c r="AK50" s="276"/>
      <c r="AL50" s="276"/>
      <c r="AM50" s="276"/>
      <c r="AN50" s="276"/>
      <c r="AO50" s="276"/>
      <c r="AP50" s="276"/>
      <c r="AQ50" s="276"/>
      <c r="AR50" s="276"/>
      <c r="AS50" s="276"/>
      <c r="AT50" s="276"/>
      <c r="AU50" s="276"/>
      <c r="AV50" s="276"/>
      <c r="AW50" s="276"/>
      <c r="AX50" s="276"/>
      <c r="AY50" s="276"/>
      <c r="AZ50" s="276"/>
      <c r="BA50" s="276"/>
      <c r="BB50" s="276"/>
      <c r="BC50" s="276"/>
      <c r="BD50" s="276"/>
      <c r="BE50" s="276"/>
      <c r="BF50" s="276"/>
      <c r="BG50" s="276"/>
      <c r="BH50" s="276"/>
      <c r="BI50" s="276"/>
      <c r="BJ50" s="276"/>
      <c r="BK50" s="276"/>
      <c r="BL50" s="276"/>
      <c r="BM50" s="276"/>
      <c r="BN50" s="276"/>
      <c r="BO50" s="276"/>
      <c r="BP50" s="276"/>
      <c r="BQ50" s="276"/>
      <c r="BR50" s="276"/>
      <c r="BS50" s="276"/>
      <c r="BT50" s="276"/>
      <c r="BU50" s="276"/>
      <c r="BV50" s="276"/>
      <c r="BW50" s="276"/>
      <c r="BX50" s="276"/>
      <c r="BY50" s="276"/>
      <c r="BZ50" s="276"/>
      <c r="CA50" s="276"/>
      <c r="CB50" s="276"/>
      <c r="CC50" s="276"/>
      <c r="CD50" s="276"/>
      <c r="CE50" s="276"/>
      <c r="CF50" s="276"/>
      <c r="CG50" s="276"/>
      <c r="CH50" s="276"/>
      <c r="CI50" s="276"/>
      <c r="CJ50" s="276"/>
      <c r="CK50" s="276"/>
      <c r="CL50" s="276"/>
      <c r="CM50" s="276"/>
      <c r="CN50" s="276"/>
      <c r="CO50" s="276"/>
      <c r="CP50" s="276"/>
      <c r="CQ50" s="276"/>
      <c r="CR50" s="276"/>
      <c r="CS50" s="276"/>
      <c r="CT50" s="276"/>
      <c r="CU50" s="276"/>
      <c r="CV50" s="276"/>
      <c r="CW50" s="276"/>
      <c r="CX50" s="276"/>
      <c r="CY50" s="276"/>
      <c r="CZ50" s="276"/>
      <c r="DA50" s="276"/>
      <c r="DB50" s="276"/>
      <c r="DC50" s="276"/>
      <c r="DD50" s="276"/>
      <c r="DE50" s="276"/>
      <c r="DF50" s="276"/>
      <c r="DG50" s="276"/>
      <c r="DH50" s="276"/>
      <c r="DI50" s="276"/>
      <c r="DJ50" s="276"/>
      <c r="DK50" s="276"/>
      <c r="DL50" s="276"/>
      <c r="DM50" s="276"/>
      <c r="DN50" s="276"/>
      <c r="DO50" s="276"/>
      <c r="DP50" s="276"/>
      <c r="DQ50" s="276"/>
      <c r="DR50" s="276"/>
      <c r="DS50" s="276"/>
      <c r="DT50" s="276"/>
      <c r="DU50" s="276"/>
      <c r="DV50" s="276"/>
      <c r="DW50" s="276"/>
      <c r="DX50" s="276"/>
      <c r="DY50" s="276"/>
      <c r="DZ50" s="276"/>
      <c r="EA50" s="276"/>
      <c r="EB50" s="276"/>
      <c r="EC50" s="276"/>
      <c r="ED50" s="276"/>
      <c r="EE50" s="276"/>
      <c r="EF50" s="276"/>
      <c r="EG50" s="276"/>
      <c r="EH50" s="276"/>
      <c r="EI50" s="276"/>
      <c r="EJ50" s="276"/>
      <c r="EK50" s="276"/>
      <c r="EL50" s="276"/>
      <c r="EM50" s="276"/>
      <c r="EN50" s="276"/>
      <c r="EO50" s="276"/>
      <c r="EP50" s="276"/>
      <c r="EQ50" s="276"/>
      <c r="ER50" s="276"/>
      <c r="ES50" s="276"/>
      <c r="ET50" s="276"/>
      <c r="EU50" s="276"/>
      <c r="EV50" s="276"/>
      <c r="EW50" s="276"/>
      <c r="EX50" s="276"/>
      <c r="EY50" s="276"/>
      <c r="EZ50" s="276"/>
      <c r="FA50" s="276"/>
      <c r="FB50" s="276"/>
      <c r="FC50" s="276"/>
      <c r="FD50" s="276"/>
      <c r="FE50" s="276"/>
      <c r="FF50" s="276"/>
      <c r="FG50" s="276"/>
      <c r="FH50" s="276"/>
      <c r="FI50" s="276"/>
      <c r="FJ50" s="276"/>
      <c r="FK50" s="276"/>
      <c r="FL50" s="276"/>
      <c r="FM50" s="276"/>
      <c r="FN50" s="276"/>
      <c r="FO50" s="276"/>
      <c r="FP50" s="276"/>
      <c r="FQ50" s="276"/>
      <c r="FR50" s="276"/>
      <c r="FS50" s="276"/>
      <c r="FT50" s="276"/>
      <c r="FU50" s="276"/>
      <c r="FV50" s="276"/>
      <c r="FW50" s="276"/>
      <c r="FX50" s="276"/>
      <c r="FY50" s="276"/>
      <c r="FZ50" s="276"/>
      <c r="GA50" s="276"/>
      <c r="GB50" s="276"/>
      <c r="GC50" s="276"/>
      <c r="GD50" s="276"/>
      <c r="GE50" s="276"/>
      <c r="GF50" s="276"/>
      <c r="GG50" s="276"/>
      <c r="GH50" s="276"/>
      <c r="GI50" s="276"/>
      <c r="GJ50" s="276"/>
      <c r="GK50" s="276"/>
      <c r="GL50" s="276"/>
      <c r="GM50" s="276"/>
      <c r="GN50" s="276"/>
      <c r="GO50" s="276"/>
      <c r="GP50" s="276"/>
      <c r="GQ50" s="276"/>
      <c r="GR50" s="276"/>
    </row>
    <row r="51" spans="1:200" s="92" customFormat="1" ht="24" hidden="1" customHeight="1" outlineLevel="2">
      <c r="A51" s="140" t="str">
        <f t="shared" si="0"/>
        <v>4.2</v>
      </c>
      <c r="B51" s="180" t="s">
        <v>45</v>
      </c>
      <c r="C51" s="170" t="s">
        <v>139</v>
      </c>
      <c r="D51" s="171" t="s">
        <v>60</v>
      </c>
      <c r="E51" s="171" t="s">
        <v>61</v>
      </c>
      <c r="F51" s="171" t="s">
        <v>62</v>
      </c>
      <c r="G51" s="302">
        <v>45638.319444444445</v>
      </c>
      <c r="H51" s="302">
        <v>45638.388888888891</v>
      </c>
      <c r="I51" s="303">
        <f>H51-G51</f>
        <v>6.9444444445252884E-2</v>
      </c>
      <c r="J51" s="415">
        <v>1</v>
      </c>
      <c r="K51" s="416"/>
      <c r="L51" s="417"/>
      <c r="M51" s="208"/>
      <c r="N51" s="457"/>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c r="AL51" s="276"/>
      <c r="AM51" s="276"/>
      <c r="AN51" s="276"/>
      <c r="AO51" s="276"/>
      <c r="AP51" s="276"/>
      <c r="AQ51" s="276"/>
      <c r="AR51" s="276"/>
      <c r="AS51" s="276"/>
      <c r="AT51" s="276"/>
      <c r="AU51" s="276"/>
      <c r="AV51" s="276"/>
      <c r="AW51" s="276"/>
      <c r="AX51" s="276"/>
      <c r="AY51" s="276"/>
      <c r="AZ51" s="276"/>
      <c r="BA51" s="276"/>
      <c r="BB51" s="276"/>
      <c r="BC51" s="276"/>
      <c r="BD51" s="276"/>
      <c r="BE51" s="276"/>
      <c r="BF51" s="276"/>
      <c r="BG51" s="276"/>
      <c r="BH51" s="276"/>
      <c r="BI51" s="276"/>
      <c r="BJ51" s="276"/>
      <c r="BK51" s="276"/>
      <c r="BL51" s="276"/>
      <c r="BM51" s="276"/>
      <c r="BN51" s="276"/>
      <c r="BO51" s="276"/>
      <c r="BP51" s="276"/>
      <c r="BQ51" s="276"/>
      <c r="BR51" s="276"/>
      <c r="BS51" s="276"/>
      <c r="BT51" s="276"/>
      <c r="BU51" s="276"/>
      <c r="BV51" s="276"/>
      <c r="BW51" s="276"/>
      <c r="BX51" s="276"/>
      <c r="BY51" s="276"/>
      <c r="BZ51" s="276"/>
      <c r="CA51" s="276"/>
      <c r="CB51" s="276"/>
      <c r="CC51" s="276"/>
      <c r="CD51" s="276"/>
      <c r="CE51" s="276"/>
      <c r="CF51" s="276"/>
      <c r="CG51" s="276"/>
      <c r="CH51" s="276"/>
      <c r="CI51" s="276"/>
      <c r="CJ51" s="276"/>
      <c r="CK51" s="276"/>
      <c r="CL51" s="276"/>
      <c r="CM51" s="276"/>
      <c r="CN51" s="276"/>
      <c r="CO51" s="276"/>
      <c r="CP51" s="276"/>
      <c r="CQ51" s="276"/>
      <c r="CR51" s="276"/>
      <c r="CS51" s="276"/>
      <c r="CT51" s="276"/>
      <c r="CU51" s="276"/>
      <c r="CV51" s="276"/>
      <c r="CW51" s="276"/>
      <c r="CX51" s="276"/>
      <c r="CY51" s="276"/>
      <c r="CZ51" s="276"/>
      <c r="DA51" s="276"/>
      <c r="DB51" s="276"/>
      <c r="DC51" s="276"/>
      <c r="DD51" s="276"/>
      <c r="DE51" s="276"/>
      <c r="DF51" s="276"/>
      <c r="DG51" s="276"/>
      <c r="DH51" s="276"/>
      <c r="DI51" s="276"/>
      <c r="DJ51" s="276"/>
      <c r="DK51" s="276"/>
      <c r="DL51" s="276"/>
      <c r="DM51" s="276"/>
      <c r="DN51" s="276"/>
      <c r="DO51" s="276"/>
      <c r="DP51" s="276"/>
      <c r="DQ51" s="276"/>
      <c r="DR51" s="276"/>
      <c r="DS51" s="276"/>
      <c r="DT51" s="276"/>
      <c r="DU51" s="276"/>
      <c r="DV51" s="276"/>
      <c r="DW51" s="276"/>
      <c r="DX51" s="276"/>
      <c r="DY51" s="276"/>
      <c r="DZ51" s="276"/>
      <c r="EA51" s="276"/>
      <c r="EB51" s="276"/>
      <c r="EC51" s="276"/>
      <c r="ED51" s="276"/>
      <c r="EE51" s="276"/>
      <c r="EF51" s="276"/>
      <c r="EG51" s="276"/>
      <c r="EH51" s="276"/>
      <c r="EI51" s="276"/>
      <c r="EJ51" s="276"/>
      <c r="EK51" s="276"/>
      <c r="EL51" s="276"/>
      <c r="EM51" s="276"/>
      <c r="EN51" s="276"/>
      <c r="EO51" s="276"/>
      <c r="EP51" s="276"/>
      <c r="EQ51" s="276"/>
      <c r="ER51" s="276"/>
      <c r="ES51" s="276"/>
      <c r="ET51" s="276"/>
      <c r="EU51" s="276"/>
      <c r="EV51" s="276"/>
      <c r="EW51" s="276"/>
      <c r="EX51" s="276"/>
      <c r="EY51" s="276"/>
      <c r="EZ51" s="276"/>
      <c r="FA51" s="276"/>
      <c r="FB51" s="276"/>
      <c r="FC51" s="276"/>
      <c r="FD51" s="276"/>
      <c r="FE51" s="276"/>
      <c r="FF51" s="276"/>
      <c r="FG51" s="276"/>
      <c r="FH51" s="276"/>
      <c r="FI51" s="276"/>
      <c r="FJ51" s="276"/>
      <c r="FK51" s="276"/>
      <c r="FL51" s="276"/>
      <c r="FM51" s="276"/>
      <c r="FN51" s="276"/>
      <c r="FO51" s="276"/>
      <c r="FP51" s="276"/>
      <c r="FQ51" s="276"/>
      <c r="FR51" s="276"/>
      <c r="FS51" s="276"/>
      <c r="FT51" s="276"/>
      <c r="FU51" s="276"/>
      <c r="FV51" s="276"/>
      <c r="FW51" s="276"/>
      <c r="FX51" s="276"/>
      <c r="FY51" s="276"/>
      <c r="FZ51" s="276"/>
      <c r="GA51" s="276"/>
      <c r="GB51" s="276"/>
      <c r="GC51" s="276"/>
      <c r="GD51" s="276"/>
      <c r="GE51" s="276"/>
      <c r="GF51" s="276"/>
      <c r="GG51" s="276"/>
      <c r="GH51" s="276"/>
      <c r="GI51" s="276"/>
      <c r="GJ51" s="276"/>
      <c r="GK51" s="276"/>
      <c r="GL51" s="276"/>
      <c r="GM51" s="276"/>
      <c r="GN51" s="276"/>
      <c r="GO51" s="276"/>
      <c r="GP51" s="276"/>
      <c r="GQ51" s="276"/>
      <c r="GR51" s="276"/>
    </row>
    <row r="52" spans="1:200" s="92" customFormat="1" ht="24" hidden="1" customHeight="1" outlineLevel="2">
      <c r="A52" s="140" t="str">
        <f t="shared" si="0"/>
        <v>4.3</v>
      </c>
      <c r="B52" s="180" t="s">
        <v>63</v>
      </c>
      <c r="C52" s="170" t="s">
        <v>140</v>
      </c>
      <c r="D52" s="171" t="s">
        <v>60</v>
      </c>
      <c r="E52" s="171" t="s">
        <v>61</v>
      </c>
      <c r="F52" s="171" t="s">
        <v>62</v>
      </c>
      <c r="G52" s="302">
        <v>45638.375</v>
      </c>
      <c r="H52" s="312">
        <v>45638.447916666664</v>
      </c>
      <c r="I52" s="313">
        <f>H52-G52</f>
        <v>7.2916666664241347E-2</v>
      </c>
      <c r="J52" s="415">
        <v>1</v>
      </c>
      <c r="K52" s="416"/>
      <c r="L52" s="417"/>
      <c r="M52" s="208"/>
      <c r="N52" s="457"/>
      <c r="O52" s="276"/>
      <c r="P52" s="276"/>
      <c r="Q52" s="276"/>
      <c r="R52" s="276"/>
      <c r="S52" s="276"/>
      <c r="T52" s="276"/>
      <c r="U52" s="276"/>
      <c r="V52" s="276"/>
      <c r="W52" s="276"/>
      <c r="X52" s="276"/>
      <c r="Y52" s="276"/>
      <c r="Z52" s="276"/>
      <c r="AA52" s="276"/>
      <c r="AB52" s="276"/>
      <c r="AC52" s="276"/>
      <c r="AD52" s="276"/>
      <c r="AE52" s="276"/>
      <c r="AF52" s="276"/>
      <c r="AG52" s="276"/>
      <c r="AH52" s="276"/>
      <c r="AI52" s="276"/>
      <c r="AJ52" s="276"/>
      <c r="AK52" s="276"/>
      <c r="AL52" s="276"/>
      <c r="AM52" s="276"/>
      <c r="AN52" s="276"/>
      <c r="AO52" s="276"/>
      <c r="AP52" s="276"/>
      <c r="AQ52" s="276"/>
      <c r="AR52" s="276"/>
      <c r="AS52" s="276"/>
      <c r="AT52" s="276"/>
      <c r="AU52" s="276"/>
      <c r="AV52" s="276"/>
      <c r="AW52" s="276"/>
      <c r="AX52" s="276"/>
      <c r="AY52" s="276"/>
      <c r="AZ52" s="276"/>
      <c r="BA52" s="276"/>
      <c r="BB52" s="276"/>
      <c r="BC52" s="276"/>
      <c r="BD52" s="276"/>
      <c r="BE52" s="276"/>
      <c r="BF52" s="276"/>
      <c r="BG52" s="276"/>
      <c r="BH52" s="276"/>
      <c r="BI52" s="276"/>
      <c r="BJ52" s="276"/>
      <c r="BK52" s="276"/>
      <c r="BL52" s="276"/>
      <c r="BM52" s="276"/>
      <c r="BN52" s="276"/>
      <c r="BO52" s="276"/>
      <c r="BP52" s="276"/>
      <c r="BQ52" s="276"/>
      <c r="BR52" s="276"/>
      <c r="BS52" s="276"/>
      <c r="BT52" s="276"/>
      <c r="BU52" s="276"/>
      <c r="BV52" s="276"/>
      <c r="BW52" s="276"/>
      <c r="BX52" s="276"/>
      <c r="BY52" s="276"/>
      <c r="BZ52" s="276"/>
      <c r="CA52" s="276"/>
      <c r="CB52" s="276"/>
      <c r="CC52" s="276"/>
      <c r="CD52" s="276"/>
      <c r="CE52" s="276"/>
      <c r="CF52" s="276"/>
      <c r="CG52" s="276"/>
      <c r="CH52" s="276"/>
      <c r="CI52" s="276"/>
      <c r="CJ52" s="276"/>
      <c r="CK52" s="276"/>
      <c r="CL52" s="276"/>
      <c r="CM52" s="276"/>
      <c r="CN52" s="276"/>
      <c r="CO52" s="276"/>
      <c r="CP52" s="276"/>
      <c r="CQ52" s="276"/>
      <c r="CR52" s="276"/>
      <c r="CS52" s="276"/>
      <c r="CT52" s="276"/>
      <c r="CU52" s="276"/>
      <c r="CV52" s="276"/>
      <c r="CW52" s="276"/>
      <c r="CX52" s="276"/>
      <c r="CY52" s="276"/>
      <c r="CZ52" s="276"/>
      <c r="DA52" s="276"/>
      <c r="DB52" s="276"/>
      <c r="DC52" s="276"/>
      <c r="DD52" s="276"/>
      <c r="DE52" s="276"/>
      <c r="DF52" s="276"/>
      <c r="DG52" s="276"/>
      <c r="DH52" s="276"/>
      <c r="DI52" s="276"/>
      <c r="DJ52" s="276"/>
      <c r="DK52" s="276"/>
      <c r="DL52" s="276"/>
      <c r="DM52" s="276"/>
      <c r="DN52" s="276"/>
      <c r="DO52" s="276"/>
      <c r="DP52" s="276"/>
      <c r="DQ52" s="276"/>
      <c r="DR52" s="276"/>
      <c r="DS52" s="276"/>
      <c r="DT52" s="276"/>
      <c r="DU52" s="276"/>
      <c r="DV52" s="276"/>
      <c r="DW52" s="276"/>
      <c r="DX52" s="276"/>
      <c r="DY52" s="276"/>
      <c r="DZ52" s="276"/>
      <c r="EA52" s="276"/>
      <c r="EB52" s="276"/>
      <c r="EC52" s="276"/>
      <c r="ED52" s="276"/>
      <c r="EE52" s="276"/>
      <c r="EF52" s="276"/>
      <c r="EG52" s="276"/>
      <c r="EH52" s="276"/>
      <c r="EI52" s="276"/>
      <c r="EJ52" s="276"/>
      <c r="EK52" s="276"/>
      <c r="EL52" s="276"/>
      <c r="EM52" s="276"/>
      <c r="EN52" s="276"/>
      <c r="EO52" s="276"/>
      <c r="EP52" s="276"/>
      <c r="EQ52" s="276"/>
      <c r="ER52" s="276"/>
      <c r="ES52" s="276"/>
      <c r="ET52" s="276"/>
      <c r="EU52" s="276"/>
      <c r="EV52" s="276"/>
      <c r="EW52" s="276"/>
      <c r="EX52" s="276"/>
      <c r="EY52" s="276"/>
      <c r="EZ52" s="276"/>
      <c r="FA52" s="276"/>
      <c r="FB52" s="276"/>
      <c r="FC52" s="276"/>
      <c r="FD52" s="276"/>
      <c r="FE52" s="276"/>
      <c r="FF52" s="276"/>
      <c r="FG52" s="276"/>
      <c r="FH52" s="276"/>
      <c r="FI52" s="276"/>
      <c r="FJ52" s="276"/>
      <c r="FK52" s="276"/>
      <c r="FL52" s="276"/>
      <c r="FM52" s="276"/>
      <c r="FN52" s="276"/>
      <c r="FO52" s="276"/>
      <c r="FP52" s="276"/>
      <c r="FQ52" s="276"/>
      <c r="FR52" s="276"/>
      <c r="FS52" s="276"/>
      <c r="FT52" s="276"/>
      <c r="FU52" s="276"/>
      <c r="FV52" s="276"/>
      <c r="FW52" s="276"/>
      <c r="FX52" s="276"/>
      <c r="FY52" s="276"/>
      <c r="FZ52" s="276"/>
      <c r="GA52" s="276"/>
      <c r="GB52" s="276"/>
      <c r="GC52" s="276"/>
      <c r="GD52" s="276"/>
      <c r="GE52" s="276"/>
      <c r="GF52" s="276"/>
      <c r="GG52" s="276"/>
      <c r="GH52" s="276"/>
      <c r="GI52" s="276"/>
      <c r="GJ52" s="276"/>
      <c r="GK52" s="276"/>
      <c r="GL52" s="276"/>
      <c r="GM52" s="276"/>
      <c r="GN52" s="276"/>
      <c r="GO52" s="276"/>
      <c r="GP52" s="276"/>
      <c r="GQ52" s="276"/>
      <c r="GR52" s="276"/>
    </row>
    <row r="53" spans="1:200" s="124" customFormat="1" ht="24" customHeight="1" outlineLevel="1" collapsed="1">
      <c r="A53" s="142">
        <v>5</v>
      </c>
      <c r="B53" s="183"/>
      <c r="C53" s="264" t="s">
        <v>141</v>
      </c>
      <c r="D53" s="183"/>
      <c r="E53" s="183"/>
      <c r="F53" s="183"/>
      <c r="G53" s="222" t="s">
        <v>1329</v>
      </c>
      <c r="H53" s="454">
        <f>AVERAGE(I54:I55)</f>
        <v>4.861111111313221E-2</v>
      </c>
      <c r="I53" s="455"/>
      <c r="J53" s="420">
        <f>AVERAGE(J54:L55)</f>
        <v>1</v>
      </c>
      <c r="K53" s="413"/>
      <c r="L53" s="414"/>
      <c r="M53" s="178"/>
      <c r="N53" s="457"/>
      <c r="O53" s="276"/>
      <c r="P53" s="276"/>
      <c r="Q53" s="276"/>
      <c r="R53" s="276"/>
      <c r="S53" s="276"/>
      <c r="T53" s="276"/>
      <c r="U53" s="276"/>
      <c r="V53" s="276"/>
      <c r="W53" s="276"/>
      <c r="X53" s="276"/>
      <c r="Y53" s="276"/>
      <c r="Z53" s="276"/>
      <c r="AA53" s="276"/>
      <c r="AB53" s="276"/>
      <c r="AC53" s="276"/>
      <c r="AD53" s="276"/>
      <c r="AE53" s="276"/>
      <c r="AF53" s="276"/>
      <c r="AG53" s="276"/>
      <c r="AH53" s="276"/>
      <c r="AI53" s="276"/>
      <c r="AJ53" s="276"/>
      <c r="AK53" s="276"/>
      <c r="AL53" s="276"/>
      <c r="AM53" s="276"/>
      <c r="AN53" s="276"/>
      <c r="AO53" s="276"/>
      <c r="AP53" s="276"/>
      <c r="AQ53" s="276"/>
      <c r="AR53" s="276"/>
      <c r="AS53" s="276"/>
      <c r="AT53" s="276"/>
      <c r="AU53" s="276"/>
      <c r="AV53" s="276"/>
      <c r="AW53" s="276"/>
      <c r="AX53" s="276"/>
      <c r="AY53" s="276"/>
      <c r="AZ53" s="276"/>
      <c r="BA53" s="276"/>
      <c r="BB53" s="276"/>
      <c r="BC53" s="276"/>
      <c r="BD53" s="276"/>
      <c r="BE53" s="276"/>
      <c r="BF53" s="276"/>
      <c r="BG53" s="276"/>
      <c r="BH53" s="276"/>
      <c r="BI53" s="276"/>
      <c r="BJ53" s="276"/>
      <c r="BK53" s="276"/>
      <c r="BL53" s="276"/>
      <c r="BM53" s="276"/>
      <c r="BN53" s="276"/>
      <c r="BO53" s="276"/>
      <c r="BP53" s="276"/>
      <c r="BQ53" s="276"/>
      <c r="BR53" s="276"/>
      <c r="BS53" s="276"/>
      <c r="BT53" s="276"/>
      <c r="BU53" s="276"/>
      <c r="BV53" s="276"/>
      <c r="BW53" s="276"/>
      <c r="BX53" s="276"/>
      <c r="BY53" s="276"/>
      <c r="BZ53" s="276"/>
      <c r="CA53" s="276"/>
      <c r="CB53" s="276"/>
      <c r="CC53" s="276"/>
      <c r="CD53" s="276"/>
      <c r="CE53" s="276"/>
      <c r="CF53" s="276"/>
      <c r="CG53" s="276"/>
      <c r="CH53" s="276"/>
      <c r="CI53" s="276"/>
      <c r="CJ53" s="276"/>
      <c r="CK53" s="276"/>
      <c r="CL53" s="276"/>
      <c r="CM53" s="276"/>
      <c r="CN53" s="276"/>
      <c r="CO53" s="276"/>
      <c r="CP53" s="276"/>
      <c r="CQ53" s="276"/>
      <c r="CR53" s="276"/>
      <c r="CS53" s="276"/>
      <c r="CT53" s="276"/>
      <c r="CU53" s="276"/>
      <c r="CV53" s="276"/>
      <c r="CW53" s="276"/>
      <c r="CX53" s="276"/>
      <c r="CY53" s="276"/>
      <c r="CZ53" s="276"/>
      <c r="DA53" s="276"/>
      <c r="DB53" s="276"/>
      <c r="DC53" s="276"/>
      <c r="DD53" s="276"/>
      <c r="DE53" s="276"/>
      <c r="DF53" s="276"/>
      <c r="DG53" s="276"/>
      <c r="DH53" s="276"/>
      <c r="DI53" s="276"/>
      <c r="DJ53" s="276"/>
      <c r="DK53" s="276"/>
      <c r="DL53" s="276"/>
      <c r="DM53" s="276"/>
      <c r="DN53" s="276"/>
      <c r="DO53" s="276"/>
      <c r="DP53" s="276"/>
      <c r="DQ53" s="276"/>
      <c r="DR53" s="276"/>
      <c r="DS53" s="276"/>
      <c r="DT53" s="276"/>
      <c r="DU53" s="276"/>
      <c r="DV53" s="276"/>
      <c r="DW53" s="276"/>
      <c r="DX53" s="276"/>
      <c r="DY53" s="276"/>
      <c r="DZ53" s="276"/>
      <c r="EA53" s="276"/>
      <c r="EB53" s="276"/>
      <c r="EC53" s="276"/>
      <c r="ED53" s="276"/>
      <c r="EE53" s="276"/>
      <c r="EF53" s="276"/>
      <c r="EG53" s="276"/>
      <c r="EH53" s="276"/>
      <c r="EI53" s="276"/>
      <c r="EJ53" s="276"/>
      <c r="EK53" s="276"/>
      <c r="EL53" s="276"/>
      <c r="EM53" s="276"/>
      <c r="EN53" s="276"/>
      <c r="EO53" s="276"/>
      <c r="EP53" s="276"/>
      <c r="EQ53" s="276"/>
      <c r="ER53" s="276"/>
      <c r="ES53" s="276"/>
      <c r="ET53" s="276"/>
      <c r="EU53" s="276"/>
      <c r="EV53" s="276"/>
      <c r="EW53" s="276"/>
      <c r="EX53" s="276"/>
      <c r="EY53" s="276"/>
      <c r="EZ53" s="276"/>
      <c r="FA53" s="276"/>
      <c r="FB53" s="276"/>
      <c r="FC53" s="276"/>
      <c r="FD53" s="276"/>
      <c r="FE53" s="276"/>
      <c r="FF53" s="276"/>
      <c r="FG53" s="276"/>
      <c r="FH53" s="276"/>
      <c r="FI53" s="276"/>
      <c r="FJ53" s="276"/>
      <c r="FK53" s="276"/>
      <c r="FL53" s="276"/>
      <c r="FM53" s="276"/>
      <c r="FN53" s="276"/>
      <c r="FO53" s="276"/>
      <c r="FP53" s="276"/>
      <c r="FQ53" s="276"/>
      <c r="FR53" s="276"/>
      <c r="FS53" s="276"/>
      <c r="FT53" s="276"/>
      <c r="FU53" s="276"/>
      <c r="FV53" s="276"/>
      <c r="FW53" s="276"/>
      <c r="FX53" s="276"/>
      <c r="FY53" s="276"/>
      <c r="FZ53" s="276"/>
      <c r="GA53" s="276"/>
      <c r="GB53" s="276"/>
      <c r="GC53" s="276"/>
      <c r="GD53" s="276"/>
      <c r="GE53" s="276"/>
      <c r="GF53" s="276"/>
      <c r="GG53" s="276"/>
      <c r="GH53" s="276"/>
      <c r="GI53" s="276"/>
      <c r="GJ53" s="276"/>
      <c r="GK53" s="276"/>
      <c r="GL53" s="276"/>
      <c r="GM53" s="276"/>
      <c r="GN53" s="276"/>
      <c r="GO53" s="276"/>
      <c r="GP53" s="276"/>
      <c r="GQ53" s="276"/>
      <c r="GR53" s="276"/>
    </row>
    <row r="54" spans="1:200" s="124" customFormat="1" ht="24" hidden="1" customHeight="1" outlineLevel="2">
      <c r="A54" s="140" t="s">
        <v>142</v>
      </c>
      <c r="B54" s="180" t="s">
        <v>63</v>
      </c>
      <c r="C54" s="170" t="s">
        <v>143</v>
      </c>
      <c r="D54" s="171" t="s">
        <v>129</v>
      </c>
      <c r="E54" s="180" t="s">
        <v>1300</v>
      </c>
      <c r="F54" s="180" t="s">
        <v>94</v>
      </c>
      <c r="G54" s="302">
        <v>45638.416666666664</v>
      </c>
      <c r="H54" s="302">
        <v>45638.4375</v>
      </c>
      <c r="I54" s="303">
        <f>H54-G54</f>
        <v>2.0833333335758653E-2</v>
      </c>
      <c r="J54" s="415">
        <v>1</v>
      </c>
      <c r="K54" s="416"/>
      <c r="L54" s="417"/>
      <c r="M54" s="277"/>
      <c r="N54" s="457"/>
      <c r="O54" s="276"/>
      <c r="P54" s="276"/>
      <c r="Q54" s="276"/>
      <c r="R54" s="276"/>
      <c r="S54" s="276"/>
      <c r="T54" s="276"/>
      <c r="U54" s="276"/>
      <c r="V54" s="276"/>
      <c r="W54" s="276"/>
      <c r="X54" s="276"/>
      <c r="Y54" s="276"/>
      <c r="Z54" s="276"/>
      <c r="AA54" s="276"/>
      <c r="AB54" s="276"/>
      <c r="AC54" s="276"/>
      <c r="AD54" s="276"/>
      <c r="AE54" s="276"/>
      <c r="AF54" s="276"/>
      <c r="AG54" s="276"/>
      <c r="AH54" s="276"/>
      <c r="AI54" s="276"/>
      <c r="AJ54" s="276"/>
      <c r="AK54" s="276"/>
      <c r="AL54" s="276"/>
      <c r="AM54" s="276"/>
      <c r="AN54" s="276"/>
      <c r="AO54" s="276"/>
      <c r="AP54" s="276"/>
      <c r="AQ54" s="276"/>
      <c r="AR54" s="276"/>
      <c r="AS54" s="276"/>
      <c r="AT54" s="276"/>
      <c r="AU54" s="276"/>
      <c r="AV54" s="276"/>
      <c r="AW54" s="276"/>
      <c r="AX54" s="276"/>
      <c r="AY54" s="276"/>
      <c r="AZ54" s="276"/>
      <c r="BA54" s="276"/>
      <c r="BB54" s="276"/>
      <c r="BC54" s="276"/>
      <c r="BD54" s="276"/>
      <c r="BE54" s="276"/>
      <c r="BF54" s="276"/>
      <c r="BG54" s="276"/>
      <c r="BH54" s="276"/>
      <c r="BI54" s="276"/>
      <c r="BJ54" s="276"/>
      <c r="BK54" s="276"/>
      <c r="BL54" s="276"/>
      <c r="BM54" s="276"/>
      <c r="BN54" s="276"/>
      <c r="BO54" s="276"/>
      <c r="BP54" s="276"/>
      <c r="BQ54" s="276"/>
      <c r="BR54" s="276"/>
      <c r="BS54" s="276"/>
      <c r="BT54" s="276"/>
      <c r="BU54" s="276"/>
      <c r="BV54" s="276"/>
      <c r="BW54" s="276"/>
      <c r="BX54" s="276"/>
      <c r="BY54" s="276"/>
      <c r="BZ54" s="276"/>
      <c r="CA54" s="276"/>
      <c r="CB54" s="276"/>
      <c r="CC54" s="276"/>
      <c r="CD54" s="276"/>
      <c r="CE54" s="276"/>
      <c r="CF54" s="276"/>
      <c r="CG54" s="276"/>
      <c r="CH54" s="276"/>
      <c r="CI54" s="276"/>
      <c r="CJ54" s="276"/>
      <c r="CK54" s="276"/>
      <c r="CL54" s="276"/>
      <c r="CM54" s="276"/>
      <c r="CN54" s="276"/>
      <c r="CO54" s="276"/>
      <c r="CP54" s="276"/>
      <c r="CQ54" s="276"/>
      <c r="CR54" s="276"/>
      <c r="CS54" s="276"/>
      <c r="CT54" s="276"/>
      <c r="CU54" s="276"/>
      <c r="CV54" s="276"/>
      <c r="CW54" s="276"/>
      <c r="CX54" s="276"/>
      <c r="CY54" s="276"/>
      <c r="CZ54" s="276"/>
      <c r="DA54" s="276"/>
      <c r="DB54" s="276"/>
      <c r="DC54" s="276"/>
      <c r="DD54" s="276"/>
      <c r="DE54" s="276"/>
      <c r="DF54" s="276"/>
      <c r="DG54" s="276"/>
      <c r="DH54" s="276"/>
      <c r="DI54" s="276"/>
      <c r="DJ54" s="276"/>
      <c r="DK54" s="276"/>
      <c r="DL54" s="276"/>
      <c r="DM54" s="276"/>
      <c r="DN54" s="276"/>
      <c r="DO54" s="276"/>
      <c r="DP54" s="276"/>
      <c r="DQ54" s="276"/>
      <c r="DR54" s="276"/>
      <c r="DS54" s="276"/>
      <c r="DT54" s="276"/>
      <c r="DU54" s="276"/>
      <c r="DV54" s="276"/>
      <c r="DW54" s="276"/>
      <c r="DX54" s="276"/>
      <c r="DY54" s="276"/>
      <c r="DZ54" s="276"/>
      <c r="EA54" s="276"/>
      <c r="EB54" s="276"/>
      <c r="EC54" s="276"/>
      <c r="ED54" s="276"/>
      <c r="EE54" s="276"/>
      <c r="EF54" s="276"/>
      <c r="EG54" s="276"/>
      <c r="EH54" s="276"/>
      <c r="EI54" s="276"/>
      <c r="EJ54" s="276"/>
      <c r="EK54" s="276"/>
      <c r="EL54" s="276"/>
      <c r="EM54" s="276"/>
      <c r="EN54" s="276"/>
      <c r="EO54" s="276"/>
      <c r="EP54" s="276"/>
      <c r="EQ54" s="276"/>
      <c r="ER54" s="276"/>
      <c r="ES54" s="276"/>
      <c r="ET54" s="276"/>
      <c r="EU54" s="276"/>
      <c r="EV54" s="276"/>
      <c r="EW54" s="276"/>
      <c r="EX54" s="276"/>
      <c r="EY54" s="276"/>
      <c r="EZ54" s="276"/>
      <c r="FA54" s="276"/>
      <c r="FB54" s="276"/>
      <c r="FC54" s="276"/>
      <c r="FD54" s="276"/>
      <c r="FE54" s="276"/>
      <c r="FF54" s="276"/>
      <c r="FG54" s="276"/>
      <c r="FH54" s="276"/>
      <c r="FI54" s="276"/>
      <c r="FJ54" s="276"/>
      <c r="FK54" s="276"/>
      <c r="FL54" s="276"/>
      <c r="FM54" s="276"/>
      <c r="FN54" s="276"/>
      <c r="FO54" s="276"/>
      <c r="FP54" s="276"/>
      <c r="FQ54" s="276"/>
      <c r="FR54" s="276"/>
      <c r="FS54" s="276"/>
      <c r="FT54" s="276"/>
      <c r="FU54" s="276"/>
      <c r="FV54" s="276"/>
      <c r="FW54" s="276"/>
      <c r="FX54" s="276"/>
      <c r="FY54" s="276"/>
      <c r="FZ54" s="276"/>
      <c r="GA54" s="276"/>
      <c r="GB54" s="276"/>
      <c r="GC54" s="276"/>
      <c r="GD54" s="276"/>
      <c r="GE54" s="276"/>
      <c r="GF54" s="276"/>
      <c r="GG54" s="276"/>
      <c r="GH54" s="276"/>
      <c r="GI54" s="276"/>
      <c r="GJ54" s="276"/>
      <c r="GK54" s="276"/>
      <c r="GL54" s="276"/>
      <c r="GM54" s="276"/>
      <c r="GN54" s="276"/>
      <c r="GO54" s="276"/>
      <c r="GP54" s="276"/>
      <c r="GQ54" s="276"/>
      <c r="GR54" s="276"/>
    </row>
    <row r="55" spans="1:200" s="124" customFormat="1" ht="24" hidden="1" customHeight="1" outlineLevel="2">
      <c r="A55" s="140">
        <v>3.2</v>
      </c>
      <c r="B55" s="180" t="s">
        <v>63</v>
      </c>
      <c r="C55" s="170" t="s">
        <v>139</v>
      </c>
      <c r="D55" s="171" t="s">
        <v>129</v>
      </c>
      <c r="E55" s="180" t="s">
        <v>1300</v>
      </c>
      <c r="F55" s="180" t="s">
        <v>94</v>
      </c>
      <c r="G55" s="302">
        <v>45638.361111111109</v>
      </c>
      <c r="H55" s="302">
        <v>45638.4375</v>
      </c>
      <c r="I55" s="303">
        <f>H55-G55</f>
        <v>7.6388888890505768E-2</v>
      </c>
      <c r="J55" s="415">
        <v>1</v>
      </c>
      <c r="K55" s="416"/>
      <c r="L55" s="417"/>
      <c r="M55" s="277"/>
      <c r="N55" s="457"/>
      <c r="O55" s="276"/>
      <c r="P55" s="276"/>
      <c r="Q55" s="276"/>
      <c r="R55" s="276"/>
      <c r="S55" s="276"/>
      <c r="T55" s="276"/>
      <c r="U55" s="276"/>
      <c r="V55" s="276"/>
      <c r="W55" s="276"/>
      <c r="X55" s="276"/>
      <c r="Y55" s="276"/>
      <c r="Z55" s="276"/>
      <c r="AA55" s="276"/>
      <c r="AB55" s="276"/>
      <c r="AC55" s="276"/>
      <c r="AD55" s="276"/>
      <c r="AE55" s="276"/>
      <c r="AF55" s="276"/>
      <c r="AG55" s="276"/>
      <c r="AH55" s="276"/>
      <c r="AI55" s="276"/>
      <c r="AJ55" s="276"/>
      <c r="AK55" s="276"/>
      <c r="AL55" s="276"/>
      <c r="AM55" s="276"/>
      <c r="AN55" s="276"/>
      <c r="AO55" s="276"/>
      <c r="AP55" s="276"/>
      <c r="AQ55" s="276"/>
      <c r="AR55" s="276"/>
      <c r="AS55" s="276"/>
      <c r="AT55" s="276"/>
      <c r="AU55" s="276"/>
      <c r="AV55" s="276"/>
      <c r="AW55" s="276"/>
      <c r="AX55" s="276"/>
      <c r="AY55" s="276"/>
      <c r="AZ55" s="276"/>
      <c r="BA55" s="276"/>
      <c r="BB55" s="276"/>
      <c r="BC55" s="276"/>
      <c r="BD55" s="276"/>
      <c r="BE55" s="276"/>
      <c r="BF55" s="276"/>
      <c r="BG55" s="276"/>
      <c r="BH55" s="276"/>
      <c r="BI55" s="276"/>
      <c r="BJ55" s="276"/>
      <c r="BK55" s="276"/>
      <c r="BL55" s="276"/>
      <c r="BM55" s="276"/>
      <c r="BN55" s="276"/>
      <c r="BO55" s="276"/>
      <c r="BP55" s="276"/>
      <c r="BQ55" s="276"/>
      <c r="BR55" s="276"/>
      <c r="BS55" s="276"/>
      <c r="BT55" s="276"/>
      <c r="BU55" s="276"/>
      <c r="BV55" s="276"/>
      <c r="BW55" s="276"/>
      <c r="BX55" s="276"/>
      <c r="BY55" s="276"/>
      <c r="BZ55" s="276"/>
      <c r="CA55" s="276"/>
      <c r="CB55" s="276"/>
      <c r="CC55" s="276"/>
      <c r="CD55" s="276"/>
      <c r="CE55" s="276"/>
      <c r="CF55" s="276"/>
      <c r="CG55" s="276"/>
      <c r="CH55" s="276"/>
      <c r="CI55" s="276"/>
      <c r="CJ55" s="276"/>
      <c r="CK55" s="276"/>
      <c r="CL55" s="276"/>
      <c r="CM55" s="276"/>
      <c r="CN55" s="276"/>
      <c r="CO55" s="276"/>
      <c r="CP55" s="276"/>
      <c r="CQ55" s="276"/>
      <c r="CR55" s="276"/>
      <c r="CS55" s="276"/>
      <c r="CT55" s="276"/>
      <c r="CU55" s="276"/>
      <c r="CV55" s="276"/>
      <c r="CW55" s="276"/>
      <c r="CX55" s="276"/>
      <c r="CY55" s="276"/>
      <c r="CZ55" s="276"/>
      <c r="DA55" s="276"/>
      <c r="DB55" s="276"/>
      <c r="DC55" s="276"/>
      <c r="DD55" s="276"/>
      <c r="DE55" s="276"/>
      <c r="DF55" s="276"/>
      <c r="DG55" s="276"/>
      <c r="DH55" s="276"/>
      <c r="DI55" s="276"/>
      <c r="DJ55" s="276"/>
      <c r="DK55" s="276"/>
      <c r="DL55" s="276"/>
      <c r="DM55" s="276"/>
      <c r="DN55" s="276"/>
      <c r="DO55" s="276"/>
      <c r="DP55" s="276"/>
      <c r="DQ55" s="276"/>
      <c r="DR55" s="276"/>
      <c r="DS55" s="276"/>
      <c r="DT55" s="276"/>
      <c r="DU55" s="276"/>
      <c r="DV55" s="276"/>
      <c r="DW55" s="276"/>
      <c r="DX55" s="276"/>
      <c r="DY55" s="276"/>
      <c r="DZ55" s="276"/>
      <c r="EA55" s="276"/>
      <c r="EB55" s="276"/>
      <c r="EC55" s="276"/>
      <c r="ED55" s="276"/>
      <c r="EE55" s="276"/>
      <c r="EF55" s="276"/>
      <c r="EG55" s="276"/>
      <c r="EH55" s="276"/>
      <c r="EI55" s="276"/>
      <c r="EJ55" s="276"/>
      <c r="EK55" s="276"/>
      <c r="EL55" s="276"/>
      <c r="EM55" s="276"/>
      <c r="EN55" s="276"/>
      <c r="EO55" s="276"/>
      <c r="EP55" s="276"/>
      <c r="EQ55" s="276"/>
      <c r="ER55" s="276"/>
      <c r="ES55" s="276"/>
      <c r="ET55" s="276"/>
      <c r="EU55" s="276"/>
      <c r="EV55" s="276"/>
      <c r="EW55" s="276"/>
      <c r="EX55" s="276"/>
      <c r="EY55" s="276"/>
      <c r="EZ55" s="276"/>
      <c r="FA55" s="276"/>
      <c r="FB55" s="276"/>
      <c r="FC55" s="276"/>
      <c r="FD55" s="276"/>
      <c r="FE55" s="276"/>
      <c r="FF55" s="276"/>
      <c r="FG55" s="276"/>
      <c r="FH55" s="276"/>
      <c r="FI55" s="276"/>
      <c r="FJ55" s="276"/>
      <c r="FK55" s="276"/>
      <c r="FL55" s="276"/>
      <c r="FM55" s="276"/>
      <c r="FN55" s="276"/>
      <c r="FO55" s="276"/>
      <c r="FP55" s="276"/>
      <c r="FQ55" s="276"/>
      <c r="FR55" s="276"/>
      <c r="FS55" s="276"/>
      <c r="FT55" s="276"/>
      <c r="FU55" s="276"/>
      <c r="FV55" s="276"/>
      <c r="FW55" s="276"/>
      <c r="FX55" s="276"/>
      <c r="FY55" s="276"/>
      <c r="FZ55" s="276"/>
      <c r="GA55" s="276"/>
      <c r="GB55" s="276"/>
      <c r="GC55" s="276"/>
      <c r="GD55" s="276"/>
      <c r="GE55" s="276"/>
      <c r="GF55" s="276"/>
      <c r="GG55" s="276"/>
      <c r="GH55" s="276"/>
      <c r="GI55" s="276"/>
      <c r="GJ55" s="276"/>
      <c r="GK55" s="276"/>
      <c r="GL55" s="276"/>
      <c r="GM55" s="276"/>
      <c r="GN55" s="276"/>
      <c r="GO55" s="276"/>
      <c r="GP55" s="276"/>
      <c r="GQ55" s="276"/>
      <c r="GR55" s="276"/>
    </row>
    <row r="56" spans="1:200" s="89" customFormat="1" ht="24" customHeight="1" outlineLevel="1" collapsed="1">
      <c r="A56" s="142">
        <v>6</v>
      </c>
      <c r="B56" s="183"/>
      <c r="C56" s="241" t="s">
        <v>144</v>
      </c>
      <c r="D56" s="183"/>
      <c r="E56" s="183"/>
      <c r="F56" s="183"/>
      <c r="G56" s="222" t="s">
        <v>1329</v>
      </c>
      <c r="H56" s="454">
        <f>AVERAGE(I57:I59)</f>
        <v>0.13194444444525288</v>
      </c>
      <c r="I56" s="455"/>
      <c r="J56" s="420">
        <f>AVERAGE(J57:L59)</f>
        <v>1</v>
      </c>
      <c r="K56" s="413"/>
      <c r="L56" s="414"/>
      <c r="M56" s="178"/>
      <c r="N56" s="457"/>
      <c r="O56" s="276"/>
      <c r="P56" s="276"/>
      <c r="Q56" s="276"/>
      <c r="R56" s="276"/>
      <c r="S56" s="276"/>
      <c r="T56" s="276"/>
      <c r="U56" s="276"/>
      <c r="V56" s="276"/>
      <c r="W56" s="276"/>
      <c r="X56" s="276"/>
      <c r="Y56" s="276"/>
      <c r="Z56" s="276"/>
      <c r="AA56" s="276"/>
      <c r="AB56" s="276"/>
      <c r="AC56" s="276"/>
      <c r="AD56" s="276"/>
      <c r="AE56" s="276"/>
      <c r="AF56" s="276"/>
      <c r="AG56" s="276"/>
      <c r="AH56" s="276"/>
      <c r="AI56" s="276"/>
      <c r="AJ56" s="276"/>
      <c r="AK56" s="276"/>
      <c r="AL56" s="276"/>
      <c r="AM56" s="276"/>
      <c r="AN56" s="276"/>
      <c r="AO56" s="276"/>
      <c r="AP56" s="276"/>
      <c r="AQ56" s="276"/>
      <c r="AR56" s="276"/>
      <c r="AS56" s="276"/>
      <c r="AT56" s="276"/>
      <c r="AU56" s="276"/>
      <c r="AV56" s="276"/>
      <c r="AW56" s="276"/>
      <c r="AX56" s="276"/>
      <c r="AY56" s="276"/>
      <c r="AZ56" s="276"/>
      <c r="BA56" s="276"/>
      <c r="BB56" s="276"/>
      <c r="BC56" s="276"/>
      <c r="BD56" s="276"/>
      <c r="BE56" s="276"/>
      <c r="BF56" s="276"/>
      <c r="BG56" s="276"/>
      <c r="BH56" s="276"/>
      <c r="BI56" s="276"/>
      <c r="BJ56" s="276"/>
      <c r="BK56" s="276"/>
      <c r="BL56" s="276"/>
      <c r="BM56" s="276"/>
      <c r="BN56" s="276"/>
      <c r="BO56" s="276"/>
      <c r="BP56" s="276"/>
      <c r="BQ56" s="276"/>
      <c r="BR56" s="276"/>
      <c r="BS56" s="276"/>
      <c r="BT56" s="276"/>
      <c r="BU56" s="276"/>
      <c r="BV56" s="276"/>
      <c r="BW56" s="276"/>
      <c r="BX56" s="276"/>
      <c r="BY56" s="276"/>
      <c r="BZ56" s="276"/>
      <c r="CA56" s="276"/>
      <c r="CB56" s="276"/>
      <c r="CC56" s="276"/>
      <c r="CD56" s="276"/>
      <c r="CE56" s="276"/>
      <c r="CF56" s="276"/>
      <c r="CG56" s="276"/>
      <c r="CH56" s="276"/>
      <c r="CI56" s="276"/>
      <c r="CJ56" s="276"/>
      <c r="CK56" s="276"/>
      <c r="CL56" s="276"/>
      <c r="CM56" s="276"/>
      <c r="CN56" s="276"/>
      <c r="CO56" s="276"/>
      <c r="CP56" s="276"/>
      <c r="CQ56" s="276"/>
      <c r="CR56" s="276"/>
      <c r="CS56" s="276"/>
      <c r="CT56" s="276"/>
      <c r="CU56" s="276"/>
      <c r="CV56" s="276"/>
      <c r="CW56" s="276"/>
      <c r="CX56" s="276"/>
      <c r="CY56" s="276"/>
      <c r="CZ56" s="276"/>
      <c r="DA56" s="276"/>
      <c r="DB56" s="276"/>
      <c r="DC56" s="276"/>
      <c r="DD56" s="276"/>
      <c r="DE56" s="276"/>
      <c r="DF56" s="276"/>
      <c r="DG56" s="276"/>
      <c r="DH56" s="276"/>
      <c r="DI56" s="276"/>
      <c r="DJ56" s="276"/>
      <c r="DK56" s="276"/>
      <c r="DL56" s="276"/>
      <c r="DM56" s="276"/>
      <c r="DN56" s="276"/>
      <c r="DO56" s="276"/>
      <c r="DP56" s="276"/>
      <c r="DQ56" s="276"/>
      <c r="DR56" s="276"/>
      <c r="DS56" s="276"/>
      <c r="DT56" s="276"/>
      <c r="DU56" s="276"/>
      <c r="DV56" s="276"/>
      <c r="DW56" s="276"/>
      <c r="DX56" s="276"/>
      <c r="DY56" s="276"/>
      <c r="DZ56" s="276"/>
      <c r="EA56" s="276"/>
      <c r="EB56" s="276"/>
      <c r="EC56" s="276"/>
      <c r="ED56" s="276"/>
      <c r="EE56" s="276"/>
      <c r="EF56" s="276"/>
      <c r="EG56" s="276"/>
      <c r="EH56" s="276"/>
      <c r="EI56" s="276"/>
      <c r="EJ56" s="276"/>
      <c r="EK56" s="276"/>
      <c r="EL56" s="276"/>
      <c r="EM56" s="276"/>
      <c r="EN56" s="276"/>
      <c r="EO56" s="276"/>
      <c r="EP56" s="276"/>
      <c r="EQ56" s="276"/>
      <c r="ER56" s="276"/>
      <c r="ES56" s="276"/>
      <c r="ET56" s="276"/>
      <c r="EU56" s="276"/>
      <c r="EV56" s="276"/>
      <c r="EW56" s="276"/>
      <c r="EX56" s="276"/>
      <c r="EY56" s="276"/>
      <c r="EZ56" s="276"/>
      <c r="FA56" s="276"/>
      <c r="FB56" s="276"/>
      <c r="FC56" s="276"/>
      <c r="FD56" s="276"/>
      <c r="FE56" s="276"/>
      <c r="FF56" s="276"/>
      <c r="FG56" s="276"/>
      <c r="FH56" s="276"/>
      <c r="FI56" s="276"/>
      <c r="FJ56" s="276"/>
      <c r="FK56" s="276"/>
      <c r="FL56" s="276"/>
      <c r="FM56" s="276"/>
      <c r="FN56" s="276"/>
      <c r="FO56" s="276"/>
      <c r="FP56" s="276"/>
      <c r="FQ56" s="276"/>
      <c r="FR56" s="276"/>
      <c r="FS56" s="276"/>
      <c r="FT56" s="276"/>
      <c r="FU56" s="276"/>
      <c r="FV56" s="276"/>
      <c r="FW56" s="276"/>
      <c r="FX56" s="276"/>
      <c r="FY56" s="276"/>
      <c r="FZ56" s="276"/>
      <c r="GA56" s="276"/>
      <c r="GB56" s="276"/>
      <c r="GC56" s="276"/>
      <c r="GD56" s="276"/>
      <c r="GE56" s="276"/>
      <c r="GF56" s="276"/>
      <c r="GG56" s="276"/>
      <c r="GH56" s="276"/>
      <c r="GI56" s="276"/>
      <c r="GJ56" s="276"/>
      <c r="GK56" s="276"/>
      <c r="GL56" s="276"/>
      <c r="GM56" s="276"/>
      <c r="GN56" s="276"/>
      <c r="GO56" s="276"/>
      <c r="GP56" s="276"/>
      <c r="GQ56" s="276"/>
      <c r="GR56" s="276"/>
    </row>
    <row r="57" spans="1:200" s="89" customFormat="1" ht="24" customHeight="1" outlineLevel="2">
      <c r="A57" s="140" t="str">
        <f t="shared" si="0"/>
        <v>6.1</v>
      </c>
      <c r="B57" s="180" t="s">
        <v>63</v>
      </c>
      <c r="C57" s="170" t="s">
        <v>140</v>
      </c>
      <c r="D57" s="171" t="s">
        <v>60</v>
      </c>
      <c r="E57" s="171" t="s">
        <v>61</v>
      </c>
      <c r="F57" s="171" t="s">
        <v>62</v>
      </c>
      <c r="G57" s="302">
        <v>45638.375</v>
      </c>
      <c r="H57" s="302">
        <v>45638.447916666664</v>
      </c>
      <c r="I57" s="303">
        <f>H57-G57</f>
        <v>7.2916666664241347E-2</v>
      </c>
      <c r="J57" s="415">
        <v>1</v>
      </c>
      <c r="K57" s="416"/>
      <c r="L57" s="417"/>
      <c r="M57" s="208"/>
      <c r="N57" s="457"/>
      <c r="O57" s="276"/>
      <c r="P57" s="276"/>
      <c r="Q57" s="276"/>
      <c r="R57" s="276"/>
      <c r="S57" s="276"/>
      <c r="T57" s="276"/>
      <c r="U57" s="276"/>
      <c r="V57" s="276"/>
      <c r="W57" s="276"/>
      <c r="X57" s="276"/>
      <c r="Y57" s="276"/>
      <c r="Z57" s="276"/>
      <c r="AA57" s="276"/>
      <c r="AB57" s="276"/>
      <c r="AC57" s="276"/>
      <c r="AD57" s="276"/>
      <c r="AE57" s="276"/>
      <c r="AF57" s="276"/>
      <c r="AG57" s="276"/>
      <c r="AH57" s="276"/>
      <c r="AI57" s="276"/>
      <c r="AJ57" s="276"/>
      <c r="AK57" s="276"/>
      <c r="AL57" s="276"/>
      <c r="AM57" s="276"/>
      <c r="AN57" s="276"/>
      <c r="AO57" s="276"/>
      <c r="AP57" s="276"/>
      <c r="AQ57" s="276"/>
      <c r="AR57" s="276"/>
      <c r="AS57" s="276"/>
      <c r="AT57" s="276"/>
      <c r="AU57" s="276"/>
      <c r="AV57" s="276"/>
      <c r="AW57" s="276"/>
      <c r="AX57" s="276"/>
      <c r="AY57" s="276"/>
      <c r="AZ57" s="276"/>
      <c r="BA57" s="276"/>
      <c r="BB57" s="276"/>
      <c r="BC57" s="276"/>
      <c r="BD57" s="276"/>
      <c r="BE57" s="276"/>
      <c r="BF57" s="276"/>
      <c r="BG57" s="276"/>
      <c r="BH57" s="276"/>
      <c r="BI57" s="276"/>
      <c r="BJ57" s="276"/>
      <c r="BK57" s="276"/>
      <c r="BL57" s="276"/>
      <c r="BM57" s="276"/>
      <c r="BN57" s="276"/>
      <c r="BO57" s="276"/>
      <c r="BP57" s="276"/>
      <c r="BQ57" s="276"/>
      <c r="BR57" s="276"/>
      <c r="BS57" s="276"/>
      <c r="BT57" s="276"/>
      <c r="BU57" s="276"/>
      <c r="BV57" s="276"/>
      <c r="BW57" s="276"/>
      <c r="BX57" s="276"/>
      <c r="BY57" s="276"/>
      <c r="BZ57" s="276"/>
      <c r="CA57" s="276"/>
      <c r="CB57" s="276"/>
      <c r="CC57" s="276"/>
      <c r="CD57" s="276"/>
      <c r="CE57" s="276"/>
      <c r="CF57" s="276"/>
      <c r="CG57" s="276"/>
      <c r="CH57" s="276"/>
      <c r="CI57" s="276"/>
      <c r="CJ57" s="276"/>
      <c r="CK57" s="276"/>
      <c r="CL57" s="276"/>
      <c r="CM57" s="276"/>
      <c r="CN57" s="276"/>
      <c r="CO57" s="276"/>
      <c r="CP57" s="276"/>
      <c r="CQ57" s="276"/>
      <c r="CR57" s="276"/>
      <c r="CS57" s="276"/>
      <c r="CT57" s="276"/>
      <c r="CU57" s="276"/>
      <c r="CV57" s="276"/>
      <c r="CW57" s="276"/>
      <c r="CX57" s="276"/>
      <c r="CY57" s="276"/>
      <c r="CZ57" s="276"/>
      <c r="DA57" s="276"/>
      <c r="DB57" s="276"/>
      <c r="DC57" s="276"/>
      <c r="DD57" s="276"/>
      <c r="DE57" s="276"/>
      <c r="DF57" s="276"/>
      <c r="DG57" s="276"/>
      <c r="DH57" s="276"/>
      <c r="DI57" s="276"/>
      <c r="DJ57" s="276"/>
      <c r="DK57" s="276"/>
      <c r="DL57" s="276"/>
      <c r="DM57" s="276"/>
      <c r="DN57" s="276"/>
      <c r="DO57" s="276"/>
      <c r="DP57" s="276"/>
      <c r="DQ57" s="276"/>
      <c r="DR57" s="276"/>
      <c r="DS57" s="276"/>
      <c r="DT57" s="276"/>
      <c r="DU57" s="276"/>
      <c r="DV57" s="276"/>
      <c r="DW57" s="276"/>
      <c r="DX57" s="276"/>
      <c r="DY57" s="276"/>
      <c r="DZ57" s="276"/>
      <c r="EA57" s="276"/>
      <c r="EB57" s="276"/>
      <c r="EC57" s="276"/>
      <c r="ED57" s="276"/>
      <c r="EE57" s="276"/>
      <c r="EF57" s="276"/>
      <c r="EG57" s="276"/>
      <c r="EH57" s="276"/>
      <c r="EI57" s="276"/>
      <c r="EJ57" s="276"/>
      <c r="EK57" s="276"/>
      <c r="EL57" s="276"/>
      <c r="EM57" s="276"/>
      <c r="EN57" s="276"/>
      <c r="EO57" s="276"/>
      <c r="EP57" s="276"/>
      <c r="EQ57" s="276"/>
      <c r="ER57" s="276"/>
      <c r="ES57" s="276"/>
      <c r="ET57" s="276"/>
      <c r="EU57" s="276"/>
      <c r="EV57" s="276"/>
      <c r="EW57" s="276"/>
      <c r="EX57" s="276"/>
      <c r="EY57" s="276"/>
      <c r="EZ57" s="276"/>
      <c r="FA57" s="276"/>
      <c r="FB57" s="276"/>
      <c r="FC57" s="276"/>
      <c r="FD57" s="276"/>
      <c r="FE57" s="276"/>
      <c r="FF57" s="276"/>
      <c r="FG57" s="276"/>
      <c r="FH57" s="276"/>
      <c r="FI57" s="276"/>
      <c r="FJ57" s="276"/>
      <c r="FK57" s="276"/>
      <c r="FL57" s="276"/>
      <c r="FM57" s="276"/>
      <c r="FN57" s="276"/>
      <c r="FO57" s="276"/>
      <c r="FP57" s="276"/>
      <c r="FQ57" s="276"/>
      <c r="FR57" s="276"/>
      <c r="FS57" s="276"/>
      <c r="FT57" s="276"/>
      <c r="FU57" s="276"/>
      <c r="FV57" s="276"/>
      <c r="FW57" s="276"/>
      <c r="FX57" s="276"/>
      <c r="FY57" s="276"/>
      <c r="FZ57" s="276"/>
      <c r="GA57" s="276"/>
      <c r="GB57" s="276"/>
      <c r="GC57" s="276"/>
      <c r="GD57" s="276"/>
      <c r="GE57" s="276"/>
      <c r="GF57" s="276"/>
      <c r="GG57" s="276"/>
      <c r="GH57" s="276"/>
      <c r="GI57" s="276"/>
      <c r="GJ57" s="276"/>
      <c r="GK57" s="276"/>
      <c r="GL57" s="276"/>
      <c r="GM57" s="276"/>
      <c r="GN57" s="276"/>
      <c r="GO57" s="276"/>
      <c r="GP57" s="276"/>
      <c r="GQ57" s="276"/>
      <c r="GR57" s="276"/>
    </row>
    <row r="58" spans="1:200" s="89" customFormat="1" ht="24" customHeight="1" outlineLevel="2">
      <c r="A58" s="140" t="str">
        <f t="shared" si="0"/>
        <v>6.2</v>
      </c>
      <c r="B58" s="180" t="s">
        <v>63</v>
      </c>
      <c r="C58" s="170" t="s">
        <v>139</v>
      </c>
      <c r="D58" s="171" t="s">
        <v>60</v>
      </c>
      <c r="E58" s="171" t="s">
        <v>61</v>
      </c>
      <c r="F58" s="171" t="s">
        <v>62</v>
      </c>
      <c r="G58" s="302">
        <v>45638.354166666664</v>
      </c>
      <c r="H58" s="302">
        <v>45638.447916666664</v>
      </c>
      <c r="I58" s="303">
        <f>H58-G58</f>
        <v>9.375E-2</v>
      </c>
      <c r="J58" s="415">
        <v>1</v>
      </c>
      <c r="K58" s="416"/>
      <c r="L58" s="417"/>
      <c r="M58" s="208"/>
      <c r="N58" s="457"/>
      <c r="O58" s="276"/>
      <c r="P58" s="276"/>
      <c r="Q58" s="276"/>
      <c r="R58" s="276"/>
      <c r="S58" s="276"/>
      <c r="T58" s="276"/>
      <c r="U58" s="276"/>
      <c r="V58" s="276"/>
      <c r="W58" s="276"/>
      <c r="X58" s="276"/>
      <c r="Y58" s="276"/>
      <c r="Z58" s="276"/>
      <c r="AA58" s="276"/>
      <c r="AB58" s="276"/>
      <c r="AC58" s="276"/>
      <c r="AD58" s="276"/>
      <c r="AE58" s="276"/>
      <c r="AF58" s="276"/>
      <c r="AG58" s="276"/>
      <c r="AH58" s="276"/>
      <c r="AI58" s="276"/>
      <c r="AJ58" s="276"/>
      <c r="AK58" s="276"/>
      <c r="AL58" s="276"/>
      <c r="AM58" s="276"/>
      <c r="AN58" s="276"/>
      <c r="AO58" s="276"/>
      <c r="AP58" s="276"/>
      <c r="AQ58" s="276"/>
      <c r="AR58" s="276"/>
      <c r="AS58" s="276"/>
      <c r="AT58" s="276"/>
      <c r="AU58" s="276"/>
      <c r="AV58" s="276"/>
      <c r="AW58" s="276"/>
      <c r="AX58" s="276"/>
      <c r="AY58" s="276"/>
      <c r="AZ58" s="276"/>
      <c r="BA58" s="276"/>
      <c r="BB58" s="276"/>
      <c r="BC58" s="276"/>
      <c r="BD58" s="276"/>
      <c r="BE58" s="276"/>
      <c r="BF58" s="276"/>
      <c r="BG58" s="276"/>
      <c r="BH58" s="276"/>
      <c r="BI58" s="276"/>
      <c r="BJ58" s="276"/>
      <c r="BK58" s="276"/>
      <c r="BL58" s="276"/>
      <c r="BM58" s="276"/>
      <c r="BN58" s="276"/>
      <c r="BO58" s="276"/>
      <c r="BP58" s="276"/>
      <c r="BQ58" s="276"/>
      <c r="BR58" s="276"/>
      <c r="BS58" s="276"/>
      <c r="BT58" s="276"/>
      <c r="BU58" s="276"/>
      <c r="BV58" s="276"/>
      <c r="BW58" s="276"/>
      <c r="BX58" s="276"/>
      <c r="BY58" s="276"/>
      <c r="BZ58" s="276"/>
      <c r="CA58" s="276"/>
      <c r="CB58" s="276"/>
      <c r="CC58" s="276"/>
      <c r="CD58" s="276"/>
      <c r="CE58" s="276"/>
      <c r="CF58" s="276"/>
      <c r="CG58" s="276"/>
      <c r="CH58" s="276"/>
      <c r="CI58" s="276"/>
      <c r="CJ58" s="276"/>
      <c r="CK58" s="276"/>
      <c r="CL58" s="276"/>
      <c r="CM58" s="276"/>
      <c r="CN58" s="276"/>
      <c r="CO58" s="276"/>
      <c r="CP58" s="276"/>
      <c r="CQ58" s="276"/>
      <c r="CR58" s="276"/>
      <c r="CS58" s="276"/>
      <c r="CT58" s="276"/>
      <c r="CU58" s="276"/>
      <c r="CV58" s="276"/>
      <c r="CW58" s="276"/>
      <c r="CX58" s="276"/>
      <c r="CY58" s="276"/>
      <c r="CZ58" s="276"/>
      <c r="DA58" s="276"/>
      <c r="DB58" s="276"/>
      <c r="DC58" s="276"/>
      <c r="DD58" s="276"/>
      <c r="DE58" s="276"/>
      <c r="DF58" s="276"/>
      <c r="DG58" s="276"/>
      <c r="DH58" s="276"/>
      <c r="DI58" s="276"/>
      <c r="DJ58" s="276"/>
      <c r="DK58" s="276"/>
      <c r="DL58" s="276"/>
      <c r="DM58" s="276"/>
      <c r="DN58" s="276"/>
      <c r="DO58" s="276"/>
      <c r="DP58" s="276"/>
      <c r="DQ58" s="276"/>
      <c r="DR58" s="276"/>
      <c r="DS58" s="276"/>
      <c r="DT58" s="276"/>
      <c r="DU58" s="276"/>
      <c r="DV58" s="276"/>
      <c r="DW58" s="276"/>
      <c r="DX58" s="276"/>
      <c r="DY58" s="276"/>
      <c r="DZ58" s="276"/>
      <c r="EA58" s="276"/>
      <c r="EB58" s="276"/>
      <c r="EC58" s="276"/>
      <c r="ED58" s="276"/>
      <c r="EE58" s="276"/>
      <c r="EF58" s="276"/>
      <c r="EG58" s="276"/>
      <c r="EH58" s="276"/>
      <c r="EI58" s="276"/>
      <c r="EJ58" s="276"/>
      <c r="EK58" s="276"/>
      <c r="EL58" s="276"/>
      <c r="EM58" s="276"/>
      <c r="EN58" s="276"/>
      <c r="EO58" s="276"/>
      <c r="EP58" s="276"/>
      <c r="EQ58" s="276"/>
      <c r="ER58" s="276"/>
      <c r="ES58" s="276"/>
      <c r="ET58" s="276"/>
      <c r="EU58" s="276"/>
      <c r="EV58" s="276"/>
      <c r="EW58" s="276"/>
      <c r="EX58" s="276"/>
      <c r="EY58" s="276"/>
      <c r="EZ58" s="276"/>
      <c r="FA58" s="276"/>
      <c r="FB58" s="276"/>
      <c r="FC58" s="276"/>
      <c r="FD58" s="276"/>
      <c r="FE58" s="276"/>
      <c r="FF58" s="276"/>
      <c r="FG58" s="276"/>
      <c r="FH58" s="276"/>
      <c r="FI58" s="276"/>
      <c r="FJ58" s="276"/>
      <c r="FK58" s="276"/>
      <c r="FL58" s="276"/>
      <c r="FM58" s="276"/>
      <c r="FN58" s="276"/>
      <c r="FO58" s="276"/>
      <c r="FP58" s="276"/>
      <c r="FQ58" s="276"/>
      <c r="FR58" s="276"/>
      <c r="FS58" s="276"/>
      <c r="FT58" s="276"/>
      <c r="FU58" s="276"/>
      <c r="FV58" s="276"/>
      <c r="FW58" s="276"/>
      <c r="FX58" s="276"/>
      <c r="FY58" s="276"/>
      <c r="FZ58" s="276"/>
      <c r="GA58" s="276"/>
      <c r="GB58" s="276"/>
      <c r="GC58" s="276"/>
      <c r="GD58" s="276"/>
      <c r="GE58" s="276"/>
      <c r="GF58" s="276"/>
      <c r="GG58" s="276"/>
      <c r="GH58" s="276"/>
      <c r="GI58" s="276"/>
      <c r="GJ58" s="276"/>
      <c r="GK58" s="276"/>
      <c r="GL58" s="276"/>
      <c r="GM58" s="276"/>
      <c r="GN58" s="276"/>
      <c r="GO58" s="276"/>
      <c r="GP58" s="276"/>
      <c r="GQ58" s="276"/>
      <c r="GR58" s="276"/>
    </row>
    <row r="59" spans="1:200" s="124" customFormat="1" ht="24" customHeight="1" outlineLevel="2">
      <c r="A59" s="140" t="str">
        <f t="shared" si="0"/>
        <v>6.3</v>
      </c>
      <c r="B59" s="180" t="s">
        <v>63</v>
      </c>
      <c r="C59" s="170" t="s">
        <v>145</v>
      </c>
      <c r="D59" s="171" t="s">
        <v>60</v>
      </c>
      <c r="E59" s="171" t="s">
        <v>61</v>
      </c>
      <c r="F59" s="171" t="s">
        <v>62</v>
      </c>
      <c r="G59" s="302">
        <v>45638.354166666664</v>
      </c>
      <c r="H59" s="302">
        <v>45638.583333333336</v>
      </c>
      <c r="I59" s="303">
        <f>H59-G59</f>
        <v>0.22916666667151731</v>
      </c>
      <c r="J59" s="415">
        <v>1</v>
      </c>
      <c r="K59" s="416"/>
      <c r="L59" s="417"/>
      <c r="M59" s="208"/>
      <c r="N59" s="457"/>
      <c r="O59" s="276"/>
      <c r="P59" s="276"/>
      <c r="Q59" s="276"/>
      <c r="R59" s="276"/>
      <c r="S59" s="276"/>
      <c r="T59" s="276"/>
      <c r="U59" s="276"/>
      <c r="V59" s="276"/>
      <c r="W59" s="276"/>
      <c r="X59" s="276"/>
      <c r="Y59" s="276"/>
      <c r="Z59" s="276"/>
      <c r="AA59" s="276"/>
      <c r="AB59" s="276"/>
      <c r="AC59" s="276"/>
      <c r="AD59" s="276"/>
      <c r="AE59" s="276"/>
      <c r="AF59" s="276"/>
      <c r="AG59" s="276"/>
      <c r="AH59" s="276"/>
      <c r="AI59" s="276"/>
      <c r="AJ59" s="276"/>
      <c r="AK59" s="276"/>
      <c r="AL59" s="276"/>
      <c r="AM59" s="276"/>
      <c r="AN59" s="276"/>
      <c r="AO59" s="276"/>
      <c r="AP59" s="276"/>
      <c r="AQ59" s="276"/>
      <c r="AR59" s="276"/>
      <c r="AS59" s="276"/>
      <c r="AT59" s="276"/>
      <c r="AU59" s="276"/>
      <c r="AV59" s="276"/>
      <c r="AW59" s="276"/>
      <c r="AX59" s="276"/>
      <c r="AY59" s="276"/>
      <c r="AZ59" s="276"/>
      <c r="BA59" s="276"/>
      <c r="BB59" s="276"/>
      <c r="BC59" s="276"/>
      <c r="BD59" s="276"/>
      <c r="BE59" s="276"/>
      <c r="BF59" s="276"/>
      <c r="BG59" s="276"/>
      <c r="BH59" s="276"/>
      <c r="BI59" s="276"/>
      <c r="BJ59" s="276"/>
      <c r="BK59" s="276"/>
      <c r="BL59" s="276"/>
      <c r="BM59" s="276"/>
      <c r="BN59" s="276"/>
      <c r="BO59" s="276"/>
      <c r="BP59" s="276"/>
      <c r="BQ59" s="276"/>
      <c r="BR59" s="276"/>
      <c r="BS59" s="276"/>
      <c r="BT59" s="276"/>
      <c r="BU59" s="276"/>
      <c r="BV59" s="276"/>
      <c r="BW59" s="276"/>
      <c r="BX59" s="276"/>
      <c r="BY59" s="276"/>
      <c r="BZ59" s="276"/>
      <c r="CA59" s="276"/>
      <c r="CB59" s="276"/>
      <c r="CC59" s="276"/>
      <c r="CD59" s="276"/>
      <c r="CE59" s="276"/>
      <c r="CF59" s="276"/>
      <c r="CG59" s="276"/>
      <c r="CH59" s="276"/>
      <c r="CI59" s="276"/>
      <c r="CJ59" s="276"/>
      <c r="CK59" s="276"/>
      <c r="CL59" s="276"/>
      <c r="CM59" s="276"/>
      <c r="CN59" s="276"/>
      <c r="CO59" s="276"/>
      <c r="CP59" s="276"/>
      <c r="CQ59" s="276"/>
      <c r="CR59" s="276"/>
      <c r="CS59" s="276"/>
      <c r="CT59" s="276"/>
      <c r="CU59" s="276"/>
      <c r="CV59" s="276"/>
      <c r="CW59" s="276"/>
      <c r="CX59" s="276"/>
      <c r="CY59" s="276"/>
      <c r="CZ59" s="276"/>
      <c r="DA59" s="276"/>
      <c r="DB59" s="276"/>
      <c r="DC59" s="276"/>
      <c r="DD59" s="276"/>
      <c r="DE59" s="276"/>
      <c r="DF59" s="276"/>
      <c r="DG59" s="276"/>
      <c r="DH59" s="276"/>
      <c r="DI59" s="276"/>
      <c r="DJ59" s="276"/>
      <c r="DK59" s="276"/>
      <c r="DL59" s="276"/>
      <c r="DM59" s="276"/>
      <c r="DN59" s="276"/>
      <c r="DO59" s="276"/>
      <c r="DP59" s="276"/>
      <c r="DQ59" s="276"/>
      <c r="DR59" s="276"/>
      <c r="DS59" s="276"/>
      <c r="DT59" s="276"/>
      <c r="DU59" s="276"/>
      <c r="DV59" s="276"/>
      <c r="DW59" s="276"/>
      <c r="DX59" s="276"/>
      <c r="DY59" s="276"/>
      <c r="DZ59" s="276"/>
      <c r="EA59" s="276"/>
      <c r="EB59" s="276"/>
      <c r="EC59" s="276"/>
      <c r="ED59" s="276"/>
      <c r="EE59" s="276"/>
      <c r="EF59" s="276"/>
      <c r="EG59" s="276"/>
      <c r="EH59" s="276"/>
      <c r="EI59" s="276"/>
      <c r="EJ59" s="276"/>
      <c r="EK59" s="276"/>
      <c r="EL59" s="276"/>
      <c r="EM59" s="276"/>
      <c r="EN59" s="276"/>
      <c r="EO59" s="276"/>
      <c r="EP59" s="276"/>
      <c r="EQ59" s="276"/>
      <c r="ER59" s="276"/>
      <c r="ES59" s="276"/>
      <c r="ET59" s="276"/>
      <c r="EU59" s="276"/>
      <c r="EV59" s="276"/>
      <c r="EW59" s="276"/>
      <c r="EX59" s="276"/>
      <c r="EY59" s="276"/>
      <c r="EZ59" s="276"/>
      <c r="FA59" s="276"/>
      <c r="FB59" s="276"/>
      <c r="FC59" s="276"/>
      <c r="FD59" s="276"/>
      <c r="FE59" s="276"/>
      <c r="FF59" s="276"/>
      <c r="FG59" s="276"/>
      <c r="FH59" s="276"/>
      <c r="FI59" s="276"/>
      <c r="FJ59" s="276"/>
      <c r="FK59" s="276"/>
      <c r="FL59" s="276"/>
      <c r="FM59" s="276"/>
      <c r="FN59" s="276"/>
      <c r="FO59" s="276"/>
      <c r="FP59" s="276"/>
      <c r="FQ59" s="276"/>
      <c r="FR59" s="276"/>
      <c r="FS59" s="276"/>
      <c r="FT59" s="276"/>
      <c r="FU59" s="276"/>
      <c r="FV59" s="276"/>
      <c r="FW59" s="276"/>
      <c r="FX59" s="276"/>
      <c r="FY59" s="276"/>
      <c r="FZ59" s="276"/>
      <c r="GA59" s="276"/>
      <c r="GB59" s="276"/>
      <c r="GC59" s="276"/>
      <c r="GD59" s="276"/>
      <c r="GE59" s="276"/>
      <c r="GF59" s="276"/>
      <c r="GG59" s="276"/>
      <c r="GH59" s="276"/>
      <c r="GI59" s="276"/>
      <c r="GJ59" s="276"/>
      <c r="GK59" s="276"/>
      <c r="GL59" s="276"/>
      <c r="GM59" s="276"/>
      <c r="GN59" s="276"/>
      <c r="GO59" s="276"/>
      <c r="GP59" s="276"/>
      <c r="GQ59" s="276"/>
      <c r="GR59" s="276"/>
    </row>
    <row r="60" spans="1:200" s="89" customFormat="1" ht="24" customHeight="1" outlineLevel="1">
      <c r="A60" s="142">
        <v>7</v>
      </c>
      <c r="B60" s="183"/>
      <c r="C60" s="241" t="s">
        <v>146</v>
      </c>
      <c r="D60" s="183"/>
      <c r="E60" s="183"/>
      <c r="F60" s="183"/>
      <c r="G60" s="222" t="s">
        <v>1329</v>
      </c>
      <c r="H60" s="454">
        <f>AVERAGE(I61:I63)</f>
        <v>0.10370370370461994</v>
      </c>
      <c r="I60" s="455"/>
      <c r="J60" s="420">
        <f>AVERAGE(J61:L63)</f>
        <v>1</v>
      </c>
      <c r="K60" s="413"/>
      <c r="L60" s="414"/>
      <c r="M60" s="178"/>
      <c r="N60" s="457"/>
      <c r="O60" s="276"/>
      <c r="P60" s="276"/>
      <c r="Q60" s="276"/>
      <c r="R60" s="276"/>
      <c r="S60" s="276"/>
      <c r="T60" s="276"/>
      <c r="U60" s="276"/>
      <c r="V60" s="276"/>
      <c r="W60" s="276"/>
      <c r="X60" s="276"/>
      <c r="Y60" s="276"/>
      <c r="Z60" s="276"/>
      <c r="AA60" s="276"/>
      <c r="AB60" s="276"/>
      <c r="AC60" s="276"/>
      <c r="AD60" s="276"/>
      <c r="AE60" s="276"/>
      <c r="AF60" s="276"/>
      <c r="AG60" s="276"/>
      <c r="AH60" s="276"/>
      <c r="AI60" s="276"/>
      <c r="AJ60" s="276"/>
      <c r="AK60" s="276"/>
      <c r="AL60" s="276"/>
      <c r="AM60" s="276"/>
      <c r="AN60" s="276"/>
      <c r="AO60" s="276"/>
      <c r="AP60" s="276"/>
      <c r="AQ60" s="276"/>
      <c r="AR60" s="276"/>
      <c r="AS60" s="276"/>
      <c r="AT60" s="276"/>
      <c r="AU60" s="276"/>
      <c r="AV60" s="276"/>
      <c r="AW60" s="276"/>
      <c r="AX60" s="276"/>
      <c r="AY60" s="276"/>
      <c r="AZ60" s="276"/>
      <c r="BA60" s="276"/>
      <c r="BB60" s="276"/>
      <c r="BC60" s="276"/>
      <c r="BD60" s="276"/>
      <c r="BE60" s="276"/>
      <c r="BF60" s="276"/>
      <c r="BG60" s="276"/>
      <c r="BH60" s="276"/>
      <c r="BI60" s="276"/>
      <c r="BJ60" s="276"/>
      <c r="BK60" s="276"/>
      <c r="BL60" s="276"/>
      <c r="BM60" s="276"/>
      <c r="BN60" s="276"/>
      <c r="BO60" s="276"/>
      <c r="BP60" s="276"/>
      <c r="BQ60" s="276"/>
      <c r="BR60" s="276"/>
      <c r="BS60" s="276"/>
      <c r="BT60" s="276"/>
      <c r="BU60" s="276"/>
      <c r="BV60" s="276"/>
      <c r="BW60" s="276"/>
      <c r="BX60" s="276"/>
      <c r="BY60" s="276"/>
      <c r="BZ60" s="276"/>
      <c r="CA60" s="276"/>
      <c r="CB60" s="276"/>
      <c r="CC60" s="276"/>
      <c r="CD60" s="276"/>
      <c r="CE60" s="276"/>
      <c r="CF60" s="276"/>
      <c r="CG60" s="276"/>
      <c r="CH60" s="276"/>
      <c r="CI60" s="276"/>
      <c r="CJ60" s="276"/>
      <c r="CK60" s="276"/>
      <c r="CL60" s="276"/>
      <c r="CM60" s="276"/>
      <c r="CN60" s="276"/>
      <c r="CO60" s="276"/>
      <c r="CP60" s="276"/>
      <c r="CQ60" s="276"/>
      <c r="CR60" s="276"/>
      <c r="CS60" s="276"/>
      <c r="CT60" s="276"/>
      <c r="CU60" s="276"/>
      <c r="CV60" s="276"/>
      <c r="CW60" s="276"/>
      <c r="CX60" s="276"/>
      <c r="CY60" s="276"/>
      <c r="CZ60" s="276"/>
      <c r="DA60" s="276"/>
      <c r="DB60" s="276"/>
      <c r="DC60" s="276"/>
      <c r="DD60" s="276"/>
      <c r="DE60" s="276"/>
      <c r="DF60" s="276"/>
      <c r="DG60" s="276"/>
      <c r="DH60" s="276"/>
      <c r="DI60" s="276"/>
      <c r="DJ60" s="276"/>
      <c r="DK60" s="276"/>
      <c r="DL60" s="276"/>
      <c r="DM60" s="276"/>
      <c r="DN60" s="276"/>
      <c r="DO60" s="276"/>
      <c r="DP60" s="276"/>
      <c r="DQ60" s="276"/>
      <c r="DR60" s="276"/>
      <c r="DS60" s="276"/>
      <c r="DT60" s="276"/>
      <c r="DU60" s="276"/>
      <c r="DV60" s="276"/>
      <c r="DW60" s="276"/>
      <c r="DX60" s="276"/>
      <c r="DY60" s="276"/>
      <c r="DZ60" s="276"/>
      <c r="EA60" s="276"/>
      <c r="EB60" s="276"/>
      <c r="EC60" s="276"/>
      <c r="ED60" s="276"/>
      <c r="EE60" s="276"/>
      <c r="EF60" s="276"/>
      <c r="EG60" s="276"/>
      <c r="EH60" s="276"/>
      <c r="EI60" s="276"/>
      <c r="EJ60" s="276"/>
      <c r="EK60" s="276"/>
      <c r="EL60" s="276"/>
      <c r="EM60" s="276"/>
      <c r="EN60" s="276"/>
      <c r="EO60" s="276"/>
      <c r="EP60" s="276"/>
      <c r="EQ60" s="276"/>
      <c r="ER60" s="276"/>
      <c r="ES60" s="276"/>
      <c r="ET60" s="276"/>
      <c r="EU60" s="276"/>
      <c r="EV60" s="276"/>
      <c r="EW60" s="276"/>
      <c r="EX60" s="276"/>
      <c r="EY60" s="276"/>
      <c r="EZ60" s="276"/>
      <c r="FA60" s="276"/>
      <c r="FB60" s="276"/>
      <c r="FC60" s="276"/>
      <c r="FD60" s="276"/>
      <c r="FE60" s="276"/>
      <c r="FF60" s="276"/>
      <c r="FG60" s="276"/>
      <c r="FH60" s="276"/>
      <c r="FI60" s="276"/>
      <c r="FJ60" s="276"/>
      <c r="FK60" s="276"/>
      <c r="FL60" s="276"/>
      <c r="FM60" s="276"/>
      <c r="FN60" s="276"/>
      <c r="FO60" s="276"/>
      <c r="FP60" s="276"/>
      <c r="FQ60" s="276"/>
      <c r="FR60" s="276"/>
      <c r="FS60" s="276"/>
      <c r="FT60" s="276"/>
      <c r="FU60" s="276"/>
      <c r="FV60" s="276"/>
      <c r="FW60" s="276"/>
      <c r="FX60" s="276"/>
      <c r="FY60" s="276"/>
      <c r="FZ60" s="276"/>
      <c r="GA60" s="276"/>
      <c r="GB60" s="276"/>
      <c r="GC60" s="276"/>
      <c r="GD60" s="276"/>
      <c r="GE60" s="276"/>
      <c r="GF60" s="276"/>
      <c r="GG60" s="276"/>
      <c r="GH60" s="276"/>
      <c r="GI60" s="276"/>
      <c r="GJ60" s="276"/>
      <c r="GK60" s="276"/>
      <c r="GL60" s="276"/>
      <c r="GM60" s="276"/>
      <c r="GN60" s="276"/>
      <c r="GO60" s="276"/>
      <c r="GP60" s="276"/>
      <c r="GQ60" s="276"/>
      <c r="GR60" s="276"/>
    </row>
    <row r="61" spans="1:200" s="89" customFormat="1" ht="24" hidden="1" customHeight="1" outlineLevel="2">
      <c r="A61" s="140" t="str">
        <f t="shared" si="0"/>
        <v>7.1</v>
      </c>
      <c r="B61" s="180" t="s">
        <v>45</v>
      </c>
      <c r="C61" s="170" t="s">
        <v>139</v>
      </c>
      <c r="D61" s="171" t="s">
        <v>92</v>
      </c>
      <c r="E61" s="171" t="s">
        <v>93</v>
      </c>
      <c r="F61" s="171" t="s">
        <v>94</v>
      </c>
      <c r="G61" s="302">
        <v>45638.361111111109</v>
      </c>
      <c r="H61" s="302">
        <v>45638.373611111114</v>
      </c>
      <c r="I61" s="303">
        <f>H61-G61</f>
        <v>1.2500000004365575E-2</v>
      </c>
      <c r="J61" s="415">
        <v>1</v>
      </c>
      <c r="K61" s="416"/>
      <c r="L61" s="417"/>
      <c r="M61" s="208"/>
      <c r="N61" s="457"/>
      <c r="O61" s="276"/>
      <c r="P61" s="276"/>
      <c r="Q61" s="276"/>
      <c r="R61" s="276"/>
      <c r="S61" s="276"/>
      <c r="T61" s="276"/>
      <c r="U61" s="276"/>
      <c r="V61" s="276"/>
      <c r="W61" s="276"/>
      <c r="X61" s="276"/>
      <c r="Y61" s="276"/>
      <c r="Z61" s="276"/>
      <c r="AA61" s="276"/>
      <c r="AB61" s="276"/>
      <c r="AC61" s="276"/>
      <c r="AD61" s="276"/>
      <c r="AE61" s="276"/>
      <c r="AF61" s="276"/>
      <c r="AG61" s="276"/>
      <c r="AH61" s="276"/>
      <c r="AI61" s="276"/>
      <c r="AJ61" s="276"/>
      <c r="AK61" s="276"/>
      <c r="AL61" s="276"/>
      <c r="AM61" s="276"/>
      <c r="AN61" s="276"/>
      <c r="AO61" s="276"/>
      <c r="AP61" s="276"/>
      <c r="AQ61" s="276"/>
      <c r="AR61" s="276"/>
      <c r="AS61" s="276"/>
      <c r="AT61" s="276"/>
      <c r="AU61" s="276"/>
      <c r="AV61" s="276"/>
      <c r="AW61" s="276"/>
      <c r="AX61" s="276"/>
      <c r="AY61" s="276"/>
      <c r="AZ61" s="276"/>
      <c r="BA61" s="276"/>
      <c r="BB61" s="276"/>
      <c r="BC61" s="276"/>
      <c r="BD61" s="276"/>
      <c r="BE61" s="276"/>
      <c r="BF61" s="276"/>
      <c r="BG61" s="276"/>
      <c r="BH61" s="276"/>
      <c r="BI61" s="276"/>
      <c r="BJ61" s="276"/>
      <c r="BK61" s="276"/>
      <c r="BL61" s="276"/>
      <c r="BM61" s="276"/>
      <c r="BN61" s="276"/>
      <c r="BO61" s="276"/>
      <c r="BP61" s="276"/>
      <c r="BQ61" s="276"/>
      <c r="BR61" s="276"/>
      <c r="BS61" s="276"/>
      <c r="BT61" s="276"/>
      <c r="BU61" s="276"/>
      <c r="BV61" s="276"/>
      <c r="BW61" s="276"/>
      <c r="BX61" s="276"/>
      <c r="BY61" s="276"/>
      <c r="BZ61" s="276"/>
      <c r="CA61" s="276"/>
      <c r="CB61" s="276"/>
      <c r="CC61" s="276"/>
      <c r="CD61" s="276"/>
      <c r="CE61" s="276"/>
      <c r="CF61" s="276"/>
      <c r="CG61" s="276"/>
      <c r="CH61" s="276"/>
      <c r="CI61" s="276"/>
      <c r="CJ61" s="276"/>
      <c r="CK61" s="276"/>
      <c r="CL61" s="276"/>
      <c r="CM61" s="276"/>
      <c r="CN61" s="276"/>
      <c r="CO61" s="276"/>
      <c r="CP61" s="276"/>
      <c r="CQ61" s="276"/>
      <c r="CR61" s="276"/>
      <c r="CS61" s="276"/>
      <c r="CT61" s="276"/>
      <c r="CU61" s="276"/>
      <c r="CV61" s="276"/>
      <c r="CW61" s="276"/>
      <c r="CX61" s="276"/>
      <c r="CY61" s="276"/>
      <c r="CZ61" s="276"/>
      <c r="DA61" s="276"/>
      <c r="DB61" s="276"/>
      <c r="DC61" s="276"/>
      <c r="DD61" s="276"/>
      <c r="DE61" s="276"/>
      <c r="DF61" s="276"/>
      <c r="DG61" s="276"/>
      <c r="DH61" s="276"/>
      <c r="DI61" s="276"/>
      <c r="DJ61" s="276"/>
      <c r="DK61" s="276"/>
      <c r="DL61" s="276"/>
      <c r="DM61" s="276"/>
      <c r="DN61" s="276"/>
      <c r="DO61" s="276"/>
      <c r="DP61" s="276"/>
      <c r="DQ61" s="276"/>
      <c r="DR61" s="276"/>
      <c r="DS61" s="276"/>
      <c r="DT61" s="276"/>
      <c r="DU61" s="276"/>
      <c r="DV61" s="276"/>
      <c r="DW61" s="276"/>
      <c r="DX61" s="276"/>
      <c r="DY61" s="276"/>
      <c r="DZ61" s="276"/>
      <c r="EA61" s="276"/>
      <c r="EB61" s="276"/>
      <c r="EC61" s="276"/>
      <c r="ED61" s="276"/>
      <c r="EE61" s="276"/>
      <c r="EF61" s="276"/>
      <c r="EG61" s="276"/>
      <c r="EH61" s="276"/>
      <c r="EI61" s="276"/>
      <c r="EJ61" s="276"/>
      <c r="EK61" s="276"/>
      <c r="EL61" s="276"/>
      <c r="EM61" s="276"/>
      <c r="EN61" s="276"/>
      <c r="EO61" s="276"/>
      <c r="EP61" s="276"/>
      <c r="EQ61" s="276"/>
      <c r="ER61" s="276"/>
      <c r="ES61" s="276"/>
      <c r="ET61" s="276"/>
      <c r="EU61" s="276"/>
      <c r="EV61" s="276"/>
      <c r="EW61" s="276"/>
      <c r="EX61" s="276"/>
      <c r="EY61" s="276"/>
      <c r="EZ61" s="276"/>
      <c r="FA61" s="276"/>
      <c r="FB61" s="276"/>
      <c r="FC61" s="276"/>
      <c r="FD61" s="276"/>
      <c r="FE61" s="276"/>
      <c r="FF61" s="276"/>
      <c r="FG61" s="276"/>
      <c r="FH61" s="276"/>
      <c r="FI61" s="276"/>
      <c r="FJ61" s="276"/>
      <c r="FK61" s="276"/>
      <c r="FL61" s="276"/>
      <c r="FM61" s="276"/>
      <c r="FN61" s="276"/>
      <c r="FO61" s="276"/>
      <c r="FP61" s="276"/>
      <c r="FQ61" s="276"/>
      <c r="FR61" s="276"/>
      <c r="FS61" s="276"/>
      <c r="FT61" s="276"/>
      <c r="FU61" s="276"/>
      <c r="FV61" s="276"/>
      <c r="FW61" s="276"/>
      <c r="FX61" s="276"/>
      <c r="FY61" s="276"/>
      <c r="FZ61" s="276"/>
      <c r="GA61" s="276"/>
      <c r="GB61" s="276"/>
      <c r="GC61" s="276"/>
      <c r="GD61" s="276"/>
      <c r="GE61" s="276"/>
      <c r="GF61" s="276"/>
      <c r="GG61" s="276"/>
      <c r="GH61" s="276"/>
      <c r="GI61" s="276"/>
      <c r="GJ61" s="276"/>
      <c r="GK61" s="276"/>
      <c r="GL61" s="276"/>
      <c r="GM61" s="276"/>
      <c r="GN61" s="276"/>
      <c r="GO61" s="276"/>
      <c r="GP61" s="276"/>
      <c r="GQ61" s="276"/>
      <c r="GR61" s="276"/>
    </row>
    <row r="62" spans="1:200" s="276" customFormat="1" ht="24" hidden="1" customHeight="1" outlineLevel="2">
      <c r="A62" s="140">
        <v>7.2</v>
      </c>
      <c r="B62" s="180" t="s">
        <v>63</v>
      </c>
      <c r="C62" s="170" t="s">
        <v>1304</v>
      </c>
      <c r="D62" s="171" t="s">
        <v>1302</v>
      </c>
      <c r="E62" s="171" t="s">
        <v>1303</v>
      </c>
      <c r="F62" s="171" t="s">
        <v>124</v>
      </c>
      <c r="G62" s="302">
        <v>45638.270833333336</v>
      </c>
      <c r="H62" s="302">
        <v>45638.388888888891</v>
      </c>
      <c r="I62" s="303">
        <f>H62-G62</f>
        <v>0.11805555555474712</v>
      </c>
      <c r="J62" s="415">
        <v>1</v>
      </c>
      <c r="K62" s="416"/>
      <c r="L62" s="417"/>
      <c r="M62" s="208"/>
      <c r="N62" s="457"/>
    </row>
    <row r="63" spans="1:200" s="94" customFormat="1" ht="24" hidden="1" customHeight="1" outlineLevel="2">
      <c r="A63" s="140" t="str">
        <f t="shared" si="0"/>
        <v>7.3</v>
      </c>
      <c r="B63" s="180" t="s">
        <v>63</v>
      </c>
      <c r="C63" s="170" t="s">
        <v>1301</v>
      </c>
      <c r="D63" s="171" t="s">
        <v>92</v>
      </c>
      <c r="E63" s="171" t="s">
        <v>93</v>
      </c>
      <c r="F63" s="171" t="s">
        <v>94</v>
      </c>
      <c r="G63" s="302">
        <v>45638.454861111109</v>
      </c>
      <c r="H63" s="302">
        <v>45638.635416666664</v>
      </c>
      <c r="I63" s="303">
        <f>H63-G63</f>
        <v>0.18055555555474712</v>
      </c>
      <c r="J63" s="415">
        <v>1</v>
      </c>
      <c r="K63" s="416"/>
      <c r="L63" s="417"/>
      <c r="M63" s="208"/>
      <c r="N63" s="457"/>
      <c r="O63" s="276"/>
      <c r="P63" s="276"/>
      <c r="Q63" s="276"/>
      <c r="R63" s="276"/>
      <c r="S63" s="276"/>
      <c r="T63" s="276"/>
      <c r="U63" s="276"/>
      <c r="V63" s="276"/>
      <c r="W63" s="276"/>
      <c r="X63" s="276"/>
      <c r="Y63" s="276"/>
      <c r="Z63" s="276"/>
      <c r="AA63" s="276"/>
      <c r="AB63" s="276"/>
      <c r="AC63" s="276"/>
      <c r="AD63" s="276"/>
      <c r="AE63" s="276"/>
      <c r="AF63" s="276"/>
      <c r="AG63" s="276"/>
      <c r="AH63" s="276"/>
      <c r="AI63" s="276"/>
      <c r="AJ63" s="276"/>
      <c r="AK63" s="276"/>
      <c r="AL63" s="276"/>
      <c r="AM63" s="276"/>
      <c r="AN63" s="276"/>
      <c r="AO63" s="276"/>
      <c r="AP63" s="276"/>
      <c r="AQ63" s="276"/>
      <c r="AR63" s="276"/>
      <c r="AS63" s="276"/>
      <c r="AT63" s="276"/>
      <c r="AU63" s="276"/>
      <c r="AV63" s="276"/>
      <c r="AW63" s="276"/>
      <c r="AX63" s="276"/>
      <c r="AY63" s="276"/>
      <c r="AZ63" s="276"/>
      <c r="BA63" s="276"/>
      <c r="BB63" s="276"/>
      <c r="BC63" s="276"/>
      <c r="BD63" s="276"/>
      <c r="BE63" s="276"/>
      <c r="BF63" s="276"/>
      <c r="BG63" s="276"/>
      <c r="BH63" s="276"/>
      <c r="BI63" s="276"/>
      <c r="BJ63" s="276"/>
      <c r="BK63" s="276"/>
      <c r="BL63" s="276"/>
      <c r="BM63" s="276"/>
      <c r="BN63" s="276"/>
      <c r="BO63" s="276"/>
      <c r="BP63" s="276"/>
      <c r="BQ63" s="276"/>
      <c r="BR63" s="276"/>
      <c r="BS63" s="276"/>
      <c r="BT63" s="276"/>
      <c r="BU63" s="276"/>
      <c r="BV63" s="276"/>
      <c r="BW63" s="276"/>
      <c r="BX63" s="276"/>
      <c r="BY63" s="276"/>
      <c r="BZ63" s="276"/>
      <c r="CA63" s="276"/>
      <c r="CB63" s="276"/>
      <c r="CC63" s="276"/>
      <c r="CD63" s="276"/>
      <c r="CE63" s="276"/>
      <c r="CF63" s="276"/>
      <c r="CG63" s="276"/>
      <c r="CH63" s="276"/>
      <c r="CI63" s="276"/>
      <c r="CJ63" s="276"/>
      <c r="CK63" s="276"/>
      <c r="CL63" s="276"/>
      <c r="CM63" s="276"/>
      <c r="CN63" s="276"/>
      <c r="CO63" s="276"/>
      <c r="CP63" s="276"/>
      <c r="CQ63" s="276"/>
      <c r="CR63" s="276"/>
      <c r="CS63" s="276"/>
      <c r="CT63" s="276"/>
      <c r="CU63" s="276"/>
      <c r="CV63" s="276"/>
      <c r="CW63" s="276"/>
      <c r="CX63" s="276"/>
      <c r="CY63" s="276"/>
      <c r="CZ63" s="276"/>
      <c r="DA63" s="276"/>
      <c r="DB63" s="276"/>
      <c r="DC63" s="276"/>
      <c r="DD63" s="276"/>
      <c r="DE63" s="276"/>
      <c r="DF63" s="276"/>
      <c r="DG63" s="276"/>
      <c r="DH63" s="276"/>
      <c r="DI63" s="276"/>
      <c r="DJ63" s="276"/>
      <c r="DK63" s="276"/>
      <c r="DL63" s="276"/>
      <c r="DM63" s="276"/>
      <c r="DN63" s="276"/>
      <c r="DO63" s="276"/>
      <c r="DP63" s="276"/>
      <c r="DQ63" s="276"/>
      <c r="DR63" s="276"/>
      <c r="DS63" s="276"/>
      <c r="DT63" s="276"/>
      <c r="DU63" s="276"/>
      <c r="DV63" s="276"/>
      <c r="DW63" s="276"/>
      <c r="DX63" s="276"/>
      <c r="DY63" s="276"/>
      <c r="DZ63" s="276"/>
      <c r="EA63" s="276"/>
      <c r="EB63" s="276"/>
      <c r="EC63" s="276"/>
      <c r="ED63" s="276"/>
      <c r="EE63" s="276"/>
      <c r="EF63" s="276"/>
      <c r="EG63" s="276"/>
      <c r="EH63" s="276"/>
      <c r="EI63" s="276"/>
      <c r="EJ63" s="276"/>
      <c r="EK63" s="276"/>
      <c r="EL63" s="276"/>
      <c r="EM63" s="276"/>
      <c r="EN63" s="276"/>
      <c r="EO63" s="276"/>
      <c r="EP63" s="276"/>
      <c r="EQ63" s="276"/>
      <c r="ER63" s="276"/>
      <c r="ES63" s="276"/>
      <c r="ET63" s="276"/>
      <c r="EU63" s="276"/>
      <c r="EV63" s="276"/>
      <c r="EW63" s="276"/>
      <c r="EX63" s="276"/>
      <c r="EY63" s="276"/>
      <c r="EZ63" s="276"/>
      <c r="FA63" s="276"/>
      <c r="FB63" s="276"/>
      <c r="FC63" s="276"/>
      <c r="FD63" s="276"/>
      <c r="FE63" s="276"/>
      <c r="FF63" s="276"/>
      <c r="FG63" s="276"/>
      <c r="FH63" s="276"/>
      <c r="FI63" s="276"/>
      <c r="FJ63" s="276"/>
      <c r="FK63" s="276"/>
      <c r="FL63" s="276"/>
      <c r="FM63" s="276"/>
      <c r="FN63" s="276"/>
      <c r="FO63" s="276"/>
      <c r="FP63" s="276"/>
      <c r="FQ63" s="276"/>
      <c r="FR63" s="276"/>
      <c r="FS63" s="276"/>
      <c r="FT63" s="276"/>
      <c r="FU63" s="276"/>
      <c r="FV63" s="276"/>
      <c r="FW63" s="276"/>
      <c r="FX63" s="276"/>
      <c r="FY63" s="276"/>
      <c r="FZ63" s="276"/>
      <c r="GA63" s="276"/>
      <c r="GB63" s="276"/>
      <c r="GC63" s="276"/>
      <c r="GD63" s="276"/>
      <c r="GE63" s="276"/>
      <c r="GF63" s="276"/>
      <c r="GG63" s="276"/>
      <c r="GH63" s="276"/>
      <c r="GI63" s="276"/>
      <c r="GJ63" s="276"/>
      <c r="GK63" s="276"/>
      <c r="GL63" s="276"/>
      <c r="GM63" s="276"/>
      <c r="GN63" s="276"/>
      <c r="GO63" s="276"/>
      <c r="GP63" s="276"/>
      <c r="GQ63" s="276"/>
      <c r="GR63" s="276"/>
    </row>
    <row r="64" spans="1:200" s="124" customFormat="1" ht="24" customHeight="1" outlineLevel="1" collapsed="1">
      <c r="A64" s="142">
        <v>8</v>
      </c>
      <c r="B64" s="184"/>
      <c r="C64" s="241" t="s">
        <v>150</v>
      </c>
      <c r="D64" s="183"/>
      <c r="E64" s="183"/>
      <c r="F64" s="184"/>
      <c r="G64" s="222" t="s">
        <v>1329</v>
      </c>
      <c r="H64" s="454">
        <f>AVERAGE(I65:I67)</f>
        <v>6.3425925926518786E-2</v>
      </c>
      <c r="I64" s="455"/>
      <c r="J64" s="420">
        <f>AVERAGE(J65:L67)</f>
        <v>1</v>
      </c>
      <c r="K64" s="413"/>
      <c r="L64" s="414"/>
      <c r="M64" s="178"/>
      <c r="N64" s="457"/>
      <c r="O64" s="276"/>
      <c r="P64" s="276"/>
      <c r="Q64" s="276"/>
      <c r="R64" s="276"/>
      <c r="S64" s="276"/>
      <c r="T64" s="276"/>
      <c r="U64" s="276"/>
      <c r="V64" s="276"/>
      <c r="W64" s="276"/>
      <c r="X64" s="276"/>
      <c r="Y64" s="276"/>
      <c r="Z64" s="276"/>
      <c r="AA64" s="276"/>
      <c r="AB64" s="276"/>
      <c r="AC64" s="276"/>
      <c r="AD64" s="276"/>
      <c r="AE64" s="276"/>
      <c r="AF64" s="276"/>
      <c r="AG64" s="276"/>
      <c r="AH64" s="276"/>
      <c r="AI64" s="276"/>
      <c r="AJ64" s="276"/>
      <c r="AK64" s="276"/>
      <c r="AL64" s="276"/>
      <c r="AM64" s="276"/>
      <c r="AN64" s="276"/>
      <c r="AO64" s="276"/>
      <c r="AP64" s="276"/>
      <c r="AQ64" s="276"/>
      <c r="AR64" s="276"/>
      <c r="AS64" s="276"/>
      <c r="AT64" s="276"/>
      <c r="AU64" s="276"/>
      <c r="AV64" s="276"/>
      <c r="AW64" s="276"/>
      <c r="AX64" s="276"/>
      <c r="AY64" s="276"/>
      <c r="AZ64" s="276"/>
      <c r="BA64" s="276"/>
      <c r="BB64" s="276"/>
      <c r="BC64" s="276"/>
      <c r="BD64" s="276"/>
      <c r="BE64" s="276"/>
      <c r="BF64" s="276"/>
      <c r="BG64" s="276"/>
      <c r="BH64" s="276"/>
      <c r="BI64" s="276"/>
      <c r="BJ64" s="276"/>
      <c r="BK64" s="276"/>
      <c r="BL64" s="276"/>
      <c r="BM64" s="276"/>
      <c r="BN64" s="276"/>
      <c r="BO64" s="276"/>
      <c r="BP64" s="276"/>
      <c r="BQ64" s="276"/>
      <c r="BR64" s="276"/>
      <c r="BS64" s="276"/>
      <c r="BT64" s="276"/>
      <c r="BU64" s="276"/>
      <c r="BV64" s="276"/>
      <c r="BW64" s="276"/>
      <c r="BX64" s="276"/>
      <c r="BY64" s="276"/>
      <c r="BZ64" s="276"/>
      <c r="CA64" s="276"/>
      <c r="CB64" s="276"/>
      <c r="CC64" s="276"/>
      <c r="CD64" s="276"/>
      <c r="CE64" s="276"/>
      <c r="CF64" s="276"/>
      <c r="CG64" s="276"/>
      <c r="CH64" s="276"/>
      <c r="CI64" s="276"/>
      <c r="CJ64" s="276"/>
      <c r="CK64" s="276"/>
      <c r="CL64" s="276"/>
      <c r="CM64" s="276"/>
      <c r="CN64" s="276"/>
      <c r="CO64" s="276"/>
      <c r="CP64" s="276"/>
      <c r="CQ64" s="276"/>
      <c r="CR64" s="276"/>
      <c r="CS64" s="276"/>
      <c r="CT64" s="276"/>
      <c r="CU64" s="276"/>
      <c r="CV64" s="276"/>
      <c r="CW64" s="276"/>
      <c r="CX64" s="276"/>
      <c r="CY64" s="276"/>
      <c r="CZ64" s="276"/>
      <c r="DA64" s="276"/>
      <c r="DB64" s="276"/>
      <c r="DC64" s="276"/>
      <c r="DD64" s="276"/>
      <c r="DE64" s="276"/>
      <c r="DF64" s="276"/>
      <c r="DG64" s="276"/>
      <c r="DH64" s="276"/>
      <c r="DI64" s="276"/>
      <c r="DJ64" s="276"/>
      <c r="DK64" s="276"/>
      <c r="DL64" s="276"/>
      <c r="DM64" s="276"/>
      <c r="DN64" s="276"/>
      <c r="DO64" s="276"/>
      <c r="DP64" s="276"/>
      <c r="DQ64" s="276"/>
      <c r="DR64" s="276"/>
      <c r="DS64" s="276"/>
      <c r="DT64" s="276"/>
      <c r="DU64" s="276"/>
      <c r="DV64" s="276"/>
      <c r="DW64" s="276"/>
      <c r="DX64" s="276"/>
      <c r="DY64" s="276"/>
      <c r="DZ64" s="276"/>
      <c r="EA64" s="276"/>
      <c r="EB64" s="276"/>
      <c r="EC64" s="276"/>
      <c r="ED64" s="276"/>
      <c r="EE64" s="276"/>
      <c r="EF64" s="276"/>
      <c r="EG64" s="276"/>
      <c r="EH64" s="276"/>
      <c r="EI64" s="276"/>
      <c r="EJ64" s="276"/>
      <c r="EK64" s="276"/>
      <c r="EL64" s="276"/>
      <c r="EM64" s="276"/>
      <c r="EN64" s="276"/>
      <c r="EO64" s="276"/>
      <c r="EP64" s="276"/>
      <c r="EQ64" s="276"/>
      <c r="ER64" s="276"/>
      <c r="ES64" s="276"/>
      <c r="ET64" s="276"/>
      <c r="EU64" s="276"/>
      <c r="EV64" s="276"/>
      <c r="EW64" s="276"/>
      <c r="EX64" s="276"/>
      <c r="EY64" s="276"/>
      <c r="EZ64" s="276"/>
      <c r="FA64" s="276"/>
      <c r="FB64" s="276"/>
      <c r="FC64" s="276"/>
      <c r="FD64" s="276"/>
      <c r="FE64" s="276"/>
      <c r="FF64" s="276"/>
      <c r="FG64" s="276"/>
      <c r="FH64" s="276"/>
      <c r="FI64" s="276"/>
      <c r="FJ64" s="276"/>
      <c r="FK64" s="276"/>
      <c r="FL64" s="276"/>
      <c r="FM64" s="276"/>
      <c r="FN64" s="276"/>
      <c r="FO64" s="276"/>
      <c r="FP64" s="276"/>
      <c r="FQ64" s="276"/>
      <c r="FR64" s="276"/>
      <c r="FS64" s="276"/>
      <c r="FT64" s="276"/>
      <c r="FU64" s="276"/>
      <c r="FV64" s="276"/>
      <c r="FW64" s="276"/>
      <c r="FX64" s="276"/>
      <c r="FY64" s="276"/>
      <c r="FZ64" s="276"/>
      <c r="GA64" s="276"/>
      <c r="GB64" s="276"/>
      <c r="GC64" s="276"/>
      <c r="GD64" s="276"/>
      <c r="GE64" s="276"/>
      <c r="GF64" s="276"/>
      <c r="GG64" s="276"/>
      <c r="GH64" s="276"/>
      <c r="GI64" s="276"/>
      <c r="GJ64" s="276"/>
      <c r="GK64" s="276"/>
      <c r="GL64" s="276"/>
      <c r="GM64" s="276"/>
      <c r="GN64" s="276"/>
      <c r="GO64" s="276"/>
      <c r="GP64" s="276"/>
      <c r="GQ64" s="276"/>
      <c r="GR64" s="276"/>
    </row>
    <row r="65" spans="1:200" s="124" customFormat="1" ht="24" customHeight="1" outlineLevel="2">
      <c r="A65" s="140">
        <v>6.1</v>
      </c>
      <c r="B65" s="180" t="s">
        <v>63</v>
      </c>
      <c r="C65" s="170" t="s">
        <v>151</v>
      </c>
      <c r="D65" s="171" t="s">
        <v>152</v>
      </c>
      <c r="E65" s="171" t="s">
        <v>1320</v>
      </c>
      <c r="F65" s="171" t="s">
        <v>1321</v>
      </c>
      <c r="G65" s="302">
        <v>45638.476388888892</v>
      </c>
      <c r="H65" s="302">
        <v>45638.5</v>
      </c>
      <c r="I65" s="303">
        <f>H65-G65</f>
        <v>2.361111110803904E-2</v>
      </c>
      <c r="J65" s="415">
        <v>1</v>
      </c>
      <c r="K65" s="416"/>
      <c r="L65" s="417"/>
      <c r="M65" s="277"/>
      <c r="N65" s="457"/>
      <c r="O65" s="276"/>
      <c r="P65" s="276"/>
      <c r="Q65" s="276"/>
      <c r="R65" s="276"/>
      <c r="S65" s="276"/>
      <c r="T65" s="276"/>
      <c r="U65" s="276"/>
      <c r="V65" s="276"/>
      <c r="W65" s="276"/>
      <c r="X65" s="276"/>
      <c r="Y65" s="276"/>
      <c r="Z65" s="276"/>
      <c r="AA65" s="276"/>
      <c r="AB65" s="276"/>
      <c r="AC65" s="276"/>
      <c r="AD65" s="276"/>
      <c r="AE65" s="276"/>
      <c r="AF65" s="276"/>
      <c r="AG65" s="276"/>
      <c r="AH65" s="276"/>
      <c r="AI65" s="276"/>
      <c r="AJ65" s="276"/>
      <c r="AK65" s="276"/>
      <c r="AL65" s="276"/>
      <c r="AM65" s="276"/>
      <c r="AN65" s="276"/>
      <c r="AO65" s="276"/>
      <c r="AP65" s="276"/>
      <c r="AQ65" s="276"/>
      <c r="AR65" s="276"/>
      <c r="AS65" s="276"/>
      <c r="AT65" s="276"/>
      <c r="AU65" s="276"/>
      <c r="AV65" s="276"/>
      <c r="AW65" s="276"/>
      <c r="AX65" s="276"/>
      <c r="AY65" s="276"/>
      <c r="AZ65" s="276"/>
      <c r="BA65" s="276"/>
      <c r="BB65" s="276"/>
      <c r="BC65" s="276"/>
      <c r="BD65" s="276"/>
      <c r="BE65" s="276"/>
      <c r="BF65" s="276"/>
      <c r="BG65" s="276"/>
      <c r="BH65" s="276"/>
      <c r="BI65" s="276"/>
      <c r="BJ65" s="276"/>
      <c r="BK65" s="276"/>
      <c r="BL65" s="276"/>
      <c r="BM65" s="276"/>
      <c r="BN65" s="276"/>
      <c r="BO65" s="276"/>
      <c r="BP65" s="276"/>
      <c r="BQ65" s="276"/>
      <c r="BR65" s="276"/>
      <c r="BS65" s="276"/>
      <c r="BT65" s="276"/>
      <c r="BU65" s="276"/>
      <c r="BV65" s="276"/>
      <c r="BW65" s="276"/>
      <c r="BX65" s="276"/>
      <c r="BY65" s="276"/>
      <c r="BZ65" s="276"/>
      <c r="CA65" s="276"/>
      <c r="CB65" s="276"/>
      <c r="CC65" s="276"/>
      <c r="CD65" s="276"/>
      <c r="CE65" s="276"/>
      <c r="CF65" s="276"/>
      <c r="CG65" s="276"/>
      <c r="CH65" s="276"/>
      <c r="CI65" s="276"/>
      <c r="CJ65" s="276"/>
      <c r="CK65" s="276"/>
      <c r="CL65" s="276"/>
      <c r="CM65" s="276"/>
      <c r="CN65" s="276"/>
      <c r="CO65" s="276"/>
      <c r="CP65" s="276"/>
      <c r="CQ65" s="276"/>
      <c r="CR65" s="276"/>
      <c r="CS65" s="276"/>
      <c r="CT65" s="276"/>
      <c r="CU65" s="276"/>
      <c r="CV65" s="276"/>
      <c r="CW65" s="276"/>
      <c r="CX65" s="276"/>
      <c r="CY65" s="276"/>
      <c r="CZ65" s="276"/>
      <c r="DA65" s="276"/>
      <c r="DB65" s="276"/>
      <c r="DC65" s="276"/>
      <c r="DD65" s="276"/>
      <c r="DE65" s="276"/>
      <c r="DF65" s="276"/>
      <c r="DG65" s="276"/>
      <c r="DH65" s="276"/>
      <c r="DI65" s="276"/>
      <c r="DJ65" s="276"/>
      <c r="DK65" s="276"/>
      <c r="DL65" s="276"/>
      <c r="DM65" s="276"/>
      <c r="DN65" s="276"/>
      <c r="DO65" s="276"/>
      <c r="DP65" s="276"/>
      <c r="DQ65" s="276"/>
      <c r="DR65" s="276"/>
      <c r="DS65" s="276"/>
      <c r="DT65" s="276"/>
      <c r="DU65" s="276"/>
      <c r="DV65" s="276"/>
      <c r="DW65" s="276"/>
      <c r="DX65" s="276"/>
      <c r="DY65" s="276"/>
      <c r="DZ65" s="276"/>
      <c r="EA65" s="276"/>
      <c r="EB65" s="276"/>
      <c r="EC65" s="276"/>
      <c r="ED65" s="276"/>
      <c r="EE65" s="276"/>
      <c r="EF65" s="276"/>
      <c r="EG65" s="276"/>
      <c r="EH65" s="276"/>
      <c r="EI65" s="276"/>
      <c r="EJ65" s="276"/>
      <c r="EK65" s="276"/>
      <c r="EL65" s="276"/>
      <c r="EM65" s="276"/>
      <c r="EN65" s="276"/>
      <c r="EO65" s="276"/>
      <c r="EP65" s="276"/>
      <c r="EQ65" s="276"/>
      <c r="ER65" s="276"/>
      <c r="ES65" s="276"/>
      <c r="ET65" s="276"/>
      <c r="EU65" s="276"/>
      <c r="EV65" s="276"/>
      <c r="EW65" s="276"/>
      <c r="EX65" s="276"/>
      <c r="EY65" s="276"/>
      <c r="EZ65" s="276"/>
      <c r="FA65" s="276"/>
      <c r="FB65" s="276"/>
      <c r="FC65" s="276"/>
      <c r="FD65" s="276"/>
      <c r="FE65" s="276"/>
      <c r="FF65" s="276"/>
      <c r="FG65" s="276"/>
      <c r="FH65" s="276"/>
      <c r="FI65" s="276"/>
      <c r="FJ65" s="276"/>
      <c r="FK65" s="276"/>
      <c r="FL65" s="276"/>
      <c r="FM65" s="276"/>
      <c r="FN65" s="276"/>
      <c r="FO65" s="276"/>
      <c r="FP65" s="276"/>
      <c r="FQ65" s="276"/>
      <c r="FR65" s="276"/>
      <c r="FS65" s="276"/>
      <c r="FT65" s="276"/>
      <c r="FU65" s="276"/>
      <c r="FV65" s="276"/>
      <c r="FW65" s="276"/>
      <c r="FX65" s="276"/>
      <c r="FY65" s="276"/>
      <c r="FZ65" s="276"/>
      <c r="GA65" s="276"/>
      <c r="GB65" s="276"/>
      <c r="GC65" s="276"/>
      <c r="GD65" s="276"/>
      <c r="GE65" s="276"/>
      <c r="GF65" s="276"/>
      <c r="GG65" s="276"/>
      <c r="GH65" s="276"/>
      <c r="GI65" s="276"/>
      <c r="GJ65" s="276"/>
      <c r="GK65" s="276"/>
      <c r="GL65" s="276"/>
      <c r="GM65" s="276"/>
      <c r="GN65" s="276"/>
      <c r="GO65" s="276"/>
      <c r="GP65" s="276"/>
      <c r="GQ65" s="276"/>
      <c r="GR65" s="276"/>
    </row>
    <row r="66" spans="1:200" s="124" customFormat="1" ht="36" customHeight="1" outlineLevel="2">
      <c r="A66" s="140">
        <v>6.2</v>
      </c>
      <c r="B66" s="180" t="s">
        <v>63</v>
      </c>
      <c r="C66" s="170" t="s">
        <v>153</v>
      </c>
      <c r="D66" s="171" t="s">
        <v>154</v>
      </c>
      <c r="E66" s="171" t="s">
        <v>1324</v>
      </c>
      <c r="F66" s="171"/>
      <c r="G66" s="302">
        <v>45638.5</v>
      </c>
      <c r="H66" s="302">
        <v>45638.583333333336</v>
      </c>
      <c r="I66" s="303">
        <f>H66-G66</f>
        <v>8.3333333335758653E-2</v>
      </c>
      <c r="J66" s="415">
        <v>1</v>
      </c>
      <c r="K66" s="416"/>
      <c r="L66" s="417"/>
      <c r="M66" s="277"/>
      <c r="N66" s="457"/>
      <c r="O66" s="276"/>
      <c r="P66" s="276"/>
      <c r="Q66" s="276"/>
      <c r="R66" s="276"/>
      <c r="S66" s="276"/>
      <c r="T66" s="276"/>
      <c r="U66" s="276"/>
      <c r="V66" s="276"/>
      <c r="W66" s="276"/>
      <c r="X66" s="276"/>
      <c r="Y66" s="276"/>
      <c r="Z66" s="276"/>
      <c r="AA66" s="276"/>
      <c r="AB66" s="276"/>
      <c r="AC66" s="276"/>
      <c r="AD66" s="276"/>
      <c r="AE66" s="276"/>
      <c r="AF66" s="276"/>
      <c r="AG66" s="276"/>
      <c r="AH66" s="276"/>
      <c r="AI66" s="276"/>
      <c r="AJ66" s="276"/>
      <c r="AK66" s="276"/>
      <c r="AL66" s="276"/>
      <c r="AM66" s="276"/>
      <c r="AN66" s="276"/>
      <c r="AO66" s="276"/>
      <c r="AP66" s="276"/>
      <c r="AQ66" s="276"/>
      <c r="AR66" s="276"/>
      <c r="AS66" s="276"/>
      <c r="AT66" s="276"/>
      <c r="AU66" s="276"/>
      <c r="AV66" s="276"/>
      <c r="AW66" s="276"/>
      <c r="AX66" s="276"/>
      <c r="AY66" s="276"/>
      <c r="AZ66" s="276"/>
      <c r="BA66" s="276"/>
      <c r="BB66" s="276"/>
      <c r="BC66" s="276"/>
      <c r="BD66" s="276"/>
      <c r="BE66" s="276"/>
      <c r="BF66" s="276"/>
      <c r="BG66" s="276"/>
      <c r="BH66" s="276"/>
      <c r="BI66" s="276"/>
      <c r="BJ66" s="276"/>
      <c r="BK66" s="276"/>
      <c r="BL66" s="276"/>
      <c r="BM66" s="276"/>
      <c r="BN66" s="276"/>
      <c r="BO66" s="276"/>
      <c r="BP66" s="276"/>
      <c r="BQ66" s="276"/>
      <c r="BR66" s="276"/>
      <c r="BS66" s="276"/>
      <c r="BT66" s="276"/>
      <c r="BU66" s="276"/>
      <c r="BV66" s="276"/>
      <c r="BW66" s="276"/>
      <c r="BX66" s="276"/>
      <c r="BY66" s="276"/>
      <c r="BZ66" s="276"/>
      <c r="CA66" s="276"/>
      <c r="CB66" s="276"/>
      <c r="CC66" s="276"/>
      <c r="CD66" s="276"/>
      <c r="CE66" s="276"/>
      <c r="CF66" s="276"/>
      <c r="CG66" s="276"/>
      <c r="CH66" s="276"/>
      <c r="CI66" s="276"/>
      <c r="CJ66" s="276"/>
      <c r="CK66" s="276"/>
      <c r="CL66" s="276"/>
      <c r="CM66" s="276"/>
      <c r="CN66" s="276"/>
      <c r="CO66" s="276"/>
      <c r="CP66" s="276"/>
      <c r="CQ66" s="276"/>
      <c r="CR66" s="276"/>
      <c r="CS66" s="276"/>
      <c r="CT66" s="276"/>
      <c r="CU66" s="276"/>
      <c r="CV66" s="276"/>
      <c r="CW66" s="276"/>
      <c r="CX66" s="276"/>
      <c r="CY66" s="276"/>
      <c r="CZ66" s="276"/>
      <c r="DA66" s="276"/>
      <c r="DB66" s="276"/>
      <c r="DC66" s="276"/>
      <c r="DD66" s="276"/>
      <c r="DE66" s="276"/>
      <c r="DF66" s="276"/>
      <c r="DG66" s="276"/>
      <c r="DH66" s="276"/>
      <c r="DI66" s="276"/>
      <c r="DJ66" s="276"/>
      <c r="DK66" s="276"/>
      <c r="DL66" s="276"/>
      <c r="DM66" s="276"/>
      <c r="DN66" s="276"/>
      <c r="DO66" s="276"/>
      <c r="DP66" s="276"/>
      <c r="DQ66" s="276"/>
      <c r="DR66" s="276"/>
      <c r="DS66" s="276"/>
      <c r="DT66" s="276"/>
      <c r="DU66" s="276"/>
      <c r="DV66" s="276"/>
      <c r="DW66" s="276"/>
      <c r="DX66" s="276"/>
      <c r="DY66" s="276"/>
      <c r="DZ66" s="276"/>
      <c r="EA66" s="276"/>
      <c r="EB66" s="276"/>
      <c r="EC66" s="276"/>
      <c r="ED66" s="276"/>
      <c r="EE66" s="276"/>
      <c r="EF66" s="276"/>
      <c r="EG66" s="276"/>
      <c r="EH66" s="276"/>
      <c r="EI66" s="276"/>
      <c r="EJ66" s="276"/>
      <c r="EK66" s="276"/>
      <c r="EL66" s="276"/>
      <c r="EM66" s="276"/>
      <c r="EN66" s="276"/>
      <c r="EO66" s="276"/>
      <c r="EP66" s="276"/>
      <c r="EQ66" s="276"/>
      <c r="ER66" s="276"/>
      <c r="ES66" s="276"/>
      <c r="ET66" s="276"/>
      <c r="EU66" s="276"/>
      <c r="EV66" s="276"/>
      <c r="EW66" s="276"/>
      <c r="EX66" s="276"/>
      <c r="EY66" s="276"/>
      <c r="EZ66" s="276"/>
      <c r="FA66" s="276"/>
      <c r="FB66" s="276"/>
      <c r="FC66" s="276"/>
      <c r="FD66" s="276"/>
      <c r="FE66" s="276"/>
      <c r="FF66" s="276"/>
      <c r="FG66" s="276"/>
      <c r="FH66" s="276"/>
      <c r="FI66" s="276"/>
      <c r="FJ66" s="276"/>
      <c r="FK66" s="276"/>
      <c r="FL66" s="276"/>
      <c r="FM66" s="276"/>
      <c r="FN66" s="276"/>
      <c r="FO66" s="276"/>
      <c r="FP66" s="276"/>
      <c r="FQ66" s="276"/>
      <c r="FR66" s="276"/>
      <c r="FS66" s="276"/>
      <c r="FT66" s="276"/>
      <c r="FU66" s="276"/>
      <c r="FV66" s="276"/>
      <c r="FW66" s="276"/>
      <c r="FX66" s="276"/>
      <c r="FY66" s="276"/>
      <c r="FZ66" s="276"/>
      <c r="GA66" s="276"/>
      <c r="GB66" s="276"/>
      <c r="GC66" s="276"/>
      <c r="GD66" s="276"/>
      <c r="GE66" s="276"/>
      <c r="GF66" s="276"/>
      <c r="GG66" s="276"/>
      <c r="GH66" s="276"/>
      <c r="GI66" s="276"/>
      <c r="GJ66" s="276"/>
      <c r="GK66" s="276"/>
      <c r="GL66" s="276"/>
      <c r="GM66" s="276"/>
      <c r="GN66" s="276"/>
      <c r="GO66" s="276"/>
      <c r="GP66" s="276"/>
      <c r="GQ66" s="276"/>
      <c r="GR66" s="276"/>
    </row>
    <row r="67" spans="1:200" s="169" customFormat="1" ht="24" customHeight="1" outlineLevel="2">
      <c r="A67" s="140">
        <v>6.3</v>
      </c>
      <c r="B67" s="180" t="s">
        <v>63</v>
      </c>
      <c r="C67" s="170" t="s">
        <v>155</v>
      </c>
      <c r="D67" s="171" t="s">
        <v>152</v>
      </c>
      <c r="E67" s="171" t="s">
        <v>1320</v>
      </c>
      <c r="F67" s="171" t="s">
        <v>1321</v>
      </c>
      <c r="G67" s="302">
        <v>45638.5</v>
      </c>
      <c r="H67" s="302">
        <v>45638.583333333336</v>
      </c>
      <c r="I67" s="303">
        <f>H67-G67</f>
        <v>8.3333333335758653E-2</v>
      </c>
      <c r="J67" s="415">
        <v>1</v>
      </c>
      <c r="K67" s="416"/>
      <c r="L67" s="417"/>
      <c r="M67" s="277"/>
      <c r="N67" s="457"/>
      <c r="O67" s="276"/>
      <c r="P67" s="276"/>
      <c r="Q67" s="276"/>
      <c r="R67" s="276"/>
      <c r="S67" s="276"/>
      <c r="T67" s="276"/>
      <c r="U67" s="276"/>
      <c r="V67" s="276"/>
      <c r="W67" s="276"/>
      <c r="X67" s="276"/>
      <c r="Y67" s="276"/>
      <c r="Z67" s="276"/>
      <c r="AA67" s="276"/>
      <c r="AB67" s="276"/>
      <c r="AC67" s="276"/>
      <c r="AD67" s="276"/>
      <c r="AE67" s="276"/>
      <c r="AF67" s="276"/>
      <c r="AG67" s="276"/>
      <c r="AH67" s="276"/>
      <c r="AI67" s="276"/>
      <c r="AJ67" s="276"/>
      <c r="AK67" s="276"/>
      <c r="AL67" s="276"/>
      <c r="AM67" s="276"/>
      <c r="AN67" s="276"/>
      <c r="AO67" s="276"/>
      <c r="AP67" s="276"/>
      <c r="AQ67" s="276"/>
      <c r="AR67" s="276"/>
      <c r="AS67" s="276"/>
      <c r="AT67" s="276"/>
      <c r="AU67" s="276"/>
      <c r="AV67" s="276"/>
      <c r="AW67" s="276"/>
      <c r="AX67" s="276"/>
      <c r="AY67" s="276"/>
      <c r="AZ67" s="276"/>
      <c r="BA67" s="276"/>
      <c r="BB67" s="276"/>
      <c r="BC67" s="276"/>
      <c r="BD67" s="276"/>
      <c r="BE67" s="276"/>
      <c r="BF67" s="276"/>
      <c r="BG67" s="276"/>
      <c r="BH67" s="276"/>
      <c r="BI67" s="276"/>
      <c r="BJ67" s="276"/>
      <c r="BK67" s="276"/>
      <c r="BL67" s="276"/>
      <c r="BM67" s="276"/>
      <c r="BN67" s="276"/>
      <c r="BO67" s="276"/>
      <c r="BP67" s="276"/>
      <c r="BQ67" s="276"/>
      <c r="BR67" s="276"/>
      <c r="BS67" s="276"/>
      <c r="BT67" s="276"/>
      <c r="BU67" s="276"/>
      <c r="BV67" s="276"/>
      <c r="BW67" s="276"/>
      <c r="BX67" s="276"/>
      <c r="BY67" s="276"/>
      <c r="BZ67" s="276"/>
      <c r="CA67" s="276"/>
      <c r="CB67" s="276"/>
      <c r="CC67" s="276"/>
      <c r="CD67" s="276"/>
      <c r="CE67" s="276"/>
      <c r="CF67" s="276"/>
      <c r="CG67" s="276"/>
      <c r="CH67" s="276"/>
      <c r="CI67" s="276"/>
      <c r="CJ67" s="276"/>
      <c r="CK67" s="276"/>
      <c r="CL67" s="276"/>
      <c r="CM67" s="276"/>
      <c r="CN67" s="276"/>
      <c r="CO67" s="276"/>
      <c r="CP67" s="276"/>
      <c r="CQ67" s="276"/>
      <c r="CR67" s="276"/>
      <c r="CS67" s="276"/>
      <c r="CT67" s="276"/>
      <c r="CU67" s="276"/>
      <c r="CV67" s="276"/>
      <c r="CW67" s="276"/>
      <c r="CX67" s="276"/>
      <c r="CY67" s="276"/>
      <c r="CZ67" s="276"/>
      <c r="DA67" s="276"/>
      <c r="DB67" s="276"/>
      <c r="DC67" s="276"/>
      <c r="DD67" s="276"/>
      <c r="DE67" s="276"/>
      <c r="DF67" s="276"/>
      <c r="DG67" s="276"/>
      <c r="DH67" s="276"/>
      <c r="DI67" s="276"/>
      <c r="DJ67" s="276"/>
      <c r="DK67" s="276"/>
      <c r="DL67" s="276"/>
      <c r="DM67" s="276"/>
      <c r="DN67" s="276"/>
      <c r="DO67" s="276"/>
      <c r="DP67" s="276"/>
      <c r="DQ67" s="276"/>
      <c r="DR67" s="276"/>
      <c r="DS67" s="276"/>
      <c r="DT67" s="276"/>
      <c r="DU67" s="276"/>
      <c r="DV67" s="276"/>
      <c r="DW67" s="276"/>
      <c r="DX67" s="276"/>
      <c r="DY67" s="276"/>
      <c r="DZ67" s="276"/>
      <c r="EA67" s="276"/>
      <c r="EB67" s="276"/>
      <c r="EC67" s="276"/>
      <c r="ED67" s="276"/>
      <c r="EE67" s="276"/>
      <c r="EF67" s="276"/>
      <c r="EG67" s="276"/>
      <c r="EH67" s="276"/>
      <c r="EI67" s="276"/>
      <c r="EJ67" s="276"/>
      <c r="EK67" s="276"/>
      <c r="EL67" s="276"/>
      <c r="EM67" s="276"/>
      <c r="EN67" s="276"/>
      <c r="EO67" s="276"/>
      <c r="EP67" s="276"/>
      <c r="EQ67" s="276"/>
      <c r="ER67" s="276"/>
      <c r="ES67" s="276"/>
      <c r="ET67" s="276"/>
      <c r="EU67" s="276"/>
      <c r="EV67" s="276"/>
      <c r="EW67" s="276"/>
      <c r="EX67" s="276"/>
      <c r="EY67" s="276"/>
      <c r="EZ67" s="276"/>
      <c r="FA67" s="276"/>
      <c r="FB67" s="276"/>
      <c r="FC67" s="276"/>
      <c r="FD67" s="276"/>
      <c r="FE67" s="276"/>
      <c r="FF67" s="276"/>
      <c r="FG67" s="276"/>
      <c r="FH67" s="276"/>
      <c r="FI67" s="276"/>
      <c r="FJ67" s="276"/>
      <c r="FK67" s="276"/>
      <c r="FL67" s="276"/>
      <c r="FM67" s="276"/>
      <c r="FN67" s="276"/>
      <c r="FO67" s="276"/>
      <c r="FP67" s="276"/>
      <c r="FQ67" s="276"/>
      <c r="FR67" s="276"/>
      <c r="FS67" s="276"/>
      <c r="FT67" s="276"/>
      <c r="FU67" s="276"/>
      <c r="FV67" s="276"/>
      <c r="FW67" s="276"/>
      <c r="FX67" s="276"/>
      <c r="FY67" s="276"/>
      <c r="FZ67" s="276"/>
      <c r="GA67" s="276"/>
      <c r="GB67" s="276"/>
      <c r="GC67" s="276"/>
      <c r="GD67" s="276"/>
      <c r="GE67" s="276"/>
      <c r="GF67" s="276"/>
      <c r="GG67" s="276"/>
      <c r="GH67" s="276"/>
      <c r="GI67" s="276"/>
      <c r="GJ67" s="276"/>
      <c r="GK67" s="276"/>
      <c r="GL67" s="276"/>
      <c r="GM67" s="276"/>
      <c r="GN67" s="276"/>
      <c r="GO67" s="276"/>
      <c r="GP67" s="276"/>
      <c r="GQ67" s="276"/>
      <c r="GR67" s="276"/>
    </row>
    <row r="68" spans="1:200" s="89" customFormat="1" ht="24" customHeight="1" outlineLevel="1">
      <c r="A68" s="142">
        <v>9</v>
      </c>
      <c r="B68" s="183"/>
      <c r="C68" s="241" t="s">
        <v>156</v>
      </c>
      <c r="D68" s="183"/>
      <c r="E68" s="183"/>
      <c r="F68" s="183"/>
      <c r="G68" s="222" t="s">
        <v>1329</v>
      </c>
      <c r="H68" s="454">
        <f>AVERAGE(I69,I71)</f>
        <v>0.125</v>
      </c>
      <c r="I68" s="455"/>
      <c r="J68" s="420">
        <f>AVERAGE(J69,J71)</f>
        <v>1</v>
      </c>
      <c r="K68" s="413"/>
      <c r="L68" s="414"/>
      <c r="M68" s="178"/>
      <c r="N68" s="457"/>
      <c r="O68" s="276"/>
      <c r="P68" s="276"/>
      <c r="Q68" s="276"/>
      <c r="R68" s="276"/>
      <c r="S68" s="276"/>
      <c r="T68" s="276"/>
      <c r="U68" s="276"/>
      <c r="V68" s="276"/>
      <c r="W68" s="276"/>
      <c r="X68" s="276"/>
      <c r="Y68" s="276"/>
      <c r="Z68" s="276"/>
      <c r="AA68" s="276"/>
      <c r="AB68" s="276"/>
      <c r="AC68" s="276"/>
      <c r="AD68" s="276"/>
      <c r="AE68" s="276"/>
      <c r="AF68" s="276"/>
      <c r="AG68" s="276"/>
      <c r="AH68" s="276"/>
      <c r="AI68" s="276"/>
      <c r="AJ68" s="276"/>
      <c r="AK68" s="276"/>
      <c r="AL68" s="276"/>
      <c r="AM68" s="276"/>
      <c r="AN68" s="276"/>
      <c r="AO68" s="276"/>
      <c r="AP68" s="276"/>
      <c r="AQ68" s="276"/>
      <c r="AR68" s="276"/>
      <c r="AS68" s="276"/>
      <c r="AT68" s="276"/>
      <c r="AU68" s="276"/>
      <c r="AV68" s="276"/>
      <c r="AW68" s="276"/>
      <c r="AX68" s="276"/>
      <c r="AY68" s="276"/>
      <c r="AZ68" s="276"/>
      <c r="BA68" s="276"/>
      <c r="BB68" s="276"/>
      <c r="BC68" s="276"/>
      <c r="BD68" s="276"/>
      <c r="BE68" s="276"/>
      <c r="BF68" s="276"/>
      <c r="BG68" s="276"/>
      <c r="BH68" s="276"/>
      <c r="BI68" s="276"/>
      <c r="BJ68" s="276"/>
      <c r="BK68" s="276"/>
      <c r="BL68" s="276"/>
      <c r="BM68" s="276"/>
      <c r="BN68" s="276"/>
      <c r="BO68" s="276"/>
      <c r="BP68" s="276"/>
      <c r="BQ68" s="276"/>
      <c r="BR68" s="276"/>
      <c r="BS68" s="276"/>
      <c r="BT68" s="276"/>
      <c r="BU68" s="276"/>
      <c r="BV68" s="276"/>
      <c r="BW68" s="276"/>
      <c r="BX68" s="276"/>
      <c r="BY68" s="276"/>
      <c r="BZ68" s="276"/>
      <c r="CA68" s="276"/>
      <c r="CB68" s="276"/>
      <c r="CC68" s="276"/>
      <c r="CD68" s="276"/>
      <c r="CE68" s="276"/>
      <c r="CF68" s="276"/>
      <c r="CG68" s="276"/>
      <c r="CH68" s="276"/>
      <c r="CI68" s="276"/>
      <c r="CJ68" s="276"/>
      <c r="CK68" s="276"/>
      <c r="CL68" s="276"/>
      <c r="CM68" s="276"/>
      <c r="CN68" s="276"/>
      <c r="CO68" s="276"/>
      <c r="CP68" s="276"/>
      <c r="CQ68" s="276"/>
      <c r="CR68" s="276"/>
      <c r="CS68" s="276"/>
      <c r="CT68" s="276"/>
      <c r="CU68" s="276"/>
      <c r="CV68" s="276"/>
      <c r="CW68" s="276"/>
      <c r="CX68" s="276"/>
      <c r="CY68" s="276"/>
      <c r="CZ68" s="276"/>
      <c r="DA68" s="276"/>
      <c r="DB68" s="276"/>
      <c r="DC68" s="276"/>
      <c r="DD68" s="276"/>
      <c r="DE68" s="276"/>
      <c r="DF68" s="276"/>
      <c r="DG68" s="276"/>
      <c r="DH68" s="276"/>
      <c r="DI68" s="276"/>
      <c r="DJ68" s="276"/>
      <c r="DK68" s="276"/>
      <c r="DL68" s="276"/>
      <c r="DM68" s="276"/>
      <c r="DN68" s="276"/>
      <c r="DO68" s="276"/>
      <c r="DP68" s="276"/>
      <c r="DQ68" s="276"/>
      <c r="DR68" s="276"/>
      <c r="DS68" s="276"/>
      <c r="DT68" s="276"/>
      <c r="DU68" s="276"/>
      <c r="DV68" s="276"/>
      <c r="DW68" s="276"/>
      <c r="DX68" s="276"/>
      <c r="DY68" s="276"/>
      <c r="DZ68" s="276"/>
      <c r="EA68" s="276"/>
      <c r="EB68" s="276"/>
      <c r="EC68" s="276"/>
      <c r="ED68" s="276"/>
      <c r="EE68" s="276"/>
      <c r="EF68" s="276"/>
      <c r="EG68" s="276"/>
      <c r="EH68" s="276"/>
      <c r="EI68" s="276"/>
      <c r="EJ68" s="276"/>
      <c r="EK68" s="276"/>
      <c r="EL68" s="276"/>
      <c r="EM68" s="276"/>
      <c r="EN68" s="276"/>
      <c r="EO68" s="276"/>
      <c r="EP68" s="276"/>
      <c r="EQ68" s="276"/>
      <c r="ER68" s="276"/>
      <c r="ES68" s="276"/>
      <c r="ET68" s="276"/>
      <c r="EU68" s="276"/>
      <c r="EV68" s="276"/>
      <c r="EW68" s="276"/>
      <c r="EX68" s="276"/>
      <c r="EY68" s="276"/>
      <c r="EZ68" s="276"/>
      <c r="FA68" s="276"/>
      <c r="FB68" s="276"/>
      <c r="FC68" s="276"/>
      <c r="FD68" s="276"/>
      <c r="FE68" s="276"/>
      <c r="FF68" s="276"/>
      <c r="FG68" s="276"/>
      <c r="FH68" s="276"/>
      <c r="FI68" s="276"/>
      <c r="FJ68" s="276"/>
      <c r="FK68" s="276"/>
      <c r="FL68" s="276"/>
      <c r="FM68" s="276"/>
      <c r="FN68" s="276"/>
      <c r="FO68" s="276"/>
      <c r="FP68" s="276"/>
      <c r="FQ68" s="276"/>
      <c r="FR68" s="276"/>
      <c r="FS68" s="276"/>
      <c r="FT68" s="276"/>
      <c r="FU68" s="276"/>
      <c r="FV68" s="276"/>
      <c r="FW68" s="276"/>
      <c r="FX68" s="276"/>
      <c r="FY68" s="276"/>
      <c r="FZ68" s="276"/>
      <c r="GA68" s="276"/>
      <c r="GB68" s="276"/>
      <c r="GC68" s="276"/>
      <c r="GD68" s="276"/>
      <c r="GE68" s="276"/>
      <c r="GF68" s="276"/>
      <c r="GG68" s="276"/>
      <c r="GH68" s="276"/>
      <c r="GI68" s="276"/>
      <c r="GJ68" s="276"/>
      <c r="GK68" s="276"/>
      <c r="GL68" s="276"/>
      <c r="GM68" s="276"/>
      <c r="GN68" s="276"/>
      <c r="GO68" s="276"/>
      <c r="GP68" s="276"/>
      <c r="GQ68" s="276"/>
      <c r="GR68" s="276"/>
    </row>
    <row r="69" spans="1:200" s="89" customFormat="1" ht="24" hidden="1" customHeight="1" outlineLevel="2">
      <c r="A69" s="140" t="str">
        <f t="shared" si="0"/>
        <v>9.1</v>
      </c>
      <c r="B69" s="180" t="s">
        <v>45</v>
      </c>
      <c r="C69" s="170" t="s">
        <v>157</v>
      </c>
      <c r="D69" s="171" t="s">
        <v>60</v>
      </c>
      <c r="E69" s="171" t="s">
        <v>61</v>
      </c>
      <c r="F69" s="171" t="s">
        <v>62</v>
      </c>
      <c r="G69" s="302">
        <v>45638.3125</v>
      </c>
      <c r="H69" s="302">
        <v>45638.333333333336</v>
      </c>
      <c r="I69" s="303">
        <f>H69-G69</f>
        <v>2.0833333335758653E-2</v>
      </c>
      <c r="J69" s="459">
        <v>1</v>
      </c>
      <c r="K69" s="460"/>
      <c r="L69" s="461"/>
      <c r="M69" s="208"/>
      <c r="N69" s="457"/>
      <c r="O69" s="276"/>
      <c r="P69" s="276"/>
      <c r="Q69" s="276"/>
      <c r="R69" s="276"/>
      <c r="S69" s="276"/>
      <c r="T69" s="276"/>
      <c r="U69" s="276"/>
      <c r="V69" s="276"/>
      <c r="W69" s="276"/>
      <c r="X69" s="276"/>
      <c r="Y69" s="276"/>
      <c r="Z69" s="276"/>
      <c r="AA69" s="276"/>
      <c r="AB69" s="276"/>
      <c r="AC69" s="276"/>
      <c r="AD69" s="276"/>
      <c r="AE69" s="276"/>
      <c r="AF69" s="276"/>
      <c r="AG69" s="276"/>
      <c r="AH69" s="276"/>
      <c r="AI69" s="276"/>
      <c r="AJ69" s="276"/>
      <c r="AK69" s="276"/>
      <c r="AL69" s="276"/>
      <c r="AM69" s="276"/>
      <c r="AN69" s="276"/>
      <c r="AO69" s="276"/>
      <c r="AP69" s="276"/>
      <c r="AQ69" s="276"/>
      <c r="AR69" s="276"/>
      <c r="AS69" s="276"/>
      <c r="AT69" s="276"/>
      <c r="AU69" s="276"/>
      <c r="AV69" s="276"/>
      <c r="AW69" s="276"/>
      <c r="AX69" s="276"/>
      <c r="AY69" s="276"/>
      <c r="AZ69" s="276"/>
      <c r="BA69" s="276"/>
      <c r="BB69" s="276"/>
      <c r="BC69" s="276"/>
      <c r="BD69" s="276"/>
      <c r="BE69" s="276"/>
      <c r="BF69" s="276"/>
      <c r="BG69" s="276"/>
      <c r="BH69" s="276"/>
      <c r="BI69" s="276"/>
      <c r="BJ69" s="276"/>
      <c r="BK69" s="276"/>
      <c r="BL69" s="276"/>
      <c r="BM69" s="276"/>
      <c r="BN69" s="276"/>
      <c r="BO69" s="276"/>
      <c r="BP69" s="276"/>
      <c r="BQ69" s="276"/>
      <c r="BR69" s="276"/>
      <c r="BS69" s="276"/>
      <c r="BT69" s="276"/>
      <c r="BU69" s="276"/>
      <c r="BV69" s="276"/>
      <c r="BW69" s="276"/>
      <c r="BX69" s="276"/>
      <c r="BY69" s="276"/>
      <c r="BZ69" s="276"/>
      <c r="CA69" s="276"/>
      <c r="CB69" s="276"/>
      <c r="CC69" s="276"/>
      <c r="CD69" s="276"/>
      <c r="CE69" s="276"/>
      <c r="CF69" s="276"/>
      <c r="CG69" s="276"/>
      <c r="CH69" s="276"/>
      <c r="CI69" s="276"/>
      <c r="CJ69" s="276"/>
      <c r="CK69" s="276"/>
      <c r="CL69" s="276"/>
      <c r="CM69" s="276"/>
      <c r="CN69" s="276"/>
      <c r="CO69" s="276"/>
      <c r="CP69" s="276"/>
      <c r="CQ69" s="276"/>
      <c r="CR69" s="276"/>
      <c r="CS69" s="276"/>
      <c r="CT69" s="276"/>
      <c r="CU69" s="276"/>
      <c r="CV69" s="276"/>
      <c r="CW69" s="276"/>
      <c r="CX69" s="276"/>
      <c r="CY69" s="276"/>
      <c r="CZ69" s="276"/>
      <c r="DA69" s="276"/>
      <c r="DB69" s="276"/>
      <c r="DC69" s="276"/>
      <c r="DD69" s="276"/>
      <c r="DE69" s="276"/>
      <c r="DF69" s="276"/>
      <c r="DG69" s="276"/>
      <c r="DH69" s="276"/>
      <c r="DI69" s="276"/>
      <c r="DJ69" s="276"/>
      <c r="DK69" s="276"/>
      <c r="DL69" s="276"/>
      <c r="DM69" s="276"/>
      <c r="DN69" s="276"/>
      <c r="DO69" s="276"/>
      <c r="DP69" s="276"/>
      <c r="DQ69" s="276"/>
      <c r="DR69" s="276"/>
      <c r="DS69" s="276"/>
      <c r="DT69" s="276"/>
      <c r="DU69" s="276"/>
      <c r="DV69" s="276"/>
      <c r="DW69" s="276"/>
      <c r="DX69" s="276"/>
      <c r="DY69" s="276"/>
      <c r="DZ69" s="276"/>
      <c r="EA69" s="276"/>
      <c r="EB69" s="276"/>
      <c r="EC69" s="276"/>
      <c r="ED69" s="276"/>
      <c r="EE69" s="276"/>
      <c r="EF69" s="276"/>
      <c r="EG69" s="276"/>
      <c r="EH69" s="276"/>
      <c r="EI69" s="276"/>
      <c r="EJ69" s="276"/>
      <c r="EK69" s="276"/>
      <c r="EL69" s="276"/>
      <c r="EM69" s="276"/>
      <c r="EN69" s="276"/>
      <c r="EO69" s="276"/>
      <c r="EP69" s="276"/>
      <c r="EQ69" s="276"/>
      <c r="ER69" s="276"/>
      <c r="ES69" s="276"/>
      <c r="ET69" s="276"/>
      <c r="EU69" s="276"/>
      <c r="EV69" s="276"/>
      <c r="EW69" s="276"/>
      <c r="EX69" s="276"/>
      <c r="EY69" s="276"/>
      <c r="EZ69" s="276"/>
      <c r="FA69" s="276"/>
      <c r="FB69" s="276"/>
      <c r="FC69" s="276"/>
      <c r="FD69" s="276"/>
      <c r="FE69" s="276"/>
      <c r="FF69" s="276"/>
      <c r="FG69" s="276"/>
      <c r="FH69" s="276"/>
      <c r="FI69" s="276"/>
      <c r="FJ69" s="276"/>
      <c r="FK69" s="276"/>
      <c r="FL69" s="276"/>
      <c r="FM69" s="276"/>
      <c r="FN69" s="276"/>
      <c r="FO69" s="276"/>
      <c r="FP69" s="276"/>
      <c r="FQ69" s="276"/>
      <c r="FR69" s="276"/>
      <c r="FS69" s="276"/>
      <c r="FT69" s="276"/>
      <c r="FU69" s="276"/>
      <c r="FV69" s="276"/>
      <c r="FW69" s="276"/>
      <c r="FX69" s="276"/>
      <c r="FY69" s="276"/>
      <c r="FZ69" s="276"/>
      <c r="GA69" s="276"/>
      <c r="GB69" s="276"/>
      <c r="GC69" s="276"/>
      <c r="GD69" s="276"/>
      <c r="GE69" s="276"/>
      <c r="GF69" s="276"/>
      <c r="GG69" s="276"/>
      <c r="GH69" s="276"/>
      <c r="GI69" s="276"/>
      <c r="GJ69" s="276"/>
      <c r="GK69" s="276"/>
      <c r="GL69" s="276"/>
      <c r="GM69" s="276"/>
      <c r="GN69" s="276"/>
      <c r="GO69" s="276"/>
      <c r="GP69" s="276"/>
      <c r="GQ69" s="276"/>
      <c r="GR69" s="276"/>
    </row>
    <row r="70" spans="1:200" s="94" customFormat="1" ht="24" hidden="1" customHeight="1" outlineLevel="2">
      <c r="A70" s="140" t="str">
        <f t="shared" si="0"/>
        <v>9.2</v>
      </c>
      <c r="B70" s="180" t="s">
        <v>158</v>
      </c>
      <c r="C70" s="170" t="s">
        <v>159</v>
      </c>
      <c r="D70" s="171" t="s">
        <v>60</v>
      </c>
      <c r="E70" s="171" t="s">
        <v>61</v>
      </c>
      <c r="F70" s="171" t="s">
        <v>62</v>
      </c>
      <c r="G70" s="302"/>
      <c r="H70" s="302"/>
      <c r="I70" s="303"/>
      <c r="J70" s="415" t="s">
        <v>1322</v>
      </c>
      <c r="K70" s="416"/>
      <c r="L70" s="417"/>
      <c r="M70" s="208" t="s">
        <v>1323</v>
      </c>
      <c r="N70" s="457"/>
      <c r="O70" s="276"/>
      <c r="P70" s="276"/>
      <c r="Q70" s="276"/>
      <c r="R70" s="276"/>
      <c r="S70" s="276"/>
      <c r="T70" s="276"/>
      <c r="U70" s="276"/>
      <c r="V70" s="276"/>
      <c r="W70" s="276"/>
      <c r="X70" s="276"/>
      <c r="Y70" s="276"/>
      <c r="Z70" s="276"/>
      <c r="AA70" s="276"/>
      <c r="AB70" s="276"/>
      <c r="AC70" s="276"/>
      <c r="AD70" s="276"/>
      <c r="AE70" s="276"/>
      <c r="AF70" s="276"/>
      <c r="AG70" s="276"/>
      <c r="AH70" s="276"/>
      <c r="AI70" s="276"/>
      <c r="AJ70" s="276"/>
      <c r="AK70" s="276"/>
      <c r="AL70" s="276"/>
      <c r="AM70" s="276"/>
      <c r="AN70" s="276"/>
      <c r="AO70" s="276"/>
      <c r="AP70" s="276"/>
      <c r="AQ70" s="276"/>
      <c r="AR70" s="276"/>
      <c r="AS70" s="276"/>
      <c r="AT70" s="276"/>
      <c r="AU70" s="276"/>
      <c r="AV70" s="276"/>
      <c r="AW70" s="276"/>
      <c r="AX70" s="276"/>
      <c r="AY70" s="276"/>
      <c r="AZ70" s="276"/>
      <c r="BA70" s="276"/>
      <c r="BB70" s="276"/>
      <c r="BC70" s="276"/>
      <c r="BD70" s="276"/>
      <c r="BE70" s="276"/>
      <c r="BF70" s="276"/>
      <c r="BG70" s="276"/>
      <c r="BH70" s="276"/>
      <c r="BI70" s="276"/>
      <c r="BJ70" s="276"/>
      <c r="BK70" s="276"/>
      <c r="BL70" s="276"/>
      <c r="BM70" s="276"/>
      <c r="BN70" s="276"/>
      <c r="BO70" s="276"/>
      <c r="BP70" s="276"/>
      <c r="BQ70" s="276"/>
      <c r="BR70" s="276"/>
      <c r="BS70" s="276"/>
      <c r="BT70" s="276"/>
      <c r="BU70" s="276"/>
      <c r="BV70" s="276"/>
      <c r="BW70" s="276"/>
      <c r="BX70" s="276"/>
      <c r="BY70" s="276"/>
      <c r="BZ70" s="276"/>
      <c r="CA70" s="276"/>
      <c r="CB70" s="276"/>
      <c r="CC70" s="276"/>
      <c r="CD70" s="276"/>
      <c r="CE70" s="276"/>
      <c r="CF70" s="276"/>
      <c r="CG70" s="276"/>
      <c r="CH70" s="276"/>
      <c r="CI70" s="276"/>
      <c r="CJ70" s="276"/>
      <c r="CK70" s="276"/>
      <c r="CL70" s="276"/>
      <c r="CM70" s="276"/>
      <c r="CN70" s="276"/>
      <c r="CO70" s="276"/>
      <c r="CP70" s="276"/>
      <c r="CQ70" s="276"/>
      <c r="CR70" s="276"/>
      <c r="CS70" s="276"/>
      <c r="CT70" s="276"/>
      <c r="CU70" s="276"/>
      <c r="CV70" s="276"/>
      <c r="CW70" s="276"/>
      <c r="CX70" s="276"/>
      <c r="CY70" s="276"/>
      <c r="CZ70" s="276"/>
      <c r="DA70" s="276"/>
      <c r="DB70" s="276"/>
      <c r="DC70" s="276"/>
      <c r="DD70" s="276"/>
      <c r="DE70" s="276"/>
      <c r="DF70" s="276"/>
      <c r="DG70" s="276"/>
      <c r="DH70" s="276"/>
      <c r="DI70" s="276"/>
      <c r="DJ70" s="276"/>
      <c r="DK70" s="276"/>
      <c r="DL70" s="276"/>
      <c r="DM70" s="276"/>
      <c r="DN70" s="276"/>
      <c r="DO70" s="276"/>
      <c r="DP70" s="276"/>
      <c r="DQ70" s="276"/>
      <c r="DR70" s="276"/>
      <c r="DS70" s="276"/>
      <c r="DT70" s="276"/>
      <c r="DU70" s="276"/>
      <c r="DV70" s="276"/>
      <c r="DW70" s="276"/>
      <c r="DX70" s="276"/>
      <c r="DY70" s="276"/>
      <c r="DZ70" s="276"/>
      <c r="EA70" s="276"/>
      <c r="EB70" s="276"/>
      <c r="EC70" s="276"/>
      <c r="ED70" s="276"/>
      <c r="EE70" s="276"/>
      <c r="EF70" s="276"/>
      <c r="EG70" s="276"/>
      <c r="EH70" s="276"/>
      <c r="EI70" s="276"/>
      <c r="EJ70" s="276"/>
      <c r="EK70" s="276"/>
      <c r="EL70" s="276"/>
      <c r="EM70" s="276"/>
      <c r="EN70" s="276"/>
      <c r="EO70" s="276"/>
      <c r="EP70" s="276"/>
      <c r="EQ70" s="276"/>
      <c r="ER70" s="276"/>
      <c r="ES70" s="276"/>
      <c r="ET70" s="276"/>
      <c r="EU70" s="276"/>
      <c r="EV70" s="276"/>
      <c r="EW70" s="276"/>
      <c r="EX70" s="276"/>
      <c r="EY70" s="276"/>
      <c r="EZ70" s="276"/>
      <c r="FA70" s="276"/>
      <c r="FB70" s="276"/>
      <c r="FC70" s="276"/>
      <c r="FD70" s="276"/>
      <c r="FE70" s="276"/>
      <c r="FF70" s="276"/>
      <c r="FG70" s="276"/>
      <c r="FH70" s="276"/>
      <c r="FI70" s="276"/>
      <c r="FJ70" s="276"/>
      <c r="FK70" s="276"/>
      <c r="FL70" s="276"/>
      <c r="FM70" s="276"/>
      <c r="FN70" s="276"/>
      <c r="FO70" s="276"/>
      <c r="FP70" s="276"/>
      <c r="FQ70" s="276"/>
      <c r="FR70" s="276"/>
      <c r="FS70" s="276"/>
      <c r="FT70" s="276"/>
      <c r="FU70" s="276"/>
      <c r="FV70" s="276"/>
      <c r="FW70" s="276"/>
      <c r="FX70" s="276"/>
      <c r="FY70" s="276"/>
      <c r="FZ70" s="276"/>
      <c r="GA70" s="276"/>
      <c r="GB70" s="276"/>
      <c r="GC70" s="276"/>
      <c r="GD70" s="276"/>
      <c r="GE70" s="276"/>
      <c r="GF70" s="276"/>
      <c r="GG70" s="276"/>
      <c r="GH70" s="276"/>
      <c r="GI70" s="276"/>
      <c r="GJ70" s="276"/>
      <c r="GK70" s="276"/>
      <c r="GL70" s="276"/>
      <c r="GM70" s="276"/>
      <c r="GN70" s="276"/>
      <c r="GO70" s="276"/>
      <c r="GP70" s="276"/>
      <c r="GQ70" s="276"/>
      <c r="GR70" s="276"/>
    </row>
    <row r="71" spans="1:200" s="89" customFormat="1" ht="24" hidden="1" customHeight="1" outlineLevel="2">
      <c r="A71" s="140" t="str">
        <f t="shared" si="0"/>
        <v>9.3</v>
      </c>
      <c r="B71" s="180" t="s">
        <v>63</v>
      </c>
      <c r="C71" s="170" t="s">
        <v>160</v>
      </c>
      <c r="D71" s="171" t="s">
        <v>60</v>
      </c>
      <c r="E71" s="171" t="s">
        <v>61</v>
      </c>
      <c r="F71" s="171" t="s">
        <v>62</v>
      </c>
      <c r="G71" s="302">
        <v>45638.3125</v>
      </c>
      <c r="H71" s="302">
        <v>45638.541666666664</v>
      </c>
      <c r="I71" s="303">
        <f>H71-G71</f>
        <v>0.22916666666424135</v>
      </c>
      <c r="J71" s="415">
        <v>1</v>
      </c>
      <c r="K71" s="416"/>
      <c r="L71" s="417"/>
      <c r="M71" s="208"/>
      <c r="N71" s="457"/>
      <c r="O71" s="276"/>
      <c r="P71" s="276"/>
      <c r="Q71" s="276"/>
      <c r="R71" s="276"/>
      <c r="S71" s="276"/>
      <c r="T71" s="276"/>
      <c r="U71" s="276"/>
      <c r="V71" s="276"/>
      <c r="W71" s="276"/>
      <c r="X71" s="276"/>
      <c r="Y71" s="276"/>
      <c r="Z71" s="276"/>
      <c r="AA71" s="276"/>
      <c r="AB71" s="276"/>
      <c r="AC71" s="276"/>
      <c r="AD71" s="276"/>
      <c r="AE71" s="276"/>
      <c r="AF71" s="276"/>
      <c r="AG71" s="276"/>
      <c r="AH71" s="276"/>
      <c r="AI71" s="276"/>
      <c r="AJ71" s="276"/>
      <c r="AK71" s="276"/>
      <c r="AL71" s="276"/>
      <c r="AM71" s="276"/>
      <c r="AN71" s="276"/>
      <c r="AO71" s="276"/>
      <c r="AP71" s="276"/>
      <c r="AQ71" s="276"/>
      <c r="AR71" s="276"/>
      <c r="AS71" s="276"/>
      <c r="AT71" s="276"/>
      <c r="AU71" s="276"/>
      <c r="AV71" s="276"/>
      <c r="AW71" s="276"/>
      <c r="AX71" s="276"/>
      <c r="AY71" s="276"/>
      <c r="AZ71" s="276"/>
      <c r="BA71" s="276"/>
      <c r="BB71" s="276"/>
      <c r="BC71" s="276"/>
      <c r="BD71" s="276"/>
      <c r="BE71" s="276"/>
      <c r="BF71" s="276"/>
      <c r="BG71" s="276"/>
      <c r="BH71" s="276"/>
      <c r="BI71" s="276"/>
      <c r="BJ71" s="276"/>
      <c r="BK71" s="276"/>
      <c r="BL71" s="276"/>
      <c r="BM71" s="276"/>
      <c r="BN71" s="276"/>
      <c r="BO71" s="276"/>
      <c r="BP71" s="276"/>
      <c r="BQ71" s="276"/>
      <c r="BR71" s="276"/>
      <c r="BS71" s="276"/>
      <c r="BT71" s="276"/>
      <c r="BU71" s="276"/>
      <c r="BV71" s="276"/>
      <c r="BW71" s="276"/>
      <c r="BX71" s="276"/>
      <c r="BY71" s="276"/>
      <c r="BZ71" s="276"/>
      <c r="CA71" s="276"/>
      <c r="CB71" s="276"/>
      <c r="CC71" s="276"/>
      <c r="CD71" s="276"/>
      <c r="CE71" s="276"/>
      <c r="CF71" s="276"/>
      <c r="CG71" s="276"/>
      <c r="CH71" s="276"/>
      <c r="CI71" s="276"/>
      <c r="CJ71" s="276"/>
      <c r="CK71" s="276"/>
      <c r="CL71" s="276"/>
      <c r="CM71" s="276"/>
      <c r="CN71" s="276"/>
      <c r="CO71" s="276"/>
      <c r="CP71" s="276"/>
      <c r="CQ71" s="276"/>
      <c r="CR71" s="276"/>
      <c r="CS71" s="276"/>
      <c r="CT71" s="276"/>
      <c r="CU71" s="276"/>
      <c r="CV71" s="276"/>
      <c r="CW71" s="276"/>
      <c r="CX71" s="276"/>
      <c r="CY71" s="276"/>
      <c r="CZ71" s="276"/>
      <c r="DA71" s="276"/>
      <c r="DB71" s="276"/>
      <c r="DC71" s="276"/>
      <c r="DD71" s="276"/>
      <c r="DE71" s="276"/>
      <c r="DF71" s="276"/>
      <c r="DG71" s="276"/>
      <c r="DH71" s="276"/>
      <c r="DI71" s="276"/>
      <c r="DJ71" s="276"/>
      <c r="DK71" s="276"/>
      <c r="DL71" s="276"/>
      <c r="DM71" s="276"/>
      <c r="DN71" s="276"/>
      <c r="DO71" s="276"/>
      <c r="DP71" s="276"/>
      <c r="DQ71" s="276"/>
      <c r="DR71" s="276"/>
      <c r="DS71" s="276"/>
      <c r="DT71" s="276"/>
      <c r="DU71" s="276"/>
      <c r="DV71" s="276"/>
      <c r="DW71" s="276"/>
      <c r="DX71" s="276"/>
      <c r="DY71" s="276"/>
      <c r="DZ71" s="276"/>
      <c r="EA71" s="276"/>
      <c r="EB71" s="276"/>
      <c r="EC71" s="276"/>
      <c r="ED71" s="276"/>
      <c r="EE71" s="276"/>
      <c r="EF71" s="276"/>
      <c r="EG71" s="276"/>
      <c r="EH71" s="276"/>
      <c r="EI71" s="276"/>
      <c r="EJ71" s="276"/>
      <c r="EK71" s="276"/>
      <c r="EL71" s="276"/>
      <c r="EM71" s="276"/>
      <c r="EN71" s="276"/>
      <c r="EO71" s="276"/>
      <c r="EP71" s="276"/>
      <c r="EQ71" s="276"/>
      <c r="ER71" s="276"/>
      <c r="ES71" s="276"/>
      <c r="ET71" s="276"/>
      <c r="EU71" s="276"/>
      <c r="EV71" s="276"/>
      <c r="EW71" s="276"/>
      <c r="EX71" s="276"/>
      <c r="EY71" s="276"/>
      <c r="EZ71" s="276"/>
      <c r="FA71" s="276"/>
      <c r="FB71" s="276"/>
      <c r="FC71" s="276"/>
      <c r="FD71" s="276"/>
      <c r="FE71" s="276"/>
      <c r="FF71" s="276"/>
      <c r="FG71" s="276"/>
      <c r="FH71" s="276"/>
      <c r="FI71" s="276"/>
      <c r="FJ71" s="276"/>
      <c r="FK71" s="276"/>
      <c r="FL71" s="276"/>
      <c r="FM71" s="276"/>
      <c r="FN71" s="276"/>
      <c r="FO71" s="276"/>
      <c r="FP71" s="276"/>
      <c r="FQ71" s="276"/>
      <c r="FR71" s="276"/>
      <c r="FS71" s="276"/>
      <c r="FT71" s="276"/>
      <c r="FU71" s="276"/>
      <c r="FV71" s="276"/>
      <c r="FW71" s="276"/>
      <c r="FX71" s="276"/>
      <c r="FY71" s="276"/>
      <c r="FZ71" s="276"/>
      <c r="GA71" s="276"/>
      <c r="GB71" s="276"/>
      <c r="GC71" s="276"/>
      <c r="GD71" s="276"/>
      <c r="GE71" s="276"/>
      <c r="GF71" s="276"/>
      <c r="GG71" s="276"/>
      <c r="GH71" s="276"/>
      <c r="GI71" s="276"/>
      <c r="GJ71" s="276"/>
      <c r="GK71" s="276"/>
      <c r="GL71" s="276"/>
      <c r="GM71" s="276"/>
      <c r="GN71" s="276"/>
      <c r="GO71" s="276"/>
      <c r="GP71" s="276"/>
      <c r="GQ71" s="276"/>
      <c r="GR71" s="276"/>
    </row>
    <row r="72" spans="1:200" s="89" customFormat="1" ht="24" customHeight="1" outlineLevel="1" collapsed="1" thickBot="1">
      <c r="A72" s="314" t="str">
        <f>IF(ISERROR(VALUE(SUBSTITUTE(prevWBS,".",""))),"1",IF(ISERROR(FIND("`",SUBSTITUTE(prevWBS,".","`",1))),TEXT(VALUE(prevWBS)+1,"#"),TEXT(VALUE(LEFT(prevWBS,FIND("`",SUBSTITUTE(prevWBS,".","`",1))-1))+1,"#")))</f>
        <v>10</v>
      </c>
      <c r="B72" s="316"/>
      <c r="C72" s="318" t="s">
        <v>161</v>
      </c>
      <c r="D72" s="316"/>
      <c r="E72" s="316"/>
      <c r="F72" s="316"/>
      <c r="G72" s="222" t="s">
        <v>1329</v>
      </c>
      <c r="H72" s="454">
        <f>AVERAGE(I73:I74)</f>
        <v>0.13194444444525288</v>
      </c>
      <c r="I72" s="455"/>
      <c r="J72" s="468">
        <f>AVERAGE(J73:L74)</f>
        <v>1</v>
      </c>
      <c r="K72" s="469"/>
      <c r="L72" s="470"/>
      <c r="M72" s="286"/>
      <c r="N72" s="457"/>
      <c r="O72" s="276"/>
      <c r="P72" s="276"/>
      <c r="Q72" s="276"/>
      <c r="R72" s="276"/>
      <c r="S72" s="276"/>
      <c r="T72" s="276"/>
      <c r="U72" s="276"/>
      <c r="V72" s="276"/>
      <c r="W72" s="276"/>
      <c r="X72" s="276"/>
      <c r="Y72" s="276"/>
      <c r="Z72" s="276"/>
      <c r="AA72" s="276"/>
      <c r="AB72" s="276"/>
      <c r="AC72" s="276"/>
      <c r="AD72" s="276"/>
      <c r="AE72" s="276"/>
      <c r="AF72" s="276"/>
      <c r="AG72" s="276"/>
      <c r="AH72" s="276"/>
      <c r="AI72" s="276"/>
      <c r="AJ72" s="276"/>
      <c r="AK72" s="276"/>
      <c r="AL72" s="276"/>
      <c r="AM72" s="276"/>
      <c r="AN72" s="276"/>
      <c r="AO72" s="276"/>
      <c r="AP72" s="276"/>
      <c r="AQ72" s="276"/>
      <c r="AR72" s="276"/>
      <c r="AS72" s="276"/>
      <c r="AT72" s="276"/>
      <c r="AU72" s="276"/>
      <c r="AV72" s="276"/>
      <c r="AW72" s="276"/>
      <c r="AX72" s="276"/>
      <c r="AY72" s="276"/>
      <c r="AZ72" s="276"/>
      <c r="BA72" s="276"/>
      <c r="BB72" s="276"/>
      <c r="BC72" s="276"/>
      <c r="BD72" s="276"/>
      <c r="BE72" s="276"/>
      <c r="BF72" s="276"/>
      <c r="BG72" s="276"/>
      <c r="BH72" s="276"/>
      <c r="BI72" s="276"/>
      <c r="BJ72" s="276"/>
      <c r="BK72" s="276"/>
      <c r="BL72" s="276"/>
      <c r="BM72" s="276"/>
      <c r="BN72" s="276"/>
      <c r="BO72" s="276"/>
      <c r="BP72" s="276"/>
      <c r="BQ72" s="276"/>
      <c r="BR72" s="276"/>
      <c r="BS72" s="276"/>
      <c r="BT72" s="276"/>
      <c r="BU72" s="276"/>
      <c r="BV72" s="276"/>
      <c r="BW72" s="276"/>
      <c r="BX72" s="276"/>
      <c r="BY72" s="276"/>
      <c r="BZ72" s="276"/>
      <c r="CA72" s="276"/>
      <c r="CB72" s="276"/>
      <c r="CC72" s="276"/>
      <c r="CD72" s="276"/>
      <c r="CE72" s="276"/>
      <c r="CF72" s="276"/>
      <c r="CG72" s="276"/>
      <c r="CH72" s="276"/>
      <c r="CI72" s="276"/>
      <c r="CJ72" s="276"/>
      <c r="CK72" s="276"/>
      <c r="CL72" s="276"/>
      <c r="CM72" s="276"/>
      <c r="CN72" s="276"/>
      <c r="CO72" s="276"/>
      <c r="CP72" s="276"/>
      <c r="CQ72" s="276"/>
      <c r="CR72" s="276"/>
      <c r="CS72" s="276"/>
      <c r="CT72" s="276"/>
      <c r="CU72" s="276"/>
      <c r="CV72" s="276"/>
      <c r="CW72" s="276"/>
      <c r="CX72" s="276"/>
      <c r="CY72" s="276"/>
      <c r="CZ72" s="276"/>
      <c r="DA72" s="276"/>
      <c r="DB72" s="276"/>
      <c r="DC72" s="276"/>
      <c r="DD72" s="276"/>
      <c r="DE72" s="276"/>
      <c r="DF72" s="276"/>
      <c r="DG72" s="276"/>
      <c r="DH72" s="276"/>
      <c r="DI72" s="276"/>
      <c r="DJ72" s="276"/>
      <c r="DK72" s="276"/>
      <c r="DL72" s="276"/>
      <c r="DM72" s="276"/>
      <c r="DN72" s="276"/>
      <c r="DO72" s="276"/>
      <c r="DP72" s="276"/>
      <c r="DQ72" s="276"/>
      <c r="DR72" s="276"/>
      <c r="DS72" s="276"/>
      <c r="DT72" s="276"/>
      <c r="DU72" s="276"/>
      <c r="DV72" s="276"/>
      <c r="DW72" s="276"/>
      <c r="DX72" s="276"/>
      <c r="DY72" s="276"/>
      <c r="DZ72" s="276"/>
      <c r="EA72" s="276"/>
      <c r="EB72" s="276"/>
      <c r="EC72" s="276"/>
      <c r="ED72" s="276"/>
      <c r="EE72" s="276"/>
      <c r="EF72" s="276"/>
      <c r="EG72" s="276"/>
      <c r="EH72" s="276"/>
      <c r="EI72" s="276"/>
      <c r="EJ72" s="276"/>
      <c r="EK72" s="276"/>
      <c r="EL72" s="276"/>
      <c r="EM72" s="276"/>
      <c r="EN72" s="276"/>
      <c r="EO72" s="276"/>
      <c r="EP72" s="276"/>
      <c r="EQ72" s="276"/>
      <c r="ER72" s="276"/>
      <c r="ES72" s="276"/>
      <c r="ET72" s="276"/>
      <c r="EU72" s="276"/>
      <c r="EV72" s="276"/>
      <c r="EW72" s="276"/>
      <c r="EX72" s="276"/>
      <c r="EY72" s="276"/>
      <c r="EZ72" s="276"/>
      <c r="FA72" s="276"/>
      <c r="FB72" s="276"/>
      <c r="FC72" s="276"/>
      <c r="FD72" s="276"/>
      <c r="FE72" s="276"/>
      <c r="FF72" s="276"/>
      <c r="FG72" s="276"/>
      <c r="FH72" s="276"/>
      <c r="FI72" s="276"/>
      <c r="FJ72" s="276"/>
      <c r="FK72" s="276"/>
      <c r="FL72" s="276"/>
      <c r="FM72" s="276"/>
      <c r="FN72" s="276"/>
      <c r="FO72" s="276"/>
      <c r="FP72" s="276"/>
      <c r="FQ72" s="276"/>
      <c r="FR72" s="276"/>
      <c r="FS72" s="276"/>
      <c r="FT72" s="276"/>
      <c r="FU72" s="276"/>
      <c r="FV72" s="276"/>
      <c r="FW72" s="276"/>
      <c r="FX72" s="276"/>
      <c r="FY72" s="276"/>
      <c r="FZ72" s="276"/>
      <c r="GA72" s="276"/>
      <c r="GB72" s="276"/>
      <c r="GC72" s="276"/>
      <c r="GD72" s="276"/>
      <c r="GE72" s="276"/>
      <c r="GF72" s="276"/>
      <c r="GG72" s="276"/>
      <c r="GH72" s="276"/>
      <c r="GI72" s="276"/>
      <c r="GJ72" s="276"/>
      <c r="GK72" s="276"/>
      <c r="GL72" s="276"/>
      <c r="GM72" s="276"/>
      <c r="GN72" s="276"/>
      <c r="GO72" s="276"/>
      <c r="GP72" s="276"/>
      <c r="GQ72" s="276"/>
      <c r="GR72" s="276"/>
    </row>
    <row r="73" spans="1:200" s="89" customFormat="1" ht="24" hidden="1" customHeight="1" outlineLevel="2">
      <c r="A73" s="315" t="str">
        <f t="shared" si="0"/>
        <v>10.1</v>
      </c>
      <c r="B73" s="317" t="s">
        <v>63</v>
      </c>
      <c r="C73" s="319" t="s">
        <v>151</v>
      </c>
      <c r="D73" s="320" t="s">
        <v>152</v>
      </c>
      <c r="E73" s="320" t="s">
        <v>1320</v>
      </c>
      <c r="F73" s="320" t="s">
        <v>1321</v>
      </c>
      <c r="G73" s="302">
        <v>45638.541666666664</v>
      </c>
      <c r="H73" s="302">
        <v>45638.638888888891</v>
      </c>
      <c r="I73" s="303">
        <f>H73-G73</f>
        <v>9.7222222226264421E-2</v>
      </c>
      <c r="J73" s="459">
        <v>1</v>
      </c>
      <c r="K73" s="460"/>
      <c r="L73" s="461"/>
      <c r="M73" s="287"/>
      <c r="N73" s="308"/>
      <c r="O73" s="276"/>
      <c r="P73" s="276"/>
      <c r="Q73" s="276"/>
      <c r="R73" s="276"/>
      <c r="S73" s="276"/>
      <c r="T73" s="276"/>
      <c r="U73" s="276"/>
      <c r="V73" s="276"/>
      <c r="W73" s="276"/>
      <c r="X73" s="276"/>
      <c r="Y73" s="276"/>
      <c r="Z73" s="276"/>
      <c r="AA73" s="276"/>
      <c r="AB73" s="276"/>
      <c r="AC73" s="276"/>
      <c r="AD73" s="276"/>
      <c r="AE73" s="276"/>
      <c r="AF73" s="276"/>
      <c r="AG73" s="276"/>
      <c r="AH73" s="276"/>
      <c r="AI73" s="276"/>
      <c r="AJ73" s="276"/>
      <c r="AK73" s="276"/>
      <c r="AL73" s="276"/>
      <c r="AM73" s="276"/>
      <c r="AN73" s="276"/>
      <c r="AO73" s="276"/>
      <c r="AP73" s="276"/>
      <c r="AQ73" s="276"/>
      <c r="AR73" s="276"/>
      <c r="AS73" s="276"/>
      <c r="AT73" s="276"/>
      <c r="AU73" s="276"/>
      <c r="AV73" s="276"/>
      <c r="AW73" s="276"/>
      <c r="AX73" s="276"/>
      <c r="AY73" s="276"/>
      <c r="AZ73" s="276"/>
      <c r="BA73" s="276"/>
      <c r="BB73" s="276"/>
      <c r="BC73" s="276"/>
      <c r="BD73" s="276"/>
      <c r="BE73" s="276"/>
      <c r="BF73" s="276"/>
      <c r="BG73" s="276"/>
      <c r="BH73" s="276"/>
      <c r="BI73" s="276"/>
      <c r="BJ73" s="276"/>
      <c r="BK73" s="276"/>
      <c r="BL73" s="276"/>
      <c r="BM73" s="276"/>
      <c r="BN73" s="276"/>
      <c r="BO73" s="276"/>
      <c r="BP73" s="276"/>
      <c r="BQ73" s="276"/>
      <c r="BR73" s="276"/>
      <c r="BS73" s="276"/>
      <c r="BT73" s="276"/>
      <c r="BU73" s="276"/>
      <c r="BV73" s="276"/>
      <c r="BW73" s="276"/>
      <c r="BX73" s="276"/>
      <c r="BY73" s="276"/>
      <c r="BZ73" s="276"/>
      <c r="CA73" s="276"/>
      <c r="CB73" s="276"/>
      <c r="CC73" s="276"/>
      <c r="CD73" s="276"/>
      <c r="CE73" s="276"/>
      <c r="CF73" s="276"/>
      <c r="CG73" s="276"/>
      <c r="CH73" s="276"/>
      <c r="CI73" s="276"/>
      <c r="CJ73" s="276"/>
      <c r="CK73" s="276"/>
      <c r="CL73" s="276"/>
      <c r="CM73" s="276"/>
      <c r="CN73" s="276"/>
      <c r="CO73" s="276"/>
      <c r="CP73" s="276"/>
      <c r="CQ73" s="276"/>
      <c r="CR73" s="276"/>
      <c r="CS73" s="276"/>
      <c r="CT73" s="276"/>
      <c r="CU73" s="276"/>
      <c r="CV73" s="276"/>
      <c r="CW73" s="276"/>
      <c r="CX73" s="276"/>
      <c r="CY73" s="276"/>
      <c r="CZ73" s="276"/>
      <c r="DA73" s="276"/>
      <c r="DB73" s="276"/>
      <c r="DC73" s="276"/>
      <c r="DD73" s="276"/>
      <c r="DE73" s="276"/>
      <c r="DF73" s="276"/>
      <c r="DG73" s="276"/>
      <c r="DH73" s="276"/>
      <c r="DI73" s="276"/>
      <c r="DJ73" s="276"/>
      <c r="DK73" s="276"/>
      <c r="DL73" s="276"/>
      <c r="DM73" s="276"/>
      <c r="DN73" s="276"/>
      <c r="DO73" s="276"/>
      <c r="DP73" s="276"/>
      <c r="DQ73" s="276"/>
      <c r="DR73" s="276"/>
      <c r="DS73" s="276"/>
      <c r="DT73" s="276"/>
      <c r="DU73" s="276"/>
      <c r="DV73" s="276"/>
      <c r="DW73" s="276"/>
      <c r="DX73" s="276"/>
      <c r="DY73" s="276"/>
      <c r="DZ73" s="276"/>
      <c r="EA73" s="276"/>
      <c r="EB73" s="276"/>
      <c r="EC73" s="276"/>
      <c r="ED73" s="276"/>
      <c r="EE73" s="276"/>
      <c r="EF73" s="276"/>
      <c r="EG73" s="276"/>
      <c r="EH73" s="276"/>
      <c r="EI73" s="276"/>
      <c r="EJ73" s="276"/>
      <c r="EK73" s="276"/>
      <c r="EL73" s="276"/>
      <c r="EM73" s="276"/>
      <c r="EN73" s="276"/>
      <c r="EO73" s="276"/>
      <c r="EP73" s="276"/>
      <c r="EQ73" s="276"/>
      <c r="ER73" s="276"/>
      <c r="ES73" s="276"/>
      <c r="ET73" s="276"/>
      <c r="EU73" s="276"/>
      <c r="EV73" s="276"/>
      <c r="EW73" s="276"/>
      <c r="EX73" s="276"/>
      <c r="EY73" s="276"/>
      <c r="EZ73" s="276"/>
      <c r="FA73" s="276"/>
      <c r="FB73" s="276"/>
      <c r="FC73" s="276"/>
      <c r="FD73" s="276"/>
      <c r="FE73" s="276"/>
      <c r="FF73" s="276"/>
      <c r="FG73" s="276"/>
      <c r="FH73" s="276"/>
      <c r="FI73" s="276"/>
      <c r="FJ73" s="276"/>
      <c r="FK73" s="276"/>
      <c r="FL73" s="276"/>
      <c r="FM73" s="276"/>
      <c r="FN73" s="276"/>
      <c r="FO73" s="276"/>
      <c r="FP73" s="276"/>
      <c r="FQ73" s="276"/>
      <c r="FR73" s="276"/>
      <c r="FS73" s="276"/>
      <c r="FT73" s="276"/>
      <c r="FU73" s="276"/>
      <c r="FV73" s="276"/>
      <c r="FW73" s="276"/>
      <c r="FX73" s="276"/>
      <c r="FY73" s="276"/>
      <c r="FZ73" s="276"/>
      <c r="GA73" s="276"/>
      <c r="GB73" s="276"/>
      <c r="GC73" s="276"/>
      <c r="GD73" s="276"/>
      <c r="GE73" s="276"/>
      <c r="GF73" s="276"/>
      <c r="GG73" s="276"/>
      <c r="GH73" s="276"/>
      <c r="GI73" s="276"/>
      <c r="GJ73" s="276"/>
      <c r="GK73" s="276"/>
      <c r="GL73" s="276"/>
      <c r="GM73" s="276"/>
      <c r="GN73" s="276"/>
      <c r="GO73" s="276"/>
      <c r="GP73" s="276"/>
      <c r="GQ73" s="276"/>
      <c r="GR73" s="276"/>
    </row>
    <row r="74" spans="1:200" s="169" customFormat="1" ht="24" hidden="1" customHeight="1" outlineLevel="2" thickBot="1">
      <c r="A74" s="148" t="str">
        <f t="shared" si="0"/>
        <v>10.2</v>
      </c>
      <c r="B74" s="180" t="s">
        <v>63</v>
      </c>
      <c r="C74" s="170" t="s">
        <v>155</v>
      </c>
      <c r="D74" s="175" t="s">
        <v>152</v>
      </c>
      <c r="E74" s="321" t="s">
        <v>1320</v>
      </c>
      <c r="F74" s="321" t="s">
        <v>1321</v>
      </c>
      <c r="G74" s="323">
        <v>45638.583333333336</v>
      </c>
      <c r="H74" s="312">
        <v>45638.75</v>
      </c>
      <c r="I74" s="313">
        <f>H74-G74</f>
        <v>0.16666666666424135</v>
      </c>
      <c r="J74" s="415">
        <v>1</v>
      </c>
      <c r="K74" s="416"/>
      <c r="L74" s="417"/>
      <c r="M74" s="287"/>
      <c r="N74" s="309"/>
      <c r="O74" s="276"/>
      <c r="P74" s="276"/>
      <c r="Q74" s="276"/>
      <c r="R74" s="276"/>
      <c r="S74" s="276"/>
      <c r="T74" s="276"/>
      <c r="U74" s="276"/>
      <c r="V74" s="276"/>
      <c r="W74" s="276"/>
      <c r="X74" s="276"/>
      <c r="Y74" s="276"/>
      <c r="Z74" s="276"/>
      <c r="AA74" s="276"/>
      <c r="AB74" s="276"/>
      <c r="AC74" s="276"/>
      <c r="AD74" s="276"/>
      <c r="AE74" s="276"/>
      <c r="AF74" s="276"/>
      <c r="AG74" s="276"/>
      <c r="AH74" s="276"/>
      <c r="AI74" s="276"/>
      <c r="AJ74" s="276"/>
      <c r="AK74" s="276"/>
      <c r="AL74" s="276"/>
      <c r="AM74" s="276"/>
      <c r="AN74" s="276"/>
      <c r="AO74" s="276"/>
      <c r="AP74" s="276"/>
      <c r="AQ74" s="276"/>
      <c r="AR74" s="276"/>
      <c r="AS74" s="276"/>
      <c r="AT74" s="276"/>
      <c r="AU74" s="276"/>
      <c r="AV74" s="276"/>
      <c r="AW74" s="276"/>
      <c r="AX74" s="276"/>
      <c r="AY74" s="276"/>
      <c r="AZ74" s="276"/>
      <c r="BA74" s="276"/>
      <c r="BB74" s="276"/>
      <c r="BC74" s="276"/>
      <c r="BD74" s="276"/>
      <c r="BE74" s="276"/>
      <c r="BF74" s="276"/>
      <c r="BG74" s="276"/>
      <c r="BH74" s="276"/>
      <c r="BI74" s="276"/>
      <c r="BJ74" s="276"/>
      <c r="BK74" s="276"/>
      <c r="BL74" s="276"/>
      <c r="BM74" s="276"/>
      <c r="BN74" s="276"/>
      <c r="BO74" s="276"/>
      <c r="BP74" s="276"/>
      <c r="BQ74" s="276"/>
      <c r="BR74" s="276"/>
      <c r="BS74" s="276"/>
      <c r="BT74" s="276"/>
      <c r="BU74" s="276"/>
      <c r="BV74" s="276"/>
      <c r="BW74" s="276"/>
      <c r="BX74" s="276"/>
      <c r="BY74" s="276"/>
      <c r="BZ74" s="276"/>
      <c r="CA74" s="276"/>
      <c r="CB74" s="276"/>
      <c r="CC74" s="276"/>
      <c r="CD74" s="276"/>
      <c r="CE74" s="276"/>
      <c r="CF74" s="276"/>
      <c r="CG74" s="276"/>
      <c r="CH74" s="276"/>
      <c r="CI74" s="276"/>
      <c r="CJ74" s="276"/>
      <c r="CK74" s="276"/>
      <c r="CL74" s="276"/>
      <c r="CM74" s="276"/>
      <c r="CN74" s="276"/>
      <c r="CO74" s="276"/>
      <c r="CP74" s="276"/>
      <c r="CQ74" s="276"/>
      <c r="CR74" s="276"/>
      <c r="CS74" s="276"/>
      <c r="CT74" s="276"/>
      <c r="CU74" s="276"/>
      <c r="CV74" s="276"/>
      <c r="CW74" s="276"/>
      <c r="CX74" s="276"/>
      <c r="CY74" s="276"/>
      <c r="CZ74" s="276"/>
      <c r="DA74" s="276"/>
      <c r="DB74" s="276"/>
      <c r="DC74" s="276"/>
      <c r="DD74" s="276"/>
      <c r="DE74" s="276"/>
      <c r="DF74" s="276"/>
      <c r="DG74" s="276"/>
      <c r="DH74" s="276"/>
      <c r="DI74" s="276"/>
      <c r="DJ74" s="276"/>
      <c r="DK74" s="276"/>
      <c r="DL74" s="276"/>
      <c r="DM74" s="276"/>
      <c r="DN74" s="276"/>
      <c r="DO74" s="276"/>
      <c r="DP74" s="276"/>
      <c r="DQ74" s="276"/>
      <c r="DR74" s="276"/>
      <c r="DS74" s="276"/>
      <c r="DT74" s="276"/>
      <c r="DU74" s="276"/>
      <c r="DV74" s="276"/>
      <c r="DW74" s="276"/>
      <c r="DX74" s="276"/>
      <c r="DY74" s="276"/>
      <c r="DZ74" s="276"/>
      <c r="EA74" s="276"/>
      <c r="EB74" s="276"/>
      <c r="EC74" s="276"/>
      <c r="ED74" s="276"/>
      <c r="EE74" s="276"/>
      <c r="EF74" s="276"/>
      <c r="EG74" s="276"/>
      <c r="EH74" s="276"/>
      <c r="EI74" s="276"/>
      <c r="EJ74" s="276"/>
      <c r="EK74" s="276"/>
      <c r="EL74" s="276"/>
      <c r="EM74" s="276"/>
      <c r="EN74" s="276"/>
      <c r="EO74" s="276"/>
      <c r="EP74" s="276"/>
      <c r="EQ74" s="276"/>
      <c r="ER74" s="276"/>
      <c r="ES74" s="276"/>
      <c r="ET74" s="276"/>
      <c r="EU74" s="276"/>
      <c r="EV74" s="276"/>
      <c r="EW74" s="276"/>
      <c r="EX74" s="276"/>
      <c r="EY74" s="276"/>
      <c r="EZ74" s="276"/>
      <c r="FA74" s="276"/>
      <c r="FB74" s="276"/>
      <c r="FC74" s="276"/>
      <c r="FD74" s="276"/>
      <c r="FE74" s="276"/>
      <c r="FF74" s="276"/>
      <c r="FG74" s="276"/>
      <c r="FH74" s="276"/>
      <c r="FI74" s="276"/>
      <c r="FJ74" s="276"/>
      <c r="FK74" s="276"/>
      <c r="FL74" s="276"/>
      <c r="FM74" s="276"/>
      <c r="FN74" s="276"/>
      <c r="FO74" s="276"/>
      <c r="FP74" s="276"/>
      <c r="FQ74" s="276"/>
      <c r="FR74" s="276"/>
      <c r="FS74" s="276"/>
      <c r="FT74" s="276"/>
      <c r="FU74" s="276"/>
      <c r="FV74" s="276"/>
      <c r="FW74" s="276"/>
      <c r="FX74" s="276"/>
      <c r="FY74" s="276"/>
      <c r="FZ74" s="276"/>
      <c r="GA74" s="276"/>
      <c r="GB74" s="276"/>
      <c r="GC74" s="276"/>
      <c r="GD74" s="276"/>
      <c r="GE74" s="276"/>
      <c r="GF74" s="276"/>
      <c r="GG74" s="276"/>
      <c r="GH74" s="276"/>
      <c r="GI74" s="276"/>
      <c r="GJ74" s="276"/>
      <c r="GK74" s="276"/>
      <c r="GL74" s="276"/>
      <c r="GM74" s="276"/>
      <c r="GN74" s="276"/>
      <c r="GO74" s="276"/>
      <c r="GP74" s="276"/>
      <c r="GQ74" s="276"/>
      <c r="GR74" s="276"/>
    </row>
    <row r="75" spans="1:200" s="94" customFormat="1" ht="24" customHeight="1" outlineLevel="1" collapsed="1" thickTop="1">
      <c r="A75" s="137" t="str">
        <f>IF(ISERROR(VALUE(SUBSTITUTE(prevWBS,".",""))),"1",IF(ISERROR(FIND("`",SUBSTITUTE(prevWBS,".","`",1))),TEXT(VALUE(prevWBS)+1,"#"),TEXT(VALUE(LEFT(prevWBS,FIND("`",SUBSTITUTE(prevWBS,".","`",1))-1))+1,"#")))</f>
        <v>11</v>
      </c>
      <c r="B75" s="138"/>
      <c r="C75" s="263" t="s">
        <v>162</v>
      </c>
      <c r="D75" s="138"/>
      <c r="E75" s="322"/>
      <c r="F75" s="322"/>
      <c r="G75" s="324" t="s">
        <v>1329</v>
      </c>
      <c r="H75" s="452">
        <f>AVERAGE(I76:I78)</f>
        <v>3.4722222223839104E-2</v>
      </c>
      <c r="I75" s="453"/>
      <c r="J75" s="462">
        <f>AVERAGE(J76:L78)</f>
        <v>1</v>
      </c>
      <c r="K75" s="463"/>
      <c r="L75" s="464"/>
      <c r="M75" s="139"/>
      <c r="N75" s="456" t="s">
        <v>163</v>
      </c>
      <c r="O75" s="276"/>
      <c r="P75" s="276"/>
      <c r="Q75" s="276"/>
      <c r="R75" s="276"/>
      <c r="S75" s="288"/>
      <c r="T75" s="276"/>
      <c r="U75" s="276"/>
      <c r="V75" s="276"/>
      <c r="W75" s="276"/>
      <c r="X75" s="276"/>
      <c r="Y75" s="276"/>
      <c r="Z75" s="276"/>
      <c r="AA75" s="276"/>
      <c r="AB75" s="276"/>
      <c r="AC75" s="276"/>
      <c r="AD75" s="276"/>
      <c r="AE75" s="276"/>
      <c r="AF75" s="276"/>
      <c r="AG75" s="276"/>
      <c r="AH75" s="276"/>
      <c r="AI75" s="276"/>
      <c r="AJ75" s="276"/>
      <c r="AK75" s="276"/>
      <c r="AL75" s="276"/>
      <c r="AM75" s="276"/>
      <c r="AN75" s="276"/>
      <c r="AO75" s="276"/>
      <c r="AP75" s="276"/>
      <c r="AQ75" s="276"/>
      <c r="AR75" s="276"/>
      <c r="AS75" s="276"/>
      <c r="AT75" s="276"/>
      <c r="AU75" s="276"/>
      <c r="AV75" s="276"/>
      <c r="AW75" s="276"/>
      <c r="AX75" s="276"/>
      <c r="AY75" s="276"/>
      <c r="AZ75" s="276"/>
      <c r="BA75" s="276"/>
      <c r="BB75" s="276"/>
      <c r="BC75" s="276"/>
      <c r="BD75" s="276"/>
      <c r="BE75" s="276"/>
      <c r="BF75" s="276"/>
      <c r="BG75" s="276"/>
      <c r="BH75" s="276"/>
      <c r="BI75" s="276"/>
      <c r="BJ75" s="276"/>
      <c r="BK75" s="276"/>
      <c r="BL75" s="276"/>
      <c r="BM75" s="276"/>
      <c r="BN75" s="276"/>
      <c r="BO75" s="276"/>
      <c r="BP75" s="276"/>
      <c r="BQ75" s="276"/>
      <c r="BR75" s="276"/>
      <c r="BS75" s="276"/>
      <c r="BT75" s="276"/>
      <c r="BU75" s="276"/>
      <c r="BV75" s="276"/>
      <c r="BW75" s="276"/>
      <c r="BX75" s="276"/>
      <c r="BY75" s="276"/>
      <c r="BZ75" s="276"/>
      <c r="CA75" s="276"/>
      <c r="CB75" s="276"/>
      <c r="CC75" s="276"/>
      <c r="CD75" s="276"/>
      <c r="CE75" s="276"/>
      <c r="CF75" s="276"/>
      <c r="CG75" s="276"/>
      <c r="CH75" s="276"/>
      <c r="CI75" s="276"/>
      <c r="CJ75" s="276"/>
      <c r="CK75" s="276"/>
      <c r="CL75" s="276"/>
      <c r="CM75" s="276"/>
      <c r="CN75" s="276"/>
      <c r="CO75" s="276"/>
      <c r="CP75" s="276"/>
      <c r="CQ75" s="276"/>
      <c r="CR75" s="276"/>
      <c r="CS75" s="276"/>
      <c r="CT75" s="276"/>
      <c r="CU75" s="276"/>
      <c r="CV75" s="276"/>
      <c r="CW75" s="276"/>
      <c r="CX75" s="276"/>
      <c r="CY75" s="276"/>
      <c r="CZ75" s="276"/>
      <c r="DA75" s="276"/>
      <c r="DB75" s="276"/>
      <c r="DC75" s="276"/>
      <c r="DD75" s="276"/>
      <c r="DE75" s="276"/>
      <c r="DF75" s="276"/>
      <c r="DG75" s="276"/>
      <c r="DH75" s="276"/>
      <c r="DI75" s="276"/>
      <c r="DJ75" s="276"/>
      <c r="DK75" s="276"/>
      <c r="DL75" s="276"/>
      <c r="DM75" s="276"/>
      <c r="DN75" s="276"/>
      <c r="DO75" s="276"/>
      <c r="DP75" s="276"/>
      <c r="DQ75" s="276"/>
      <c r="DR75" s="276"/>
      <c r="DS75" s="276"/>
      <c r="DT75" s="276"/>
      <c r="DU75" s="276"/>
      <c r="DV75" s="276"/>
      <c r="DW75" s="276"/>
      <c r="DX75" s="276"/>
      <c r="DY75" s="276"/>
      <c r="DZ75" s="276"/>
      <c r="EA75" s="276"/>
      <c r="EB75" s="276"/>
      <c r="EC75" s="276"/>
      <c r="ED75" s="276"/>
      <c r="EE75" s="276"/>
      <c r="EF75" s="276"/>
      <c r="EG75" s="276"/>
      <c r="EH75" s="276"/>
      <c r="EI75" s="276"/>
      <c r="EJ75" s="276"/>
      <c r="EK75" s="276"/>
      <c r="EL75" s="276"/>
      <c r="EM75" s="276"/>
      <c r="EN75" s="276"/>
      <c r="EO75" s="276"/>
      <c r="EP75" s="276"/>
      <c r="EQ75" s="276"/>
      <c r="ER75" s="276"/>
      <c r="ES75" s="276"/>
      <c r="ET75" s="276"/>
      <c r="EU75" s="276"/>
      <c r="EV75" s="276"/>
      <c r="EW75" s="276"/>
      <c r="EX75" s="276"/>
      <c r="EY75" s="276"/>
      <c r="EZ75" s="276"/>
      <c r="FA75" s="276"/>
      <c r="FB75" s="276"/>
      <c r="FC75" s="276"/>
      <c r="FD75" s="276"/>
      <c r="FE75" s="276"/>
      <c r="FF75" s="276"/>
      <c r="FG75" s="276"/>
      <c r="FH75" s="276"/>
      <c r="FI75" s="276"/>
      <c r="FJ75" s="276"/>
      <c r="FK75" s="276"/>
      <c r="FL75" s="276"/>
      <c r="FM75" s="276"/>
      <c r="FN75" s="276"/>
      <c r="FO75" s="276"/>
      <c r="FP75" s="276"/>
      <c r="FQ75" s="276"/>
      <c r="FR75" s="276"/>
      <c r="FS75" s="276"/>
      <c r="FT75" s="276"/>
      <c r="FU75" s="276"/>
      <c r="FV75" s="276"/>
      <c r="FW75" s="276"/>
      <c r="FX75" s="276"/>
      <c r="FY75" s="276"/>
      <c r="FZ75" s="276"/>
      <c r="GA75" s="276"/>
      <c r="GB75" s="276"/>
      <c r="GC75" s="276"/>
      <c r="GD75" s="276"/>
      <c r="GE75" s="276"/>
      <c r="GF75" s="276"/>
      <c r="GG75" s="276"/>
      <c r="GH75" s="276"/>
      <c r="GI75" s="276"/>
      <c r="GJ75" s="276"/>
      <c r="GK75" s="276"/>
      <c r="GL75" s="276"/>
      <c r="GM75" s="276"/>
      <c r="GN75" s="276"/>
      <c r="GO75" s="276"/>
      <c r="GP75" s="276"/>
      <c r="GQ75" s="276"/>
      <c r="GR75" s="276"/>
    </row>
    <row r="76" spans="1:200" s="100" customFormat="1" ht="24" hidden="1" customHeight="1" outlineLevel="2">
      <c r="A76" s="140" t="str">
        <f t="shared" si="0"/>
        <v>11.1</v>
      </c>
      <c r="B76" s="180" t="s">
        <v>45</v>
      </c>
      <c r="C76" s="170" t="s">
        <v>138</v>
      </c>
      <c r="D76" s="171" t="s">
        <v>60</v>
      </c>
      <c r="E76" s="171" t="s">
        <v>61</v>
      </c>
      <c r="F76" s="171" t="s">
        <v>62</v>
      </c>
      <c r="G76" s="302">
        <v>45638.291666666664</v>
      </c>
      <c r="H76" s="302">
        <v>45638.3125</v>
      </c>
      <c r="I76" s="303">
        <f>H76-G76</f>
        <v>2.0833333335758653E-2</v>
      </c>
      <c r="J76" s="415">
        <v>1</v>
      </c>
      <c r="K76" s="416"/>
      <c r="L76" s="417"/>
      <c r="M76" s="208"/>
      <c r="N76" s="457"/>
      <c r="O76" s="276"/>
      <c r="P76" s="276"/>
      <c r="Q76" s="276"/>
      <c r="R76" s="276"/>
      <c r="S76" s="276"/>
      <c r="T76" s="276"/>
      <c r="U76" s="276"/>
      <c r="V76" s="276"/>
      <c r="W76" s="276"/>
      <c r="X76" s="276"/>
      <c r="Y76" s="276"/>
      <c r="Z76" s="276"/>
      <c r="AA76" s="276"/>
      <c r="AB76" s="276"/>
      <c r="AC76" s="276"/>
      <c r="AD76" s="276"/>
      <c r="AE76" s="276"/>
      <c r="AF76" s="276"/>
      <c r="AG76" s="276"/>
      <c r="AH76" s="276"/>
      <c r="AI76" s="276"/>
      <c r="AJ76" s="276"/>
      <c r="AK76" s="276"/>
      <c r="AL76" s="276"/>
      <c r="AM76" s="276"/>
      <c r="AN76" s="276"/>
      <c r="AO76" s="276"/>
      <c r="AP76" s="276"/>
      <c r="AQ76" s="276"/>
      <c r="AR76" s="276"/>
      <c r="AS76" s="276"/>
      <c r="AT76" s="276"/>
      <c r="AU76" s="276"/>
      <c r="AV76" s="276"/>
      <c r="AW76" s="276"/>
      <c r="AX76" s="276"/>
      <c r="AY76" s="276"/>
      <c r="AZ76" s="276"/>
      <c r="BA76" s="276"/>
      <c r="BB76" s="276"/>
      <c r="BC76" s="276"/>
      <c r="BD76" s="276"/>
      <c r="BE76" s="276"/>
      <c r="BF76" s="276"/>
      <c r="BG76" s="276"/>
      <c r="BH76" s="276"/>
      <c r="BI76" s="276"/>
      <c r="BJ76" s="276"/>
      <c r="BK76" s="276"/>
      <c r="BL76" s="276"/>
      <c r="BM76" s="276"/>
      <c r="BN76" s="276"/>
      <c r="BO76" s="276"/>
      <c r="BP76" s="276"/>
      <c r="BQ76" s="276"/>
      <c r="BR76" s="276"/>
      <c r="BS76" s="276"/>
      <c r="BT76" s="276"/>
      <c r="BU76" s="276"/>
      <c r="BV76" s="276"/>
      <c r="BW76" s="276"/>
      <c r="BX76" s="276"/>
      <c r="BY76" s="276"/>
      <c r="BZ76" s="276"/>
      <c r="CA76" s="276"/>
      <c r="CB76" s="276"/>
      <c r="CC76" s="276"/>
      <c r="CD76" s="276"/>
      <c r="CE76" s="276"/>
      <c r="CF76" s="276"/>
      <c r="CG76" s="276"/>
      <c r="CH76" s="276"/>
      <c r="CI76" s="276"/>
      <c r="CJ76" s="276"/>
      <c r="CK76" s="276"/>
      <c r="CL76" s="276"/>
      <c r="CM76" s="276"/>
      <c r="CN76" s="276"/>
      <c r="CO76" s="276"/>
      <c r="CP76" s="276"/>
      <c r="CQ76" s="276"/>
      <c r="CR76" s="276"/>
      <c r="CS76" s="276"/>
      <c r="CT76" s="276"/>
      <c r="CU76" s="276"/>
      <c r="CV76" s="276"/>
      <c r="CW76" s="276"/>
      <c r="CX76" s="276"/>
      <c r="CY76" s="276"/>
      <c r="CZ76" s="276"/>
      <c r="DA76" s="276"/>
      <c r="DB76" s="276"/>
      <c r="DC76" s="276"/>
      <c r="DD76" s="276"/>
      <c r="DE76" s="276"/>
      <c r="DF76" s="276"/>
      <c r="DG76" s="276"/>
      <c r="DH76" s="276"/>
      <c r="DI76" s="276"/>
      <c r="DJ76" s="276"/>
      <c r="DK76" s="276"/>
      <c r="DL76" s="276"/>
      <c r="DM76" s="276"/>
      <c r="DN76" s="276"/>
      <c r="DO76" s="276"/>
      <c r="DP76" s="276"/>
      <c r="DQ76" s="276"/>
      <c r="DR76" s="276"/>
      <c r="DS76" s="276"/>
      <c r="DT76" s="276"/>
      <c r="DU76" s="276"/>
      <c r="DV76" s="276"/>
      <c r="DW76" s="276"/>
      <c r="DX76" s="276"/>
      <c r="DY76" s="276"/>
      <c r="DZ76" s="276"/>
      <c r="EA76" s="276"/>
      <c r="EB76" s="276"/>
      <c r="EC76" s="276"/>
      <c r="ED76" s="276"/>
      <c r="EE76" s="276"/>
      <c r="EF76" s="276"/>
      <c r="EG76" s="276"/>
      <c r="EH76" s="276"/>
      <c r="EI76" s="276"/>
      <c r="EJ76" s="276"/>
      <c r="EK76" s="276"/>
      <c r="EL76" s="276"/>
      <c r="EM76" s="276"/>
      <c r="EN76" s="276"/>
      <c r="EO76" s="276"/>
      <c r="EP76" s="276"/>
      <c r="EQ76" s="276"/>
      <c r="ER76" s="276"/>
      <c r="ES76" s="276"/>
      <c r="ET76" s="276"/>
      <c r="EU76" s="276"/>
      <c r="EV76" s="276"/>
      <c r="EW76" s="276"/>
      <c r="EX76" s="276"/>
      <c r="EY76" s="276"/>
      <c r="EZ76" s="276"/>
      <c r="FA76" s="276"/>
      <c r="FB76" s="276"/>
      <c r="FC76" s="276"/>
      <c r="FD76" s="276"/>
      <c r="FE76" s="276"/>
      <c r="FF76" s="276"/>
      <c r="FG76" s="276"/>
      <c r="FH76" s="276"/>
      <c r="FI76" s="276"/>
      <c r="FJ76" s="276"/>
      <c r="FK76" s="276"/>
      <c r="FL76" s="276"/>
      <c r="FM76" s="276"/>
      <c r="FN76" s="276"/>
      <c r="FO76" s="276"/>
      <c r="FP76" s="276"/>
      <c r="FQ76" s="276"/>
      <c r="FR76" s="276"/>
      <c r="FS76" s="276"/>
      <c r="FT76" s="276"/>
      <c r="FU76" s="276"/>
      <c r="FV76" s="276"/>
      <c r="FW76" s="276"/>
      <c r="FX76" s="276"/>
      <c r="FY76" s="276"/>
      <c r="FZ76" s="276"/>
      <c r="GA76" s="276"/>
      <c r="GB76" s="276"/>
      <c r="GC76" s="276"/>
      <c r="GD76" s="276"/>
      <c r="GE76" s="276"/>
      <c r="GF76" s="276"/>
      <c r="GG76" s="276"/>
      <c r="GH76" s="276"/>
      <c r="GI76" s="276"/>
      <c r="GJ76" s="276"/>
      <c r="GK76" s="276"/>
      <c r="GL76" s="276"/>
      <c r="GM76" s="276"/>
      <c r="GN76" s="276"/>
      <c r="GO76" s="276"/>
      <c r="GP76" s="276"/>
      <c r="GQ76" s="276"/>
      <c r="GR76" s="276"/>
    </row>
    <row r="77" spans="1:200" s="94" customFormat="1" ht="24" hidden="1" customHeight="1" outlineLevel="2">
      <c r="A77" s="140" t="str">
        <f t="shared" si="0"/>
        <v>11.2</v>
      </c>
      <c r="B77" s="180" t="s">
        <v>45</v>
      </c>
      <c r="C77" s="170" t="s">
        <v>139</v>
      </c>
      <c r="D77" s="171" t="s">
        <v>60</v>
      </c>
      <c r="E77" s="171" t="s">
        <v>61</v>
      </c>
      <c r="F77" s="171" t="s">
        <v>62</v>
      </c>
      <c r="G77" s="302">
        <v>45638.291666666664</v>
      </c>
      <c r="H77" s="302">
        <v>45638.3125</v>
      </c>
      <c r="I77" s="303">
        <f>H77-G77</f>
        <v>2.0833333335758653E-2</v>
      </c>
      <c r="J77" s="415">
        <v>1</v>
      </c>
      <c r="K77" s="416"/>
      <c r="L77" s="417"/>
      <c r="M77" s="208"/>
      <c r="N77" s="457"/>
      <c r="O77" s="276"/>
      <c r="P77" s="276"/>
      <c r="Q77" s="276"/>
      <c r="R77" s="276"/>
      <c r="S77" s="276"/>
      <c r="T77" s="276"/>
      <c r="U77" s="276"/>
      <c r="V77" s="276"/>
      <c r="W77" s="276"/>
      <c r="X77" s="276"/>
      <c r="Y77" s="276"/>
      <c r="Z77" s="276"/>
      <c r="AA77" s="276"/>
      <c r="AB77" s="276"/>
      <c r="AC77" s="276"/>
      <c r="AD77" s="276"/>
      <c r="AE77" s="276"/>
      <c r="AF77" s="276"/>
      <c r="AG77" s="276"/>
      <c r="AH77" s="276"/>
      <c r="AI77" s="276"/>
      <c r="AJ77" s="276"/>
      <c r="AK77" s="276"/>
      <c r="AL77" s="276"/>
      <c r="AM77" s="276"/>
      <c r="AN77" s="276"/>
      <c r="AO77" s="276"/>
      <c r="AP77" s="276"/>
      <c r="AQ77" s="276"/>
      <c r="AR77" s="276"/>
      <c r="AS77" s="276"/>
      <c r="AT77" s="276"/>
      <c r="AU77" s="276"/>
      <c r="AV77" s="276"/>
      <c r="AW77" s="276"/>
      <c r="AX77" s="276"/>
      <c r="AY77" s="276"/>
      <c r="AZ77" s="276"/>
      <c r="BA77" s="276"/>
      <c r="BB77" s="276"/>
      <c r="BC77" s="276"/>
      <c r="BD77" s="276"/>
      <c r="BE77" s="276"/>
      <c r="BF77" s="276"/>
      <c r="BG77" s="276"/>
      <c r="BH77" s="276"/>
      <c r="BI77" s="276"/>
      <c r="BJ77" s="276"/>
      <c r="BK77" s="276"/>
      <c r="BL77" s="276"/>
      <c r="BM77" s="276"/>
      <c r="BN77" s="276"/>
      <c r="BO77" s="276"/>
      <c r="BP77" s="276"/>
      <c r="BQ77" s="276"/>
      <c r="BR77" s="276"/>
      <c r="BS77" s="276"/>
      <c r="BT77" s="276"/>
      <c r="BU77" s="276"/>
      <c r="BV77" s="276"/>
      <c r="BW77" s="276"/>
      <c r="BX77" s="276"/>
      <c r="BY77" s="276"/>
      <c r="BZ77" s="276"/>
      <c r="CA77" s="276"/>
      <c r="CB77" s="276"/>
      <c r="CC77" s="276"/>
      <c r="CD77" s="276"/>
      <c r="CE77" s="276"/>
      <c r="CF77" s="276"/>
      <c r="CG77" s="276"/>
      <c r="CH77" s="276"/>
      <c r="CI77" s="276"/>
      <c r="CJ77" s="276"/>
      <c r="CK77" s="276"/>
      <c r="CL77" s="276"/>
      <c r="CM77" s="276"/>
      <c r="CN77" s="276"/>
      <c r="CO77" s="276"/>
      <c r="CP77" s="276"/>
      <c r="CQ77" s="276"/>
      <c r="CR77" s="276"/>
      <c r="CS77" s="276"/>
      <c r="CT77" s="276"/>
      <c r="CU77" s="276"/>
      <c r="CV77" s="276"/>
      <c r="CW77" s="276"/>
      <c r="CX77" s="276"/>
      <c r="CY77" s="276"/>
      <c r="CZ77" s="276"/>
      <c r="DA77" s="276"/>
      <c r="DB77" s="276"/>
      <c r="DC77" s="276"/>
      <c r="DD77" s="276"/>
      <c r="DE77" s="276"/>
      <c r="DF77" s="276"/>
      <c r="DG77" s="276"/>
      <c r="DH77" s="276"/>
      <c r="DI77" s="276"/>
      <c r="DJ77" s="276"/>
      <c r="DK77" s="276"/>
      <c r="DL77" s="276"/>
      <c r="DM77" s="276"/>
      <c r="DN77" s="276"/>
      <c r="DO77" s="276"/>
      <c r="DP77" s="276"/>
      <c r="DQ77" s="276"/>
      <c r="DR77" s="276"/>
      <c r="DS77" s="276"/>
      <c r="DT77" s="276"/>
      <c r="DU77" s="276"/>
      <c r="DV77" s="276"/>
      <c r="DW77" s="276"/>
      <c r="DX77" s="276"/>
      <c r="DY77" s="276"/>
      <c r="DZ77" s="276"/>
      <c r="EA77" s="276"/>
      <c r="EB77" s="276"/>
      <c r="EC77" s="276"/>
      <c r="ED77" s="276"/>
      <c r="EE77" s="276"/>
      <c r="EF77" s="276"/>
      <c r="EG77" s="276"/>
      <c r="EH77" s="276"/>
      <c r="EI77" s="276"/>
      <c r="EJ77" s="276"/>
      <c r="EK77" s="276"/>
      <c r="EL77" s="276"/>
      <c r="EM77" s="276"/>
      <c r="EN77" s="276"/>
      <c r="EO77" s="276"/>
      <c r="EP77" s="276"/>
      <c r="EQ77" s="276"/>
      <c r="ER77" s="276"/>
      <c r="ES77" s="276"/>
      <c r="ET77" s="276"/>
      <c r="EU77" s="276"/>
      <c r="EV77" s="276"/>
      <c r="EW77" s="276"/>
      <c r="EX77" s="276"/>
      <c r="EY77" s="276"/>
      <c r="EZ77" s="276"/>
      <c r="FA77" s="276"/>
      <c r="FB77" s="276"/>
      <c r="FC77" s="276"/>
      <c r="FD77" s="276"/>
      <c r="FE77" s="276"/>
      <c r="FF77" s="276"/>
      <c r="FG77" s="276"/>
      <c r="FH77" s="276"/>
      <c r="FI77" s="276"/>
      <c r="FJ77" s="276"/>
      <c r="FK77" s="276"/>
      <c r="FL77" s="276"/>
      <c r="FM77" s="276"/>
      <c r="FN77" s="276"/>
      <c r="FO77" s="276"/>
      <c r="FP77" s="276"/>
      <c r="FQ77" s="276"/>
      <c r="FR77" s="276"/>
      <c r="FS77" s="276"/>
      <c r="FT77" s="276"/>
      <c r="FU77" s="276"/>
      <c r="FV77" s="276"/>
      <c r="FW77" s="276"/>
      <c r="FX77" s="276"/>
      <c r="FY77" s="276"/>
      <c r="FZ77" s="276"/>
      <c r="GA77" s="276"/>
      <c r="GB77" s="276"/>
      <c r="GC77" s="276"/>
      <c r="GD77" s="276"/>
      <c r="GE77" s="276"/>
      <c r="GF77" s="276"/>
      <c r="GG77" s="276"/>
      <c r="GH77" s="276"/>
      <c r="GI77" s="276"/>
      <c r="GJ77" s="276"/>
      <c r="GK77" s="276"/>
      <c r="GL77" s="276"/>
      <c r="GM77" s="276"/>
      <c r="GN77" s="276"/>
      <c r="GO77" s="276"/>
      <c r="GP77" s="276"/>
      <c r="GQ77" s="276"/>
      <c r="GR77" s="276"/>
    </row>
    <row r="78" spans="1:200" s="94" customFormat="1" ht="24" hidden="1" customHeight="1" outlineLevel="2">
      <c r="A78" s="140" t="str">
        <f t="shared" si="0"/>
        <v>11.3</v>
      </c>
      <c r="B78" s="180" t="s">
        <v>45</v>
      </c>
      <c r="C78" s="170" t="s">
        <v>140</v>
      </c>
      <c r="D78" s="171" t="s">
        <v>60</v>
      </c>
      <c r="E78" s="171" t="s">
        <v>61</v>
      </c>
      <c r="F78" s="171" t="s">
        <v>62</v>
      </c>
      <c r="G78" s="302">
        <v>45638.3125</v>
      </c>
      <c r="H78" s="302">
        <v>45638.375</v>
      </c>
      <c r="I78" s="303">
        <f>H78-G78</f>
        <v>6.25E-2</v>
      </c>
      <c r="J78" s="415">
        <v>1</v>
      </c>
      <c r="K78" s="416"/>
      <c r="L78" s="417"/>
      <c r="M78" s="208"/>
      <c r="N78" s="457"/>
      <c r="O78" s="276"/>
      <c r="P78" s="276"/>
      <c r="Q78" s="276"/>
      <c r="R78" s="276"/>
      <c r="S78" s="276"/>
      <c r="T78" s="276"/>
      <c r="U78" s="276"/>
      <c r="V78" s="276"/>
      <c r="W78" s="276"/>
      <c r="X78" s="276"/>
      <c r="Y78" s="276"/>
      <c r="Z78" s="276"/>
      <c r="AA78" s="276"/>
      <c r="AB78" s="276"/>
      <c r="AC78" s="276"/>
      <c r="AD78" s="276"/>
      <c r="AE78" s="276"/>
      <c r="AF78" s="276"/>
      <c r="AG78" s="276"/>
      <c r="AH78" s="276"/>
      <c r="AI78" s="276"/>
      <c r="AJ78" s="276"/>
      <c r="AK78" s="276"/>
      <c r="AL78" s="276"/>
      <c r="AM78" s="276"/>
      <c r="AN78" s="276"/>
      <c r="AO78" s="276"/>
      <c r="AP78" s="276"/>
      <c r="AQ78" s="276"/>
      <c r="AR78" s="276"/>
      <c r="AS78" s="276"/>
      <c r="AT78" s="276"/>
      <c r="AU78" s="276"/>
      <c r="AV78" s="276"/>
      <c r="AW78" s="276"/>
      <c r="AX78" s="276"/>
      <c r="AY78" s="276"/>
      <c r="AZ78" s="276"/>
      <c r="BA78" s="276"/>
      <c r="BB78" s="276"/>
      <c r="BC78" s="276"/>
      <c r="BD78" s="276"/>
      <c r="BE78" s="276"/>
      <c r="BF78" s="276"/>
      <c r="BG78" s="276"/>
      <c r="BH78" s="276"/>
      <c r="BI78" s="276"/>
      <c r="BJ78" s="276"/>
      <c r="BK78" s="276"/>
      <c r="BL78" s="276"/>
      <c r="BM78" s="276"/>
      <c r="BN78" s="276"/>
      <c r="BO78" s="276"/>
      <c r="BP78" s="276"/>
      <c r="BQ78" s="276"/>
      <c r="BR78" s="276"/>
      <c r="BS78" s="276"/>
      <c r="BT78" s="276"/>
      <c r="BU78" s="276"/>
      <c r="BV78" s="276"/>
      <c r="BW78" s="276"/>
      <c r="BX78" s="276"/>
      <c r="BY78" s="276"/>
      <c r="BZ78" s="276"/>
      <c r="CA78" s="276"/>
      <c r="CB78" s="276"/>
      <c r="CC78" s="276"/>
      <c r="CD78" s="276"/>
      <c r="CE78" s="276"/>
      <c r="CF78" s="276"/>
      <c r="CG78" s="276"/>
      <c r="CH78" s="276"/>
      <c r="CI78" s="276"/>
      <c r="CJ78" s="276"/>
      <c r="CK78" s="276"/>
      <c r="CL78" s="276"/>
      <c r="CM78" s="276"/>
      <c r="CN78" s="276"/>
      <c r="CO78" s="276"/>
      <c r="CP78" s="276"/>
      <c r="CQ78" s="276"/>
      <c r="CR78" s="276"/>
      <c r="CS78" s="276"/>
      <c r="CT78" s="276"/>
      <c r="CU78" s="276"/>
      <c r="CV78" s="276"/>
      <c r="CW78" s="276"/>
      <c r="CX78" s="276"/>
      <c r="CY78" s="276"/>
      <c r="CZ78" s="276"/>
      <c r="DA78" s="276"/>
      <c r="DB78" s="276"/>
      <c r="DC78" s="276"/>
      <c r="DD78" s="276"/>
      <c r="DE78" s="276"/>
      <c r="DF78" s="276"/>
      <c r="DG78" s="276"/>
      <c r="DH78" s="276"/>
      <c r="DI78" s="276"/>
      <c r="DJ78" s="276"/>
      <c r="DK78" s="276"/>
      <c r="DL78" s="276"/>
      <c r="DM78" s="276"/>
      <c r="DN78" s="276"/>
      <c r="DO78" s="276"/>
      <c r="DP78" s="276"/>
      <c r="DQ78" s="276"/>
      <c r="DR78" s="276"/>
      <c r="DS78" s="276"/>
      <c r="DT78" s="276"/>
      <c r="DU78" s="276"/>
      <c r="DV78" s="276"/>
      <c r="DW78" s="276"/>
      <c r="DX78" s="276"/>
      <c r="DY78" s="276"/>
      <c r="DZ78" s="276"/>
      <c r="EA78" s="276"/>
      <c r="EB78" s="276"/>
      <c r="EC78" s="276"/>
      <c r="ED78" s="276"/>
      <c r="EE78" s="276"/>
      <c r="EF78" s="276"/>
      <c r="EG78" s="276"/>
      <c r="EH78" s="276"/>
      <c r="EI78" s="276"/>
      <c r="EJ78" s="276"/>
      <c r="EK78" s="276"/>
      <c r="EL78" s="276"/>
      <c r="EM78" s="276"/>
      <c r="EN78" s="276"/>
      <c r="EO78" s="276"/>
      <c r="EP78" s="276"/>
      <c r="EQ78" s="276"/>
      <c r="ER78" s="276"/>
      <c r="ES78" s="276"/>
      <c r="ET78" s="276"/>
      <c r="EU78" s="276"/>
      <c r="EV78" s="276"/>
      <c r="EW78" s="276"/>
      <c r="EX78" s="276"/>
      <c r="EY78" s="276"/>
      <c r="EZ78" s="276"/>
      <c r="FA78" s="276"/>
      <c r="FB78" s="276"/>
      <c r="FC78" s="276"/>
      <c r="FD78" s="276"/>
      <c r="FE78" s="276"/>
      <c r="FF78" s="276"/>
      <c r="FG78" s="276"/>
      <c r="FH78" s="276"/>
      <c r="FI78" s="276"/>
      <c r="FJ78" s="276"/>
      <c r="FK78" s="276"/>
      <c r="FL78" s="276"/>
      <c r="FM78" s="276"/>
      <c r="FN78" s="276"/>
      <c r="FO78" s="276"/>
      <c r="FP78" s="276"/>
      <c r="FQ78" s="276"/>
      <c r="FR78" s="276"/>
      <c r="FS78" s="276"/>
      <c r="FT78" s="276"/>
      <c r="FU78" s="276"/>
      <c r="FV78" s="276"/>
      <c r="FW78" s="276"/>
      <c r="FX78" s="276"/>
      <c r="FY78" s="276"/>
      <c r="FZ78" s="276"/>
      <c r="GA78" s="276"/>
      <c r="GB78" s="276"/>
      <c r="GC78" s="276"/>
      <c r="GD78" s="276"/>
      <c r="GE78" s="276"/>
      <c r="GF78" s="276"/>
      <c r="GG78" s="276"/>
      <c r="GH78" s="276"/>
      <c r="GI78" s="276"/>
      <c r="GJ78" s="276"/>
      <c r="GK78" s="276"/>
      <c r="GL78" s="276"/>
      <c r="GM78" s="276"/>
      <c r="GN78" s="276"/>
      <c r="GO78" s="276"/>
      <c r="GP78" s="276"/>
      <c r="GQ78" s="276"/>
      <c r="GR78" s="276"/>
    </row>
    <row r="79" spans="1:200" s="94" customFormat="1" ht="24" customHeight="1" outlineLevel="1" collapsed="1">
      <c r="A79" s="142" t="str">
        <f>IF(ISERROR(VALUE(SUBSTITUTE(prevWBS,".",""))),"1",IF(ISERROR(FIND("`",SUBSTITUTE(prevWBS,".","`",1))),TEXT(VALUE(prevWBS)+1,"#"),TEXT(VALUE(LEFT(prevWBS,FIND("`",SUBSTITUTE(prevWBS,".","`",1))-1))+1,"#")))</f>
        <v>12</v>
      </c>
      <c r="B79" s="183"/>
      <c r="C79" s="241" t="s">
        <v>164</v>
      </c>
      <c r="D79" s="183"/>
      <c r="E79" s="183"/>
      <c r="F79" s="183"/>
      <c r="G79" s="222" t="s">
        <v>1329</v>
      </c>
      <c r="H79" s="454">
        <f>AVERAGE(I80:I82)</f>
        <v>0.11111111111313221</v>
      </c>
      <c r="I79" s="455"/>
      <c r="J79" s="420">
        <f>AVERAGE(J80:L82)</f>
        <v>1</v>
      </c>
      <c r="K79" s="445"/>
      <c r="L79" s="414"/>
      <c r="M79" s="178"/>
      <c r="N79" s="457"/>
      <c r="O79" s="276"/>
      <c r="P79" s="276"/>
      <c r="Q79" s="276"/>
      <c r="R79" s="276"/>
      <c r="S79" s="288"/>
      <c r="T79" s="276"/>
      <c r="U79" s="276"/>
      <c r="V79" s="276"/>
      <c r="W79" s="276"/>
      <c r="X79" s="276"/>
      <c r="Y79" s="276"/>
      <c r="Z79" s="276"/>
      <c r="AA79" s="276"/>
      <c r="AB79" s="276"/>
      <c r="AC79" s="276"/>
      <c r="AD79" s="276"/>
      <c r="AE79" s="276"/>
      <c r="AF79" s="276"/>
      <c r="AG79" s="276"/>
      <c r="AH79" s="276"/>
      <c r="AI79" s="276"/>
      <c r="AJ79" s="276"/>
      <c r="AK79" s="276"/>
      <c r="AL79" s="276"/>
      <c r="AM79" s="276"/>
      <c r="AN79" s="276"/>
      <c r="AO79" s="276"/>
      <c r="AP79" s="276"/>
      <c r="AQ79" s="276"/>
      <c r="AR79" s="276"/>
      <c r="AS79" s="276"/>
      <c r="AT79" s="276"/>
      <c r="AU79" s="276"/>
      <c r="AV79" s="276"/>
      <c r="AW79" s="276"/>
      <c r="AX79" s="276"/>
      <c r="AY79" s="276"/>
      <c r="AZ79" s="276"/>
      <c r="BA79" s="276"/>
      <c r="BB79" s="276"/>
      <c r="BC79" s="276"/>
      <c r="BD79" s="276"/>
      <c r="BE79" s="276"/>
      <c r="BF79" s="276"/>
      <c r="BG79" s="276"/>
      <c r="BH79" s="276"/>
      <c r="BI79" s="276"/>
      <c r="BJ79" s="276"/>
      <c r="BK79" s="276"/>
      <c r="BL79" s="276"/>
      <c r="BM79" s="276"/>
      <c r="BN79" s="276"/>
      <c r="BO79" s="276"/>
      <c r="BP79" s="276"/>
      <c r="BQ79" s="276"/>
      <c r="BR79" s="276"/>
      <c r="BS79" s="276"/>
      <c r="BT79" s="276"/>
      <c r="BU79" s="276"/>
      <c r="BV79" s="276"/>
      <c r="BW79" s="276"/>
      <c r="BX79" s="276"/>
      <c r="BY79" s="276"/>
      <c r="BZ79" s="276"/>
      <c r="CA79" s="276"/>
      <c r="CB79" s="276"/>
      <c r="CC79" s="276"/>
      <c r="CD79" s="276"/>
      <c r="CE79" s="276"/>
      <c r="CF79" s="276"/>
      <c r="CG79" s="276"/>
      <c r="CH79" s="276"/>
      <c r="CI79" s="276"/>
      <c r="CJ79" s="276"/>
      <c r="CK79" s="276"/>
      <c r="CL79" s="276"/>
      <c r="CM79" s="276"/>
      <c r="CN79" s="276"/>
      <c r="CO79" s="276"/>
      <c r="CP79" s="276"/>
      <c r="CQ79" s="276"/>
      <c r="CR79" s="276"/>
      <c r="CS79" s="276"/>
      <c r="CT79" s="276"/>
      <c r="CU79" s="276"/>
      <c r="CV79" s="276"/>
      <c r="CW79" s="276"/>
      <c r="CX79" s="276"/>
      <c r="CY79" s="276"/>
      <c r="CZ79" s="276"/>
      <c r="DA79" s="276"/>
      <c r="DB79" s="276"/>
      <c r="DC79" s="276"/>
      <c r="DD79" s="276"/>
      <c r="DE79" s="276"/>
      <c r="DF79" s="276"/>
      <c r="DG79" s="276"/>
      <c r="DH79" s="276"/>
      <c r="DI79" s="276"/>
      <c r="DJ79" s="276"/>
      <c r="DK79" s="276"/>
      <c r="DL79" s="276"/>
      <c r="DM79" s="276"/>
      <c r="DN79" s="276"/>
      <c r="DO79" s="276"/>
      <c r="DP79" s="276"/>
      <c r="DQ79" s="276"/>
      <c r="DR79" s="276"/>
      <c r="DS79" s="276"/>
      <c r="DT79" s="276"/>
      <c r="DU79" s="276"/>
      <c r="DV79" s="276"/>
      <c r="DW79" s="276"/>
      <c r="DX79" s="276"/>
      <c r="DY79" s="276"/>
      <c r="DZ79" s="276"/>
      <c r="EA79" s="276"/>
      <c r="EB79" s="276"/>
      <c r="EC79" s="276"/>
      <c r="ED79" s="276"/>
      <c r="EE79" s="276"/>
      <c r="EF79" s="276"/>
      <c r="EG79" s="276"/>
      <c r="EH79" s="276"/>
      <c r="EI79" s="276"/>
      <c r="EJ79" s="276"/>
      <c r="EK79" s="276"/>
      <c r="EL79" s="276"/>
      <c r="EM79" s="276"/>
      <c r="EN79" s="276"/>
      <c r="EO79" s="276"/>
      <c r="EP79" s="276"/>
      <c r="EQ79" s="276"/>
      <c r="ER79" s="276"/>
      <c r="ES79" s="276"/>
      <c r="ET79" s="276"/>
      <c r="EU79" s="276"/>
      <c r="EV79" s="276"/>
      <c r="EW79" s="276"/>
      <c r="EX79" s="276"/>
      <c r="EY79" s="276"/>
      <c r="EZ79" s="276"/>
      <c r="FA79" s="276"/>
      <c r="FB79" s="276"/>
      <c r="FC79" s="276"/>
      <c r="FD79" s="276"/>
      <c r="FE79" s="276"/>
      <c r="FF79" s="276"/>
      <c r="FG79" s="276"/>
      <c r="FH79" s="276"/>
      <c r="FI79" s="276"/>
      <c r="FJ79" s="276"/>
      <c r="FK79" s="276"/>
      <c r="FL79" s="276"/>
      <c r="FM79" s="276"/>
      <c r="FN79" s="276"/>
      <c r="FO79" s="276"/>
      <c r="FP79" s="276"/>
      <c r="FQ79" s="276"/>
      <c r="FR79" s="276"/>
      <c r="FS79" s="276"/>
      <c r="FT79" s="276"/>
      <c r="FU79" s="276"/>
      <c r="FV79" s="276"/>
      <c r="FW79" s="276"/>
      <c r="FX79" s="276"/>
      <c r="FY79" s="276"/>
      <c r="FZ79" s="276"/>
      <c r="GA79" s="276"/>
      <c r="GB79" s="276"/>
      <c r="GC79" s="276"/>
      <c r="GD79" s="276"/>
      <c r="GE79" s="276"/>
      <c r="GF79" s="276"/>
      <c r="GG79" s="276"/>
      <c r="GH79" s="276"/>
      <c r="GI79" s="276"/>
      <c r="GJ79" s="276"/>
      <c r="GK79" s="276"/>
      <c r="GL79" s="276"/>
      <c r="GM79" s="276"/>
      <c r="GN79" s="276"/>
      <c r="GO79" s="276"/>
      <c r="GP79" s="276"/>
      <c r="GQ79" s="276"/>
      <c r="GR79" s="276"/>
    </row>
    <row r="80" spans="1:200" s="94" customFormat="1" ht="24" hidden="1" customHeight="1" outlineLevel="2">
      <c r="A80" s="140" t="str">
        <f t="shared" si="0"/>
        <v>12.1</v>
      </c>
      <c r="B80" s="180" t="s">
        <v>45</v>
      </c>
      <c r="C80" s="170" t="s">
        <v>139</v>
      </c>
      <c r="D80" s="171" t="s">
        <v>60</v>
      </c>
      <c r="E80" s="171" t="s">
        <v>61</v>
      </c>
      <c r="F80" s="171" t="s">
        <v>62</v>
      </c>
      <c r="G80" s="302">
        <v>45638.291666666664</v>
      </c>
      <c r="H80" s="302">
        <v>45638.347222222219</v>
      </c>
      <c r="I80" s="303">
        <f>H80-G80</f>
        <v>5.5555555554747116E-2</v>
      </c>
      <c r="J80" s="415">
        <v>1</v>
      </c>
      <c r="K80" s="416"/>
      <c r="L80" s="417"/>
      <c r="M80" s="208"/>
      <c r="N80" s="457"/>
      <c r="O80" s="276"/>
      <c r="P80" s="276"/>
      <c r="Q80" s="276"/>
      <c r="R80" s="276"/>
      <c r="S80" s="276"/>
      <c r="T80" s="276"/>
      <c r="U80" s="276"/>
      <c r="V80" s="276"/>
      <c r="W80" s="276"/>
      <c r="X80" s="276"/>
      <c r="Y80" s="276"/>
      <c r="Z80" s="276"/>
      <c r="AA80" s="276"/>
      <c r="AB80" s="276"/>
      <c r="AC80" s="276"/>
      <c r="AD80" s="276"/>
      <c r="AE80" s="276"/>
      <c r="AF80" s="276"/>
      <c r="AG80" s="276"/>
      <c r="AH80" s="276"/>
      <c r="AI80" s="276"/>
      <c r="AJ80" s="276"/>
      <c r="AK80" s="276"/>
      <c r="AL80" s="276"/>
      <c r="AM80" s="276"/>
      <c r="AN80" s="276"/>
      <c r="AO80" s="276"/>
      <c r="AP80" s="276"/>
      <c r="AQ80" s="276"/>
      <c r="AR80" s="276"/>
      <c r="AS80" s="276"/>
      <c r="AT80" s="276"/>
      <c r="AU80" s="276"/>
      <c r="AV80" s="276"/>
      <c r="AW80" s="276"/>
      <c r="AX80" s="276"/>
      <c r="AY80" s="276"/>
      <c r="AZ80" s="276"/>
      <c r="BA80" s="276"/>
      <c r="BB80" s="276"/>
      <c r="BC80" s="276"/>
      <c r="BD80" s="276"/>
      <c r="BE80" s="276"/>
      <c r="BF80" s="276"/>
      <c r="BG80" s="276"/>
      <c r="BH80" s="276"/>
      <c r="BI80" s="276"/>
      <c r="BJ80" s="276"/>
      <c r="BK80" s="276"/>
      <c r="BL80" s="276"/>
      <c r="BM80" s="276"/>
      <c r="BN80" s="276"/>
      <c r="BO80" s="276"/>
      <c r="BP80" s="276"/>
      <c r="BQ80" s="276"/>
      <c r="BR80" s="276"/>
      <c r="BS80" s="276"/>
      <c r="BT80" s="276"/>
      <c r="BU80" s="276"/>
      <c r="BV80" s="276"/>
      <c r="BW80" s="276"/>
      <c r="BX80" s="276"/>
      <c r="BY80" s="276"/>
      <c r="BZ80" s="276"/>
      <c r="CA80" s="276"/>
      <c r="CB80" s="276"/>
      <c r="CC80" s="276"/>
      <c r="CD80" s="276"/>
      <c r="CE80" s="276"/>
      <c r="CF80" s="276"/>
      <c r="CG80" s="276"/>
      <c r="CH80" s="276"/>
      <c r="CI80" s="276"/>
      <c r="CJ80" s="276"/>
      <c r="CK80" s="276"/>
      <c r="CL80" s="276"/>
      <c r="CM80" s="276"/>
      <c r="CN80" s="276"/>
      <c r="CO80" s="276"/>
      <c r="CP80" s="276"/>
      <c r="CQ80" s="276"/>
      <c r="CR80" s="276"/>
      <c r="CS80" s="276"/>
      <c r="CT80" s="276"/>
      <c r="CU80" s="276"/>
      <c r="CV80" s="276"/>
      <c r="CW80" s="276"/>
      <c r="CX80" s="276"/>
      <c r="CY80" s="276"/>
      <c r="CZ80" s="276"/>
      <c r="DA80" s="276"/>
      <c r="DB80" s="276"/>
      <c r="DC80" s="276"/>
      <c r="DD80" s="276"/>
      <c r="DE80" s="276"/>
      <c r="DF80" s="276"/>
      <c r="DG80" s="276"/>
      <c r="DH80" s="276"/>
      <c r="DI80" s="276"/>
      <c r="DJ80" s="276"/>
      <c r="DK80" s="276"/>
      <c r="DL80" s="276"/>
      <c r="DM80" s="276"/>
      <c r="DN80" s="276"/>
      <c r="DO80" s="276"/>
      <c r="DP80" s="276"/>
      <c r="DQ80" s="276"/>
      <c r="DR80" s="276"/>
      <c r="DS80" s="276"/>
      <c r="DT80" s="276"/>
      <c r="DU80" s="276"/>
      <c r="DV80" s="276"/>
      <c r="DW80" s="276"/>
      <c r="DX80" s="276"/>
      <c r="DY80" s="276"/>
      <c r="DZ80" s="276"/>
      <c r="EA80" s="276"/>
      <c r="EB80" s="276"/>
      <c r="EC80" s="276"/>
      <c r="ED80" s="276"/>
      <c r="EE80" s="276"/>
      <c r="EF80" s="276"/>
      <c r="EG80" s="276"/>
      <c r="EH80" s="276"/>
      <c r="EI80" s="276"/>
      <c r="EJ80" s="276"/>
      <c r="EK80" s="276"/>
      <c r="EL80" s="276"/>
      <c r="EM80" s="276"/>
      <c r="EN80" s="276"/>
      <c r="EO80" s="276"/>
      <c r="EP80" s="276"/>
      <c r="EQ80" s="276"/>
      <c r="ER80" s="276"/>
      <c r="ES80" s="276"/>
      <c r="ET80" s="276"/>
      <c r="EU80" s="276"/>
      <c r="EV80" s="276"/>
      <c r="EW80" s="276"/>
      <c r="EX80" s="276"/>
      <c r="EY80" s="276"/>
      <c r="EZ80" s="276"/>
      <c r="FA80" s="276"/>
      <c r="FB80" s="276"/>
      <c r="FC80" s="276"/>
      <c r="FD80" s="276"/>
      <c r="FE80" s="276"/>
      <c r="FF80" s="276"/>
      <c r="FG80" s="276"/>
      <c r="FH80" s="276"/>
      <c r="FI80" s="276"/>
      <c r="FJ80" s="276"/>
      <c r="FK80" s="276"/>
      <c r="FL80" s="276"/>
      <c r="FM80" s="276"/>
      <c r="FN80" s="276"/>
      <c r="FO80" s="276"/>
      <c r="FP80" s="276"/>
      <c r="FQ80" s="276"/>
      <c r="FR80" s="276"/>
      <c r="FS80" s="276"/>
      <c r="FT80" s="276"/>
      <c r="FU80" s="276"/>
      <c r="FV80" s="276"/>
      <c r="FW80" s="276"/>
      <c r="FX80" s="276"/>
      <c r="FY80" s="276"/>
      <c r="FZ80" s="276"/>
      <c r="GA80" s="276"/>
      <c r="GB80" s="276"/>
      <c r="GC80" s="276"/>
      <c r="GD80" s="276"/>
      <c r="GE80" s="276"/>
      <c r="GF80" s="276"/>
      <c r="GG80" s="276"/>
      <c r="GH80" s="276"/>
      <c r="GI80" s="276"/>
      <c r="GJ80" s="276"/>
      <c r="GK80" s="276"/>
      <c r="GL80" s="276"/>
      <c r="GM80" s="276"/>
      <c r="GN80" s="276"/>
      <c r="GO80" s="276"/>
      <c r="GP80" s="276"/>
      <c r="GQ80" s="276"/>
      <c r="GR80" s="276"/>
    </row>
    <row r="81" spans="1:200" s="94" customFormat="1" ht="24" hidden="1" customHeight="1" outlineLevel="2">
      <c r="A81" s="140" t="str">
        <f t="shared" si="0"/>
        <v>12.2</v>
      </c>
      <c r="B81" s="180" t="s">
        <v>45</v>
      </c>
      <c r="C81" s="170" t="s">
        <v>145</v>
      </c>
      <c r="D81" s="171" t="s">
        <v>60</v>
      </c>
      <c r="E81" s="171" t="s">
        <v>61</v>
      </c>
      <c r="F81" s="171" t="s">
        <v>62</v>
      </c>
      <c r="G81" s="302">
        <v>45638.291666666664</v>
      </c>
      <c r="H81" s="302">
        <v>45638.458333333336</v>
      </c>
      <c r="I81" s="303">
        <f>H81-G81</f>
        <v>0.16666666667151731</v>
      </c>
      <c r="J81" s="415">
        <v>1</v>
      </c>
      <c r="K81" s="416"/>
      <c r="L81" s="417"/>
      <c r="M81" s="208"/>
      <c r="N81" s="457"/>
      <c r="O81" s="276"/>
      <c r="P81" s="276"/>
      <c r="Q81" s="276"/>
      <c r="R81" s="276"/>
      <c r="S81" s="276"/>
      <c r="T81" s="276"/>
      <c r="U81" s="276"/>
      <c r="V81" s="276"/>
      <c r="W81" s="276"/>
      <c r="X81" s="276"/>
      <c r="Y81" s="276"/>
      <c r="Z81" s="276"/>
      <c r="AA81" s="276"/>
      <c r="AB81" s="276"/>
      <c r="AC81" s="276"/>
      <c r="AD81" s="276"/>
      <c r="AE81" s="276"/>
      <c r="AF81" s="276"/>
      <c r="AG81" s="276"/>
      <c r="AH81" s="276"/>
      <c r="AI81" s="276"/>
      <c r="AJ81" s="276"/>
      <c r="AK81" s="276"/>
      <c r="AL81" s="276"/>
      <c r="AM81" s="276"/>
      <c r="AN81" s="276"/>
      <c r="AO81" s="276"/>
      <c r="AP81" s="276"/>
      <c r="AQ81" s="276"/>
      <c r="AR81" s="276"/>
      <c r="AS81" s="276"/>
      <c r="AT81" s="276"/>
      <c r="AU81" s="276"/>
      <c r="AV81" s="276"/>
      <c r="AW81" s="276"/>
      <c r="AX81" s="276"/>
      <c r="AY81" s="276"/>
      <c r="AZ81" s="276"/>
      <c r="BA81" s="276"/>
      <c r="BB81" s="276"/>
      <c r="BC81" s="276"/>
      <c r="BD81" s="276"/>
      <c r="BE81" s="276"/>
      <c r="BF81" s="276"/>
      <c r="BG81" s="276"/>
      <c r="BH81" s="276"/>
      <c r="BI81" s="276"/>
      <c r="BJ81" s="276"/>
      <c r="BK81" s="276"/>
      <c r="BL81" s="276"/>
      <c r="BM81" s="276"/>
      <c r="BN81" s="276"/>
      <c r="BO81" s="276"/>
      <c r="BP81" s="276"/>
      <c r="BQ81" s="276"/>
      <c r="BR81" s="276"/>
      <c r="BS81" s="276"/>
      <c r="BT81" s="276"/>
      <c r="BU81" s="276"/>
      <c r="BV81" s="276"/>
      <c r="BW81" s="276"/>
      <c r="BX81" s="276"/>
      <c r="BY81" s="276"/>
      <c r="BZ81" s="276"/>
      <c r="CA81" s="276"/>
      <c r="CB81" s="276"/>
      <c r="CC81" s="276"/>
      <c r="CD81" s="276"/>
      <c r="CE81" s="276"/>
      <c r="CF81" s="276"/>
      <c r="CG81" s="276"/>
      <c r="CH81" s="276"/>
      <c r="CI81" s="276"/>
      <c r="CJ81" s="276"/>
      <c r="CK81" s="276"/>
      <c r="CL81" s="276"/>
      <c r="CM81" s="276"/>
      <c r="CN81" s="276"/>
      <c r="CO81" s="276"/>
      <c r="CP81" s="276"/>
      <c r="CQ81" s="276"/>
      <c r="CR81" s="276"/>
      <c r="CS81" s="276"/>
      <c r="CT81" s="276"/>
      <c r="CU81" s="276"/>
      <c r="CV81" s="276"/>
      <c r="CW81" s="276"/>
      <c r="CX81" s="276"/>
      <c r="CY81" s="276"/>
      <c r="CZ81" s="276"/>
      <c r="DA81" s="276"/>
      <c r="DB81" s="276"/>
      <c r="DC81" s="276"/>
      <c r="DD81" s="276"/>
      <c r="DE81" s="276"/>
      <c r="DF81" s="276"/>
      <c r="DG81" s="276"/>
      <c r="DH81" s="276"/>
      <c r="DI81" s="276"/>
      <c r="DJ81" s="276"/>
      <c r="DK81" s="276"/>
      <c r="DL81" s="276"/>
      <c r="DM81" s="276"/>
      <c r="DN81" s="276"/>
      <c r="DO81" s="276"/>
      <c r="DP81" s="276"/>
      <c r="DQ81" s="276"/>
      <c r="DR81" s="276"/>
      <c r="DS81" s="276"/>
      <c r="DT81" s="276"/>
      <c r="DU81" s="276"/>
      <c r="DV81" s="276"/>
      <c r="DW81" s="276"/>
      <c r="DX81" s="276"/>
      <c r="DY81" s="276"/>
      <c r="DZ81" s="276"/>
      <c r="EA81" s="276"/>
      <c r="EB81" s="276"/>
      <c r="EC81" s="276"/>
      <c r="ED81" s="276"/>
      <c r="EE81" s="276"/>
      <c r="EF81" s="276"/>
      <c r="EG81" s="276"/>
      <c r="EH81" s="276"/>
      <c r="EI81" s="276"/>
      <c r="EJ81" s="276"/>
      <c r="EK81" s="276"/>
      <c r="EL81" s="276"/>
      <c r="EM81" s="276"/>
      <c r="EN81" s="276"/>
      <c r="EO81" s="276"/>
      <c r="EP81" s="276"/>
      <c r="EQ81" s="276"/>
      <c r="ER81" s="276"/>
      <c r="ES81" s="276"/>
      <c r="ET81" s="276"/>
      <c r="EU81" s="276"/>
      <c r="EV81" s="276"/>
      <c r="EW81" s="276"/>
      <c r="EX81" s="276"/>
      <c r="EY81" s="276"/>
      <c r="EZ81" s="276"/>
      <c r="FA81" s="276"/>
      <c r="FB81" s="276"/>
      <c r="FC81" s="276"/>
      <c r="FD81" s="276"/>
      <c r="FE81" s="276"/>
      <c r="FF81" s="276"/>
      <c r="FG81" s="276"/>
      <c r="FH81" s="276"/>
      <c r="FI81" s="276"/>
      <c r="FJ81" s="276"/>
      <c r="FK81" s="276"/>
      <c r="FL81" s="276"/>
      <c r="FM81" s="276"/>
      <c r="FN81" s="276"/>
      <c r="FO81" s="276"/>
      <c r="FP81" s="276"/>
      <c r="FQ81" s="276"/>
      <c r="FR81" s="276"/>
      <c r="FS81" s="276"/>
      <c r="FT81" s="276"/>
      <c r="FU81" s="276"/>
      <c r="FV81" s="276"/>
      <c r="FW81" s="276"/>
      <c r="FX81" s="276"/>
      <c r="FY81" s="276"/>
      <c r="FZ81" s="276"/>
      <c r="GA81" s="276"/>
      <c r="GB81" s="276"/>
      <c r="GC81" s="276"/>
      <c r="GD81" s="276"/>
      <c r="GE81" s="276"/>
      <c r="GF81" s="276"/>
      <c r="GG81" s="276"/>
      <c r="GH81" s="276"/>
      <c r="GI81" s="276"/>
      <c r="GJ81" s="276"/>
      <c r="GK81" s="276"/>
      <c r="GL81" s="276"/>
      <c r="GM81" s="276"/>
      <c r="GN81" s="276"/>
      <c r="GO81" s="276"/>
      <c r="GP81" s="276"/>
      <c r="GQ81" s="276"/>
      <c r="GR81" s="276"/>
    </row>
    <row r="82" spans="1:200" s="94" customFormat="1" ht="24" hidden="1" customHeight="1" outlineLevel="2">
      <c r="A82" s="140" t="str">
        <f t="shared" si="0"/>
        <v>12.3</v>
      </c>
      <c r="B82" s="180" t="s">
        <v>63</v>
      </c>
      <c r="C82" s="170" t="s">
        <v>140</v>
      </c>
      <c r="D82" s="171" t="s">
        <v>60</v>
      </c>
      <c r="E82" s="171" t="s">
        <v>61</v>
      </c>
      <c r="F82" s="171" t="s">
        <v>62</v>
      </c>
      <c r="G82" s="302">
        <v>45638.291666666664</v>
      </c>
      <c r="H82" s="335" t="str">
        <f t="shared" ref="H82:H93" si="9">IF(I82="","",WORKDAY(G82,I82))</f>
        <v/>
      </c>
      <c r="I82" s="336"/>
      <c r="J82" s="415">
        <v>1</v>
      </c>
      <c r="K82" s="416"/>
      <c r="L82" s="417"/>
      <c r="M82" s="208"/>
      <c r="N82" s="457"/>
      <c r="O82" s="276"/>
      <c r="P82" s="276"/>
      <c r="Q82" s="276"/>
      <c r="R82" s="276"/>
      <c r="S82" s="276"/>
      <c r="T82" s="276"/>
      <c r="U82" s="276"/>
      <c r="V82" s="276"/>
      <c r="W82" s="276"/>
      <c r="X82" s="276"/>
      <c r="Y82" s="276"/>
      <c r="Z82" s="276"/>
      <c r="AA82" s="276"/>
      <c r="AB82" s="276"/>
      <c r="AC82" s="276"/>
      <c r="AD82" s="276"/>
      <c r="AE82" s="276"/>
      <c r="AF82" s="276"/>
      <c r="AG82" s="276"/>
      <c r="AH82" s="276"/>
      <c r="AI82" s="276"/>
      <c r="AJ82" s="276"/>
      <c r="AK82" s="276"/>
      <c r="AL82" s="276"/>
      <c r="AM82" s="276"/>
      <c r="AN82" s="276"/>
      <c r="AO82" s="276"/>
      <c r="AP82" s="276"/>
      <c r="AQ82" s="276"/>
      <c r="AR82" s="276"/>
      <c r="AS82" s="276"/>
      <c r="AT82" s="276"/>
      <c r="AU82" s="276"/>
      <c r="AV82" s="276"/>
      <c r="AW82" s="276"/>
      <c r="AX82" s="276"/>
      <c r="AY82" s="276"/>
      <c r="AZ82" s="276"/>
      <c r="BA82" s="276"/>
      <c r="BB82" s="276"/>
      <c r="BC82" s="276"/>
      <c r="BD82" s="276"/>
      <c r="BE82" s="276"/>
      <c r="BF82" s="276"/>
      <c r="BG82" s="276"/>
      <c r="BH82" s="276"/>
      <c r="BI82" s="276"/>
      <c r="BJ82" s="276"/>
      <c r="BK82" s="276"/>
      <c r="BL82" s="276"/>
      <c r="BM82" s="276"/>
      <c r="BN82" s="276"/>
      <c r="BO82" s="276"/>
      <c r="BP82" s="276"/>
      <c r="BQ82" s="276"/>
      <c r="BR82" s="276"/>
      <c r="BS82" s="276"/>
      <c r="BT82" s="276"/>
      <c r="BU82" s="276"/>
      <c r="BV82" s="276"/>
      <c r="BW82" s="276"/>
      <c r="BX82" s="276"/>
      <c r="BY82" s="276"/>
      <c r="BZ82" s="276"/>
      <c r="CA82" s="276"/>
      <c r="CB82" s="276"/>
      <c r="CC82" s="276"/>
      <c r="CD82" s="276"/>
      <c r="CE82" s="276"/>
      <c r="CF82" s="276"/>
      <c r="CG82" s="276"/>
      <c r="CH82" s="276"/>
      <c r="CI82" s="276"/>
      <c r="CJ82" s="276"/>
      <c r="CK82" s="276"/>
      <c r="CL82" s="276"/>
      <c r="CM82" s="276"/>
      <c r="CN82" s="276"/>
      <c r="CO82" s="276"/>
      <c r="CP82" s="276"/>
      <c r="CQ82" s="276"/>
      <c r="CR82" s="276"/>
      <c r="CS82" s="276"/>
      <c r="CT82" s="276"/>
      <c r="CU82" s="276"/>
      <c r="CV82" s="276"/>
      <c r="CW82" s="276"/>
      <c r="CX82" s="276"/>
      <c r="CY82" s="276"/>
      <c r="CZ82" s="276"/>
      <c r="DA82" s="276"/>
      <c r="DB82" s="276"/>
      <c r="DC82" s="276"/>
      <c r="DD82" s="276"/>
      <c r="DE82" s="276"/>
      <c r="DF82" s="276"/>
      <c r="DG82" s="276"/>
      <c r="DH82" s="276"/>
      <c r="DI82" s="276"/>
      <c r="DJ82" s="276"/>
      <c r="DK82" s="276"/>
      <c r="DL82" s="276"/>
      <c r="DM82" s="276"/>
      <c r="DN82" s="276"/>
      <c r="DO82" s="276"/>
      <c r="DP82" s="276"/>
      <c r="DQ82" s="276"/>
      <c r="DR82" s="276"/>
      <c r="DS82" s="276"/>
      <c r="DT82" s="276"/>
      <c r="DU82" s="276"/>
      <c r="DV82" s="276"/>
      <c r="DW82" s="276"/>
      <c r="DX82" s="276"/>
      <c r="DY82" s="276"/>
      <c r="DZ82" s="276"/>
      <c r="EA82" s="276"/>
      <c r="EB82" s="276"/>
      <c r="EC82" s="276"/>
      <c r="ED82" s="276"/>
      <c r="EE82" s="276"/>
      <c r="EF82" s="276"/>
      <c r="EG82" s="276"/>
      <c r="EH82" s="276"/>
      <c r="EI82" s="276"/>
      <c r="EJ82" s="276"/>
      <c r="EK82" s="276"/>
      <c r="EL82" s="276"/>
      <c r="EM82" s="276"/>
      <c r="EN82" s="276"/>
      <c r="EO82" s="276"/>
      <c r="EP82" s="276"/>
      <c r="EQ82" s="276"/>
      <c r="ER82" s="276"/>
      <c r="ES82" s="276"/>
      <c r="ET82" s="276"/>
      <c r="EU82" s="276"/>
      <c r="EV82" s="276"/>
      <c r="EW82" s="276"/>
      <c r="EX82" s="276"/>
      <c r="EY82" s="276"/>
      <c r="EZ82" s="276"/>
      <c r="FA82" s="276"/>
      <c r="FB82" s="276"/>
      <c r="FC82" s="276"/>
      <c r="FD82" s="276"/>
      <c r="FE82" s="276"/>
      <c r="FF82" s="276"/>
      <c r="FG82" s="276"/>
      <c r="FH82" s="276"/>
      <c r="FI82" s="276"/>
      <c r="FJ82" s="276"/>
      <c r="FK82" s="276"/>
      <c r="FL82" s="276"/>
      <c r="FM82" s="276"/>
      <c r="FN82" s="276"/>
      <c r="FO82" s="276"/>
      <c r="FP82" s="276"/>
      <c r="FQ82" s="276"/>
      <c r="FR82" s="276"/>
      <c r="FS82" s="276"/>
      <c r="FT82" s="276"/>
      <c r="FU82" s="276"/>
      <c r="FV82" s="276"/>
      <c r="FW82" s="276"/>
      <c r="FX82" s="276"/>
      <c r="FY82" s="276"/>
      <c r="FZ82" s="276"/>
      <c r="GA82" s="276"/>
      <c r="GB82" s="276"/>
      <c r="GC82" s="276"/>
      <c r="GD82" s="276"/>
      <c r="GE82" s="276"/>
      <c r="GF82" s="276"/>
      <c r="GG82" s="276"/>
      <c r="GH82" s="276"/>
      <c r="GI82" s="276"/>
      <c r="GJ82" s="276"/>
      <c r="GK82" s="276"/>
      <c r="GL82" s="276"/>
      <c r="GM82" s="276"/>
      <c r="GN82" s="276"/>
      <c r="GO82" s="276"/>
      <c r="GP82" s="276"/>
      <c r="GQ82" s="276"/>
      <c r="GR82" s="276"/>
    </row>
    <row r="83" spans="1:200" s="94" customFormat="1" ht="24" customHeight="1" outlineLevel="1" collapsed="1">
      <c r="A83" s="142" t="str">
        <f>IF(ISERROR(VALUE(SUBSTITUTE(prevWBS,".",""))),"1",IF(ISERROR(FIND("`",SUBSTITUTE(prevWBS,".","`",1))),TEXT(VALUE(prevWBS)+1,"#"),TEXT(VALUE(LEFT(prevWBS,FIND("`",SUBSTITUTE(prevWBS,".","`",1))-1))+1,"#")))</f>
        <v>13</v>
      </c>
      <c r="B83" s="183"/>
      <c r="C83" s="241" t="s">
        <v>165</v>
      </c>
      <c r="D83" s="183"/>
      <c r="E83" s="183"/>
      <c r="F83" s="183"/>
      <c r="G83" s="222" t="s">
        <v>1329</v>
      </c>
      <c r="H83" s="454">
        <f>AVERAGE(I84:I86)</f>
        <v>8.148148148029577E-2</v>
      </c>
      <c r="I83" s="455"/>
      <c r="J83" s="420">
        <f>AVERAGE(J84:L86)</f>
        <v>1</v>
      </c>
      <c r="K83" s="413"/>
      <c r="L83" s="414"/>
      <c r="M83" s="178"/>
      <c r="N83" s="457"/>
      <c r="O83" s="276"/>
      <c r="P83" s="276"/>
      <c r="Q83" s="276"/>
      <c r="R83" s="276"/>
      <c r="S83" s="288"/>
      <c r="T83" s="276"/>
      <c r="U83" s="276"/>
      <c r="V83" s="276"/>
      <c r="W83" s="276"/>
      <c r="X83" s="276"/>
      <c r="Y83" s="276"/>
      <c r="Z83" s="276"/>
      <c r="AA83" s="276"/>
      <c r="AB83" s="276"/>
      <c r="AC83" s="276"/>
      <c r="AD83" s="276"/>
      <c r="AE83" s="276"/>
      <c r="AF83" s="276"/>
      <c r="AG83" s="276"/>
      <c r="AH83" s="276"/>
      <c r="AI83" s="276"/>
      <c r="AJ83" s="276"/>
      <c r="AK83" s="276"/>
      <c r="AL83" s="276"/>
      <c r="AM83" s="276"/>
      <c r="AN83" s="276"/>
      <c r="AO83" s="276"/>
      <c r="AP83" s="276"/>
      <c r="AQ83" s="276"/>
      <c r="AR83" s="276"/>
      <c r="AS83" s="276"/>
      <c r="AT83" s="276"/>
      <c r="AU83" s="276"/>
      <c r="AV83" s="276"/>
      <c r="AW83" s="276"/>
      <c r="AX83" s="276"/>
      <c r="AY83" s="276"/>
      <c r="AZ83" s="276"/>
      <c r="BA83" s="276"/>
      <c r="BB83" s="276"/>
      <c r="BC83" s="276"/>
      <c r="BD83" s="276"/>
      <c r="BE83" s="276"/>
      <c r="BF83" s="276"/>
      <c r="BG83" s="276"/>
      <c r="BH83" s="276"/>
      <c r="BI83" s="276"/>
      <c r="BJ83" s="276"/>
      <c r="BK83" s="276"/>
      <c r="BL83" s="276"/>
      <c r="BM83" s="276"/>
      <c r="BN83" s="276"/>
      <c r="BO83" s="276"/>
      <c r="BP83" s="276"/>
      <c r="BQ83" s="276"/>
      <c r="BR83" s="276"/>
      <c r="BS83" s="276"/>
      <c r="BT83" s="276"/>
      <c r="BU83" s="276"/>
      <c r="BV83" s="276"/>
      <c r="BW83" s="276"/>
      <c r="BX83" s="276"/>
      <c r="BY83" s="276"/>
      <c r="BZ83" s="276"/>
      <c r="CA83" s="276"/>
      <c r="CB83" s="276"/>
      <c r="CC83" s="276"/>
      <c r="CD83" s="276"/>
      <c r="CE83" s="276"/>
      <c r="CF83" s="276"/>
      <c r="CG83" s="276"/>
      <c r="CH83" s="276"/>
      <c r="CI83" s="276"/>
      <c r="CJ83" s="276"/>
      <c r="CK83" s="276"/>
      <c r="CL83" s="276"/>
      <c r="CM83" s="276"/>
      <c r="CN83" s="276"/>
      <c r="CO83" s="276"/>
      <c r="CP83" s="276"/>
      <c r="CQ83" s="276"/>
      <c r="CR83" s="276"/>
      <c r="CS83" s="276"/>
      <c r="CT83" s="276"/>
      <c r="CU83" s="276"/>
      <c r="CV83" s="276"/>
      <c r="CW83" s="276"/>
      <c r="CX83" s="276"/>
      <c r="CY83" s="276"/>
      <c r="CZ83" s="276"/>
      <c r="DA83" s="276"/>
      <c r="DB83" s="276"/>
      <c r="DC83" s="276"/>
      <c r="DD83" s="276"/>
      <c r="DE83" s="276"/>
      <c r="DF83" s="276"/>
      <c r="DG83" s="276"/>
      <c r="DH83" s="276"/>
      <c r="DI83" s="276"/>
      <c r="DJ83" s="276"/>
      <c r="DK83" s="276"/>
      <c r="DL83" s="276"/>
      <c r="DM83" s="276"/>
      <c r="DN83" s="276"/>
      <c r="DO83" s="276"/>
      <c r="DP83" s="276"/>
      <c r="DQ83" s="276"/>
      <c r="DR83" s="276"/>
      <c r="DS83" s="276"/>
      <c r="DT83" s="276"/>
      <c r="DU83" s="276"/>
      <c r="DV83" s="276"/>
      <c r="DW83" s="276"/>
      <c r="DX83" s="276"/>
      <c r="DY83" s="276"/>
      <c r="DZ83" s="276"/>
      <c r="EA83" s="276"/>
      <c r="EB83" s="276"/>
      <c r="EC83" s="276"/>
      <c r="ED83" s="276"/>
      <c r="EE83" s="276"/>
      <c r="EF83" s="276"/>
      <c r="EG83" s="276"/>
      <c r="EH83" s="276"/>
      <c r="EI83" s="276"/>
      <c r="EJ83" s="276"/>
      <c r="EK83" s="276"/>
      <c r="EL83" s="276"/>
      <c r="EM83" s="276"/>
      <c r="EN83" s="276"/>
      <c r="EO83" s="276"/>
      <c r="EP83" s="276"/>
      <c r="EQ83" s="276"/>
      <c r="ER83" s="276"/>
      <c r="ES83" s="276"/>
      <c r="ET83" s="276"/>
      <c r="EU83" s="276"/>
      <c r="EV83" s="276"/>
      <c r="EW83" s="276"/>
      <c r="EX83" s="276"/>
      <c r="EY83" s="276"/>
      <c r="EZ83" s="276"/>
      <c r="FA83" s="276"/>
      <c r="FB83" s="276"/>
      <c r="FC83" s="276"/>
      <c r="FD83" s="276"/>
      <c r="FE83" s="276"/>
      <c r="FF83" s="276"/>
      <c r="FG83" s="276"/>
      <c r="FH83" s="276"/>
      <c r="FI83" s="276"/>
      <c r="FJ83" s="276"/>
      <c r="FK83" s="276"/>
      <c r="FL83" s="276"/>
      <c r="FM83" s="276"/>
      <c r="FN83" s="276"/>
      <c r="FO83" s="276"/>
      <c r="FP83" s="276"/>
      <c r="FQ83" s="276"/>
      <c r="FR83" s="276"/>
      <c r="FS83" s="276"/>
      <c r="FT83" s="276"/>
      <c r="FU83" s="276"/>
      <c r="FV83" s="276"/>
      <c r="FW83" s="276"/>
      <c r="FX83" s="276"/>
      <c r="FY83" s="276"/>
      <c r="FZ83" s="276"/>
      <c r="GA83" s="276"/>
      <c r="GB83" s="276"/>
      <c r="GC83" s="276"/>
      <c r="GD83" s="276"/>
      <c r="GE83" s="276"/>
      <c r="GF83" s="276"/>
      <c r="GG83" s="276"/>
      <c r="GH83" s="276"/>
      <c r="GI83" s="276"/>
      <c r="GJ83" s="276"/>
      <c r="GK83" s="276"/>
      <c r="GL83" s="276"/>
      <c r="GM83" s="276"/>
      <c r="GN83" s="276"/>
      <c r="GO83" s="276"/>
      <c r="GP83" s="276"/>
      <c r="GQ83" s="276"/>
      <c r="GR83" s="276"/>
    </row>
    <row r="84" spans="1:200" s="94" customFormat="1" ht="24" hidden="1" customHeight="1" outlineLevel="2">
      <c r="A84" s="140" t="str">
        <f t="shared" si="0"/>
        <v>13.1</v>
      </c>
      <c r="B84" s="180" t="s">
        <v>45</v>
      </c>
      <c r="C84" s="170" t="s">
        <v>139</v>
      </c>
      <c r="D84" s="171" t="s">
        <v>92</v>
      </c>
      <c r="E84" s="171" t="s">
        <v>93</v>
      </c>
      <c r="F84" s="171" t="s">
        <v>94</v>
      </c>
      <c r="G84" s="302">
        <v>45637.270833333336</v>
      </c>
      <c r="H84" s="302">
        <v>45637.284722222219</v>
      </c>
      <c r="I84" s="303">
        <f>H84-G84</f>
        <v>1.3888888883229811E-2</v>
      </c>
      <c r="J84" s="415">
        <v>1</v>
      </c>
      <c r="K84" s="416"/>
      <c r="L84" s="417"/>
      <c r="M84" s="208"/>
      <c r="N84" s="457"/>
      <c r="O84" s="276"/>
      <c r="P84" s="276"/>
      <c r="Q84" s="276"/>
      <c r="R84" s="276"/>
      <c r="S84" s="276"/>
      <c r="T84" s="276"/>
      <c r="U84" s="276"/>
      <c r="V84" s="276"/>
      <c r="W84" s="276"/>
      <c r="X84" s="276"/>
      <c r="Y84" s="276"/>
      <c r="Z84" s="276"/>
      <c r="AA84" s="276"/>
      <c r="AB84" s="276"/>
      <c r="AC84" s="276"/>
      <c r="AD84" s="276"/>
      <c r="AE84" s="276"/>
      <c r="AF84" s="276"/>
      <c r="AG84" s="276"/>
      <c r="AH84" s="276"/>
      <c r="AI84" s="276"/>
      <c r="AJ84" s="276"/>
      <c r="AK84" s="276"/>
      <c r="AL84" s="276"/>
      <c r="AM84" s="276"/>
      <c r="AN84" s="276"/>
      <c r="AO84" s="276"/>
      <c r="AP84" s="276"/>
      <c r="AQ84" s="276"/>
      <c r="AR84" s="276"/>
      <c r="AS84" s="276"/>
      <c r="AT84" s="276"/>
      <c r="AU84" s="276"/>
      <c r="AV84" s="276"/>
      <c r="AW84" s="276"/>
      <c r="AX84" s="276"/>
      <c r="AY84" s="276"/>
      <c r="AZ84" s="276"/>
      <c r="BA84" s="276"/>
      <c r="BB84" s="276"/>
      <c r="BC84" s="276"/>
      <c r="BD84" s="276"/>
      <c r="BE84" s="276"/>
      <c r="BF84" s="276"/>
      <c r="BG84" s="276"/>
      <c r="BH84" s="276"/>
      <c r="BI84" s="276"/>
      <c r="BJ84" s="276"/>
      <c r="BK84" s="276"/>
      <c r="BL84" s="276"/>
      <c r="BM84" s="276"/>
      <c r="BN84" s="276"/>
      <c r="BO84" s="276"/>
      <c r="BP84" s="276"/>
      <c r="BQ84" s="276"/>
      <c r="BR84" s="276"/>
      <c r="BS84" s="276"/>
      <c r="BT84" s="276"/>
      <c r="BU84" s="276"/>
      <c r="BV84" s="276"/>
      <c r="BW84" s="276"/>
      <c r="BX84" s="276"/>
      <c r="BY84" s="276"/>
      <c r="BZ84" s="276"/>
      <c r="CA84" s="276"/>
      <c r="CB84" s="276"/>
      <c r="CC84" s="276"/>
      <c r="CD84" s="276"/>
      <c r="CE84" s="276"/>
      <c r="CF84" s="276"/>
      <c r="CG84" s="276"/>
      <c r="CH84" s="276"/>
      <c r="CI84" s="276"/>
      <c r="CJ84" s="276"/>
      <c r="CK84" s="276"/>
      <c r="CL84" s="276"/>
      <c r="CM84" s="276"/>
      <c r="CN84" s="276"/>
      <c r="CO84" s="276"/>
      <c r="CP84" s="276"/>
      <c r="CQ84" s="276"/>
      <c r="CR84" s="276"/>
      <c r="CS84" s="276"/>
      <c r="CT84" s="276"/>
      <c r="CU84" s="276"/>
      <c r="CV84" s="276"/>
      <c r="CW84" s="276"/>
      <c r="CX84" s="276"/>
      <c r="CY84" s="276"/>
      <c r="CZ84" s="276"/>
      <c r="DA84" s="276"/>
      <c r="DB84" s="276"/>
      <c r="DC84" s="276"/>
      <c r="DD84" s="276"/>
      <c r="DE84" s="276"/>
      <c r="DF84" s="276"/>
      <c r="DG84" s="276"/>
      <c r="DH84" s="276"/>
      <c r="DI84" s="276"/>
      <c r="DJ84" s="276"/>
      <c r="DK84" s="276"/>
      <c r="DL84" s="276"/>
      <c r="DM84" s="276"/>
      <c r="DN84" s="276"/>
      <c r="DO84" s="276"/>
      <c r="DP84" s="276"/>
      <c r="DQ84" s="276"/>
      <c r="DR84" s="276"/>
      <c r="DS84" s="276"/>
      <c r="DT84" s="276"/>
      <c r="DU84" s="276"/>
      <c r="DV84" s="276"/>
      <c r="DW84" s="276"/>
      <c r="DX84" s="276"/>
      <c r="DY84" s="276"/>
      <c r="DZ84" s="276"/>
      <c r="EA84" s="276"/>
      <c r="EB84" s="276"/>
      <c r="EC84" s="276"/>
      <c r="ED84" s="276"/>
      <c r="EE84" s="276"/>
      <c r="EF84" s="276"/>
      <c r="EG84" s="276"/>
      <c r="EH84" s="276"/>
      <c r="EI84" s="276"/>
      <c r="EJ84" s="276"/>
      <c r="EK84" s="276"/>
      <c r="EL84" s="276"/>
      <c r="EM84" s="276"/>
      <c r="EN84" s="276"/>
      <c r="EO84" s="276"/>
      <c r="EP84" s="276"/>
      <c r="EQ84" s="276"/>
      <c r="ER84" s="276"/>
      <c r="ES84" s="276"/>
      <c r="ET84" s="276"/>
      <c r="EU84" s="276"/>
      <c r="EV84" s="276"/>
      <c r="EW84" s="276"/>
      <c r="EX84" s="276"/>
      <c r="EY84" s="276"/>
      <c r="EZ84" s="276"/>
      <c r="FA84" s="276"/>
      <c r="FB84" s="276"/>
      <c r="FC84" s="276"/>
      <c r="FD84" s="276"/>
      <c r="FE84" s="276"/>
      <c r="FF84" s="276"/>
      <c r="FG84" s="276"/>
      <c r="FH84" s="276"/>
      <c r="FI84" s="276"/>
      <c r="FJ84" s="276"/>
      <c r="FK84" s="276"/>
      <c r="FL84" s="276"/>
      <c r="FM84" s="276"/>
      <c r="FN84" s="276"/>
      <c r="FO84" s="276"/>
      <c r="FP84" s="276"/>
      <c r="FQ84" s="276"/>
      <c r="FR84" s="276"/>
      <c r="FS84" s="276"/>
      <c r="FT84" s="276"/>
      <c r="FU84" s="276"/>
      <c r="FV84" s="276"/>
      <c r="FW84" s="276"/>
      <c r="FX84" s="276"/>
      <c r="FY84" s="276"/>
      <c r="FZ84" s="276"/>
      <c r="GA84" s="276"/>
      <c r="GB84" s="276"/>
      <c r="GC84" s="276"/>
      <c r="GD84" s="276"/>
      <c r="GE84" s="276"/>
      <c r="GF84" s="276"/>
      <c r="GG84" s="276"/>
      <c r="GH84" s="276"/>
      <c r="GI84" s="276"/>
      <c r="GJ84" s="276"/>
      <c r="GK84" s="276"/>
      <c r="GL84" s="276"/>
      <c r="GM84" s="276"/>
      <c r="GN84" s="276"/>
      <c r="GO84" s="276"/>
      <c r="GP84" s="276"/>
      <c r="GQ84" s="276"/>
      <c r="GR84" s="276"/>
    </row>
    <row r="85" spans="1:200" s="94" customFormat="1" ht="24" hidden="1" customHeight="1" outlineLevel="2">
      <c r="A85" s="140" t="str">
        <f t="shared" si="0"/>
        <v>13.2</v>
      </c>
      <c r="B85" s="180" t="s">
        <v>63</v>
      </c>
      <c r="C85" s="170" t="s">
        <v>1304</v>
      </c>
      <c r="D85" s="171" t="s">
        <v>1302</v>
      </c>
      <c r="E85" s="171" t="s">
        <v>1303</v>
      </c>
      <c r="F85" s="171" t="s">
        <v>124</v>
      </c>
      <c r="G85" s="302">
        <v>45638.270833333336</v>
      </c>
      <c r="H85" s="302">
        <v>45638.293055555558</v>
      </c>
      <c r="I85" s="303">
        <f>H85-G85</f>
        <v>2.2222222221898846E-2</v>
      </c>
      <c r="J85" s="415">
        <v>1</v>
      </c>
      <c r="K85" s="416"/>
      <c r="L85" s="417"/>
      <c r="M85" s="208"/>
      <c r="N85" s="457"/>
      <c r="O85" s="276"/>
      <c r="P85" s="276"/>
      <c r="Q85" s="276"/>
      <c r="R85" s="276"/>
      <c r="S85" s="276"/>
      <c r="T85" s="276"/>
      <c r="U85" s="276"/>
      <c r="V85" s="276"/>
      <c r="W85" s="276"/>
      <c r="X85" s="276"/>
      <c r="Y85" s="276"/>
      <c r="Z85" s="276"/>
      <c r="AA85" s="276"/>
      <c r="AB85" s="276"/>
      <c r="AC85" s="276"/>
      <c r="AD85" s="276"/>
      <c r="AE85" s="276"/>
      <c r="AF85" s="276"/>
      <c r="AG85" s="276"/>
      <c r="AH85" s="276"/>
      <c r="AI85" s="276"/>
      <c r="AJ85" s="276"/>
      <c r="AK85" s="276"/>
      <c r="AL85" s="276"/>
      <c r="AM85" s="276"/>
      <c r="AN85" s="276"/>
      <c r="AO85" s="276"/>
      <c r="AP85" s="276"/>
      <c r="AQ85" s="276"/>
      <c r="AR85" s="276"/>
      <c r="AS85" s="276"/>
      <c r="AT85" s="276"/>
      <c r="AU85" s="276"/>
      <c r="AV85" s="276"/>
      <c r="AW85" s="276"/>
      <c r="AX85" s="276"/>
      <c r="AY85" s="276"/>
      <c r="AZ85" s="276"/>
      <c r="BA85" s="276"/>
      <c r="BB85" s="276"/>
      <c r="BC85" s="276"/>
      <c r="BD85" s="276"/>
      <c r="BE85" s="276"/>
      <c r="BF85" s="276"/>
      <c r="BG85" s="276"/>
      <c r="BH85" s="276"/>
      <c r="BI85" s="276"/>
      <c r="BJ85" s="276"/>
      <c r="BK85" s="276"/>
      <c r="BL85" s="276"/>
      <c r="BM85" s="276"/>
      <c r="BN85" s="276"/>
      <c r="BO85" s="276"/>
      <c r="BP85" s="276"/>
      <c r="BQ85" s="276"/>
      <c r="BR85" s="276"/>
      <c r="BS85" s="276"/>
      <c r="BT85" s="276"/>
      <c r="BU85" s="276"/>
      <c r="BV85" s="276"/>
      <c r="BW85" s="276"/>
      <c r="BX85" s="276"/>
      <c r="BY85" s="276"/>
      <c r="BZ85" s="276"/>
      <c r="CA85" s="276"/>
      <c r="CB85" s="276"/>
      <c r="CC85" s="276"/>
      <c r="CD85" s="276"/>
      <c r="CE85" s="276"/>
      <c r="CF85" s="276"/>
      <c r="CG85" s="276"/>
      <c r="CH85" s="276"/>
      <c r="CI85" s="276"/>
      <c r="CJ85" s="276"/>
      <c r="CK85" s="276"/>
      <c r="CL85" s="276"/>
      <c r="CM85" s="276"/>
      <c r="CN85" s="276"/>
      <c r="CO85" s="276"/>
      <c r="CP85" s="276"/>
      <c r="CQ85" s="276"/>
      <c r="CR85" s="276"/>
      <c r="CS85" s="276"/>
      <c r="CT85" s="276"/>
      <c r="CU85" s="276"/>
      <c r="CV85" s="276"/>
      <c r="CW85" s="276"/>
      <c r="CX85" s="276"/>
      <c r="CY85" s="276"/>
      <c r="CZ85" s="276"/>
      <c r="DA85" s="276"/>
      <c r="DB85" s="276"/>
      <c r="DC85" s="276"/>
      <c r="DD85" s="276"/>
      <c r="DE85" s="276"/>
      <c r="DF85" s="276"/>
      <c r="DG85" s="276"/>
      <c r="DH85" s="276"/>
      <c r="DI85" s="276"/>
      <c r="DJ85" s="276"/>
      <c r="DK85" s="276"/>
      <c r="DL85" s="276"/>
      <c r="DM85" s="276"/>
      <c r="DN85" s="276"/>
      <c r="DO85" s="276"/>
      <c r="DP85" s="276"/>
      <c r="DQ85" s="276"/>
      <c r="DR85" s="276"/>
      <c r="DS85" s="276"/>
      <c r="DT85" s="276"/>
      <c r="DU85" s="276"/>
      <c r="DV85" s="276"/>
      <c r="DW85" s="276"/>
      <c r="DX85" s="276"/>
      <c r="DY85" s="276"/>
      <c r="DZ85" s="276"/>
      <c r="EA85" s="276"/>
      <c r="EB85" s="276"/>
      <c r="EC85" s="276"/>
      <c r="ED85" s="276"/>
      <c r="EE85" s="276"/>
      <c r="EF85" s="276"/>
      <c r="EG85" s="276"/>
      <c r="EH85" s="276"/>
      <c r="EI85" s="276"/>
      <c r="EJ85" s="276"/>
      <c r="EK85" s="276"/>
      <c r="EL85" s="276"/>
      <c r="EM85" s="276"/>
      <c r="EN85" s="276"/>
      <c r="EO85" s="276"/>
      <c r="EP85" s="276"/>
      <c r="EQ85" s="276"/>
      <c r="ER85" s="276"/>
      <c r="ES85" s="276"/>
      <c r="ET85" s="276"/>
      <c r="EU85" s="276"/>
      <c r="EV85" s="276"/>
      <c r="EW85" s="276"/>
      <c r="EX85" s="276"/>
      <c r="EY85" s="276"/>
      <c r="EZ85" s="276"/>
      <c r="FA85" s="276"/>
      <c r="FB85" s="276"/>
      <c r="FC85" s="276"/>
      <c r="FD85" s="276"/>
      <c r="FE85" s="276"/>
      <c r="FF85" s="276"/>
      <c r="FG85" s="276"/>
      <c r="FH85" s="276"/>
      <c r="FI85" s="276"/>
      <c r="FJ85" s="276"/>
      <c r="FK85" s="276"/>
      <c r="FL85" s="276"/>
      <c r="FM85" s="276"/>
      <c r="FN85" s="276"/>
      <c r="FO85" s="276"/>
      <c r="FP85" s="276"/>
      <c r="FQ85" s="276"/>
      <c r="FR85" s="276"/>
      <c r="FS85" s="276"/>
      <c r="FT85" s="276"/>
      <c r="FU85" s="276"/>
      <c r="FV85" s="276"/>
      <c r="FW85" s="276"/>
      <c r="FX85" s="276"/>
      <c r="FY85" s="276"/>
      <c r="FZ85" s="276"/>
      <c r="GA85" s="276"/>
      <c r="GB85" s="276"/>
      <c r="GC85" s="276"/>
      <c r="GD85" s="276"/>
      <c r="GE85" s="276"/>
      <c r="GF85" s="276"/>
      <c r="GG85" s="276"/>
      <c r="GH85" s="276"/>
      <c r="GI85" s="276"/>
      <c r="GJ85" s="276"/>
      <c r="GK85" s="276"/>
      <c r="GL85" s="276"/>
      <c r="GM85" s="276"/>
      <c r="GN85" s="276"/>
      <c r="GO85" s="276"/>
      <c r="GP85" s="276"/>
      <c r="GQ85" s="276"/>
      <c r="GR85" s="276"/>
    </row>
    <row r="86" spans="1:200" s="94" customFormat="1" ht="24" hidden="1" customHeight="1" outlineLevel="2" thickBot="1">
      <c r="A86" s="140" t="str">
        <f t="shared" si="0"/>
        <v>13.3</v>
      </c>
      <c r="B86" s="180" t="s">
        <v>63</v>
      </c>
      <c r="C86" s="170" t="s">
        <v>1301</v>
      </c>
      <c r="D86" s="171" t="s">
        <v>92</v>
      </c>
      <c r="E86" s="171" t="s">
        <v>93</v>
      </c>
      <c r="F86" s="171" t="s">
        <v>94</v>
      </c>
      <c r="G86" s="302">
        <v>45638.298611111109</v>
      </c>
      <c r="H86" s="312">
        <v>45638.506944444445</v>
      </c>
      <c r="I86" s="313">
        <f>H86-G86</f>
        <v>0.20833333333575865</v>
      </c>
      <c r="J86" s="415">
        <v>1</v>
      </c>
      <c r="K86" s="416"/>
      <c r="L86" s="417"/>
      <c r="M86" s="208"/>
      <c r="N86" s="457"/>
      <c r="O86" s="276"/>
      <c r="P86" s="276"/>
      <c r="Q86" s="276"/>
      <c r="R86" s="276"/>
      <c r="S86" s="276"/>
      <c r="T86" s="276"/>
      <c r="U86" s="276"/>
      <c r="V86" s="276"/>
      <c r="W86" s="276"/>
      <c r="X86" s="276"/>
      <c r="Y86" s="276"/>
      <c r="Z86" s="276"/>
      <c r="AA86" s="276"/>
      <c r="AB86" s="276"/>
      <c r="AC86" s="276"/>
      <c r="AD86" s="276"/>
      <c r="AE86" s="276"/>
      <c r="AF86" s="276"/>
      <c r="AG86" s="276"/>
      <c r="AH86" s="276"/>
      <c r="AI86" s="276"/>
      <c r="AJ86" s="276"/>
      <c r="AK86" s="276"/>
      <c r="AL86" s="276"/>
      <c r="AM86" s="276"/>
      <c r="AN86" s="276"/>
      <c r="AO86" s="276"/>
      <c r="AP86" s="276"/>
      <c r="AQ86" s="276"/>
      <c r="AR86" s="276"/>
      <c r="AS86" s="276"/>
      <c r="AT86" s="276"/>
      <c r="AU86" s="276"/>
      <c r="AV86" s="276"/>
      <c r="AW86" s="276"/>
      <c r="AX86" s="276"/>
      <c r="AY86" s="276"/>
      <c r="AZ86" s="276"/>
      <c r="BA86" s="276"/>
      <c r="BB86" s="276"/>
      <c r="BC86" s="276"/>
      <c r="BD86" s="276"/>
      <c r="BE86" s="276"/>
      <c r="BF86" s="276"/>
      <c r="BG86" s="276"/>
      <c r="BH86" s="276"/>
      <c r="BI86" s="276"/>
      <c r="BJ86" s="276"/>
      <c r="BK86" s="276"/>
      <c r="BL86" s="276"/>
      <c r="BM86" s="276"/>
      <c r="BN86" s="276"/>
      <c r="BO86" s="276"/>
      <c r="BP86" s="276"/>
      <c r="BQ86" s="276"/>
      <c r="BR86" s="276"/>
      <c r="BS86" s="276"/>
      <c r="BT86" s="276"/>
      <c r="BU86" s="276"/>
      <c r="BV86" s="276"/>
      <c r="BW86" s="276"/>
      <c r="BX86" s="276"/>
      <c r="BY86" s="276"/>
      <c r="BZ86" s="276"/>
      <c r="CA86" s="276"/>
      <c r="CB86" s="276"/>
      <c r="CC86" s="276"/>
      <c r="CD86" s="276"/>
      <c r="CE86" s="276"/>
      <c r="CF86" s="276"/>
      <c r="CG86" s="276"/>
      <c r="CH86" s="276"/>
      <c r="CI86" s="276"/>
      <c r="CJ86" s="276"/>
      <c r="CK86" s="276"/>
      <c r="CL86" s="276"/>
      <c r="CM86" s="276"/>
      <c r="CN86" s="276"/>
      <c r="CO86" s="276"/>
      <c r="CP86" s="276"/>
      <c r="CQ86" s="276"/>
      <c r="CR86" s="276"/>
      <c r="CS86" s="276"/>
      <c r="CT86" s="276"/>
      <c r="CU86" s="276"/>
      <c r="CV86" s="276"/>
      <c r="CW86" s="276"/>
      <c r="CX86" s="276"/>
      <c r="CY86" s="276"/>
      <c r="CZ86" s="276"/>
      <c r="DA86" s="276"/>
      <c r="DB86" s="276"/>
      <c r="DC86" s="276"/>
      <c r="DD86" s="276"/>
      <c r="DE86" s="276"/>
      <c r="DF86" s="276"/>
      <c r="DG86" s="276"/>
      <c r="DH86" s="276"/>
      <c r="DI86" s="276"/>
      <c r="DJ86" s="276"/>
      <c r="DK86" s="276"/>
      <c r="DL86" s="276"/>
      <c r="DM86" s="276"/>
      <c r="DN86" s="276"/>
      <c r="DO86" s="276"/>
      <c r="DP86" s="276"/>
      <c r="DQ86" s="276"/>
      <c r="DR86" s="276"/>
      <c r="DS86" s="276"/>
      <c r="DT86" s="276"/>
      <c r="DU86" s="276"/>
      <c r="DV86" s="276"/>
      <c r="DW86" s="276"/>
      <c r="DX86" s="276"/>
      <c r="DY86" s="276"/>
      <c r="DZ86" s="276"/>
      <c r="EA86" s="276"/>
      <c r="EB86" s="276"/>
      <c r="EC86" s="276"/>
      <c r="ED86" s="276"/>
      <c r="EE86" s="276"/>
      <c r="EF86" s="276"/>
      <c r="EG86" s="276"/>
      <c r="EH86" s="276"/>
      <c r="EI86" s="276"/>
      <c r="EJ86" s="276"/>
      <c r="EK86" s="276"/>
      <c r="EL86" s="276"/>
      <c r="EM86" s="276"/>
      <c r="EN86" s="276"/>
      <c r="EO86" s="276"/>
      <c r="EP86" s="276"/>
      <c r="EQ86" s="276"/>
      <c r="ER86" s="276"/>
      <c r="ES86" s="276"/>
      <c r="ET86" s="276"/>
      <c r="EU86" s="276"/>
      <c r="EV86" s="276"/>
      <c r="EW86" s="276"/>
      <c r="EX86" s="276"/>
      <c r="EY86" s="276"/>
      <c r="EZ86" s="276"/>
      <c r="FA86" s="276"/>
      <c r="FB86" s="276"/>
      <c r="FC86" s="276"/>
      <c r="FD86" s="276"/>
      <c r="FE86" s="276"/>
      <c r="FF86" s="276"/>
      <c r="FG86" s="276"/>
      <c r="FH86" s="276"/>
      <c r="FI86" s="276"/>
      <c r="FJ86" s="276"/>
      <c r="FK86" s="276"/>
      <c r="FL86" s="276"/>
      <c r="FM86" s="276"/>
      <c r="FN86" s="276"/>
      <c r="FO86" s="276"/>
      <c r="FP86" s="276"/>
      <c r="FQ86" s="276"/>
      <c r="FR86" s="276"/>
      <c r="FS86" s="276"/>
      <c r="FT86" s="276"/>
      <c r="FU86" s="276"/>
      <c r="FV86" s="276"/>
      <c r="FW86" s="276"/>
      <c r="FX86" s="276"/>
      <c r="FY86" s="276"/>
      <c r="FZ86" s="276"/>
      <c r="GA86" s="276"/>
      <c r="GB86" s="276"/>
      <c r="GC86" s="276"/>
      <c r="GD86" s="276"/>
      <c r="GE86" s="276"/>
      <c r="GF86" s="276"/>
      <c r="GG86" s="276"/>
      <c r="GH86" s="276"/>
      <c r="GI86" s="276"/>
      <c r="GJ86" s="276"/>
      <c r="GK86" s="276"/>
      <c r="GL86" s="276"/>
      <c r="GM86" s="276"/>
      <c r="GN86" s="276"/>
      <c r="GO86" s="276"/>
      <c r="GP86" s="276"/>
      <c r="GQ86" s="276"/>
      <c r="GR86" s="276"/>
    </row>
    <row r="87" spans="1:200" s="124" customFormat="1" ht="24" customHeight="1" outlineLevel="1" collapsed="1">
      <c r="A87" s="142">
        <v>14</v>
      </c>
      <c r="B87" s="184"/>
      <c r="C87" s="241" t="s">
        <v>166</v>
      </c>
      <c r="D87" s="183"/>
      <c r="E87" s="183"/>
      <c r="F87" s="184"/>
      <c r="G87" s="222" t="s">
        <v>1329</v>
      </c>
      <c r="H87" s="454">
        <f>AVERAGE(I88:I90)</f>
        <v>0.12500000000242531</v>
      </c>
      <c r="I87" s="455"/>
      <c r="J87" s="420">
        <f>AVERAGE(J88:L90)</f>
        <v>1</v>
      </c>
      <c r="K87" s="413"/>
      <c r="L87" s="414"/>
      <c r="M87" s="178"/>
      <c r="N87" s="457"/>
      <c r="O87" s="276"/>
      <c r="P87" s="276"/>
      <c r="Q87" s="276"/>
      <c r="R87" s="276"/>
      <c r="S87" s="288"/>
      <c r="T87" s="276"/>
      <c r="U87" s="276"/>
      <c r="V87" s="276"/>
      <c r="W87" s="276"/>
      <c r="X87" s="276"/>
      <c r="Y87" s="276"/>
      <c r="Z87" s="276"/>
      <c r="AA87" s="276"/>
      <c r="AB87" s="276"/>
      <c r="AC87" s="276"/>
      <c r="AD87" s="276"/>
      <c r="AE87" s="276"/>
      <c r="AF87" s="276"/>
      <c r="AG87" s="276"/>
      <c r="AH87" s="276"/>
      <c r="AI87" s="276"/>
      <c r="AJ87" s="276"/>
      <c r="AK87" s="276"/>
      <c r="AL87" s="276"/>
      <c r="AM87" s="276"/>
      <c r="AN87" s="276"/>
      <c r="AO87" s="276"/>
      <c r="AP87" s="276"/>
      <c r="AQ87" s="276"/>
      <c r="AR87" s="276"/>
      <c r="AS87" s="276"/>
      <c r="AT87" s="276"/>
      <c r="AU87" s="276"/>
      <c r="AV87" s="276"/>
      <c r="AW87" s="276"/>
      <c r="AX87" s="276"/>
      <c r="AY87" s="276"/>
      <c r="AZ87" s="276"/>
      <c r="BA87" s="276"/>
      <c r="BB87" s="276"/>
      <c r="BC87" s="276"/>
      <c r="BD87" s="276"/>
      <c r="BE87" s="276"/>
      <c r="BF87" s="276"/>
      <c r="BG87" s="276"/>
      <c r="BH87" s="276"/>
      <c r="BI87" s="276"/>
      <c r="BJ87" s="276"/>
      <c r="BK87" s="276"/>
      <c r="BL87" s="276"/>
      <c r="BM87" s="276"/>
      <c r="BN87" s="276"/>
      <c r="BO87" s="276"/>
      <c r="BP87" s="276"/>
      <c r="BQ87" s="276"/>
      <c r="BR87" s="276"/>
      <c r="BS87" s="276"/>
      <c r="BT87" s="276"/>
      <c r="BU87" s="276"/>
      <c r="BV87" s="276"/>
      <c r="BW87" s="276"/>
      <c r="BX87" s="276"/>
      <c r="BY87" s="276"/>
      <c r="BZ87" s="276"/>
      <c r="CA87" s="276"/>
      <c r="CB87" s="276"/>
      <c r="CC87" s="276"/>
      <c r="CD87" s="276"/>
      <c r="CE87" s="276"/>
      <c r="CF87" s="276"/>
      <c r="CG87" s="276"/>
      <c r="CH87" s="276"/>
      <c r="CI87" s="276"/>
      <c r="CJ87" s="276"/>
      <c r="CK87" s="276"/>
      <c r="CL87" s="276"/>
      <c r="CM87" s="276"/>
      <c r="CN87" s="276"/>
      <c r="CO87" s="276"/>
      <c r="CP87" s="276"/>
      <c r="CQ87" s="276"/>
      <c r="CR87" s="276"/>
      <c r="CS87" s="276"/>
      <c r="CT87" s="276"/>
      <c r="CU87" s="276"/>
      <c r="CV87" s="276"/>
      <c r="CW87" s="276"/>
      <c r="CX87" s="276"/>
      <c r="CY87" s="276"/>
      <c r="CZ87" s="276"/>
      <c r="DA87" s="276"/>
      <c r="DB87" s="276"/>
      <c r="DC87" s="276"/>
      <c r="DD87" s="276"/>
      <c r="DE87" s="276"/>
      <c r="DF87" s="276"/>
      <c r="DG87" s="276"/>
      <c r="DH87" s="276"/>
      <c r="DI87" s="276"/>
      <c r="DJ87" s="276"/>
      <c r="DK87" s="276"/>
      <c r="DL87" s="276"/>
      <c r="DM87" s="276"/>
      <c r="DN87" s="276"/>
      <c r="DO87" s="276"/>
      <c r="DP87" s="276"/>
      <c r="DQ87" s="276"/>
      <c r="DR87" s="276"/>
      <c r="DS87" s="276"/>
      <c r="DT87" s="276"/>
      <c r="DU87" s="276"/>
      <c r="DV87" s="276"/>
      <c r="DW87" s="276"/>
      <c r="DX87" s="276"/>
      <c r="DY87" s="276"/>
      <c r="DZ87" s="276"/>
      <c r="EA87" s="276"/>
      <c r="EB87" s="276"/>
      <c r="EC87" s="276"/>
      <c r="ED87" s="276"/>
      <c r="EE87" s="276"/>
      <c r="EF87" s="276"/>
      <c r="EG87" s="276"/>
      <c r="EH87" s="276"/>
      <c r="EI87" s="276"/>
      <c r="EJ87" s="276"/>
      <c r="EK87" s="276"/>
      <c r="EL87" s="276"/>
      <c r="EM87" s="276"/>
      <c r="EN87" s="276"/>
      <c r="EO87" s="276"/>
      <c r="EP87" s="276"/>
      <c r="EQ87" s="276"/>
      <c r="ER87" s="276"/>
      <c r="ES87" s="276"/>
      <c r="ET87" s="276"/>
      <c r="EU87" s="276"/>
      <c r="EV87" s="276"/>
      <c r="EW87" s="276"/>
      <c r="EX87" s="276"/>
      <c r="EY87" s="276"/>
      <c r="EZ87" s="276"/>
      <c r="FA87" s="276"/>
      <c r="FB87" s="276"/>
      <c r="FC87" s="276"/>
      <c r="FD87" s="276"/>
      <c r="FE87" s="276"/>
      <c r="FF87" s="276"/>
      <c r="FG87" s="276"/>
      <c r="FH87" s="276"/>
      <c r="FI87" s="276"/>
      <c r="FJ87" s="276"/>
      <c r="FK87" s="276"/>
      <c r="FL87" s="276"/>
      <c r="FM87" s="276"/>
      <c r="FN87" s="276"/>
      <c r="FO87" s="276"/>
      <c r="FP87" s="276"/>
      <c r="FQ87" s="276"/>
      <c r="FR87" s="276"/>
      <c r="FS87" s="276"/>
      <c r="FT87" s="276"/>
      <c r="FU87" s="276"/>
      <c r="FV87" s="276"/>
      <c r="FW87" s="276"/>
      <c r="FX87" s="276"/>
      <c r="FY87" s="276"/>
      <c r="FZ87" s="276"/>
      <c r="GA87" s="276"/>
      <c r="GB87" s="276"/>
      <c r="GC87" s="276"/>
      <c r="GD87" s="276"/>
      <c r="GE87" s="276"/>
      <c r="GF87" s="276"/>
      <c r="GG87" s="276"/>
      <c r="GH87" s="276"/>
      <c r="GI87" s="276"/>
      <c r="GJ87" s="276"/>
      <c r="GK87" s="276"/>
      <c r="GL87" s="276"/>
      <c r="GM87" s="276"/>
      <c r="GN87" s="276"/>
      <c r="GO87" s="276"/>
      <c r="GP87" s="276"/>
      <c r="GQ87" s="276"/>
      <c r="GR87" s="276"/>
    </row>
    <row r="88" spans="1:200" s="124" customFormat="1" ht="24" hidden="1" customHeight="1" outlineLevel="2">
      <c r="A88" s="140">
        <v>12.1</v>
      </c>
      <c r="B88" s="180" t="s">
        <v>63</v>
      </c>
      <c r="C88" s="170" t="s">
        <v>151</v>
      </c>
      <c r="D88" s="171" t="s">
        <v>152</v>
      </c>
      <c r="E88" s="171" t="s">
        <v>1320</v>
      </c>
      <c r="F88" s="171" t="s">
        <v>1321</v>
      </c>
      <c r="G88" s="302">
        <v>45644.375</v>
      </c>
      <c r="H88" s="302">
        <v>45644.458333333336</v>
      </c>
      <c r="I88" s="303">
        <f>H88-G88</f>
        <v>8.3333333335758653E-2</v>
      </c>
      <c r="J88" s="415">
        <v>1</v>
      </c>
      <c r="K88" s="416"/>
      <c r="L88" s="417"/>
      <c r="M88" s="277"/>
      <c r="N88" s="457"/>
      <c r="O88" s="276"/>
      <c r="P88" s="276"/>
      <c r="Q88" s="276"/>
      <c r="R88" s="276"/>
      <c r="S88" s="276"/>
      <c r="T88" s="276"/>
      <c r="U88" s="276"/>
      <c r="V88" s="276"/>
      <c r="W88" s="276"/>
      <c r="X88" s="276"/>
      <c r="Y88" s="276"/>
      <c r="Z88" s="276"/>
      <c r="AA88" s="276"/>
      <c r="AB88" s="276"/>
      <c r="AC88" s="276"/>
      <c r="AD88" s="276"/>
      <c r="AE88" s="276"/>
      <c r="AF88" s="276"/>
      <c r="AG88" s="276"/>
      <c r="AH88" s="276"/>
      <c r="AI88" s="276"/>
      <c r="AJ88" s="276"/>
      <c r="AK88" s="276"/>
      <c r="AL88" s="276"/>
      <c r="AM88" s="276"/>
      <c r="AN88" s="276"/>
      <c r="AO88" s="276"/>
      <c r="AP88" s="276"/>
      <c r="AQ88" s="276"/>
      <c r="AR88" s="276"/>
      <c r="AS88" s="276"/>
      <c r="AT88" s="276"/>
      <c r="AU88" s="276"/>
      <c r="AV88" s="276"/>
      <c r="AW88" s="276"/>
      <c r="AX88" s="276"/>
      <c r="AY88" s="276"/>
      <c r="AZ88" s="276"/>
      <c r="BA88" s="276"/>
      <c r="BB88" s="276"/>
      <c r="BC88" s="276"/>
      <c r="BD88" s="276"/>
      <c r="BE88" s="276"/>
      <c r="BF88" s="276"/>
      <c r="BG88" s="276"/>
      <c r="BH88" s="276"/>
      <c r="BI88" s="276"/>
      <c r="BJ88" s="276"/>
      <c r="BK88" s="276"/>
      <c r="BL88" s="276"/>
      <c r="BM88" s="276"/>
      <c r="BN88" s="276"/>
      <c r="BO88" s="276"/>
      <c r="BP88" s="276"/>
      <c r="BQ88" s="276"/>
      <c r="BR88" s="276"/>
      <c r="BS88" s="276"/>
      <c r="BT88" s="276"/>
      <c r="BU88" s="276"/>
      <c r="BV88" s="276"/>
      <c r="BW88" s="276"/>
      <c r="BX88" s="276"/>
      <c r="BY88" s="276"/>
      <c r="BZ88" s="276"/>
      <c r="CA88" s="276"/>
      <c r="CB88" s="276"/>
      <c r="CC88" s="276"/>
      <c r="CD88" s="276"/>
      <c r="CE88" s="276"/>
      <c r="CF88" s="276"/>
      <c r="CG88" s="276"/>
      <c r="CH88" s="276"/>
      <c r="CI88" s="276"/>
      <c r="CJ88" s="276"/>
      <c r="CK88" s="276"/>
      <c r="CL88" s="276"/>
      <c r="CM88" s="276"/>
      <c r="CN88" s="276"/>
      <c r="CO88" s="276"/>
      <c r="CP88" s="276"/>
      <c r="CQ88" s="276"/>
      <c r="CR88" s="276"/>
      <c r="CS88" s="276"/>
      <c r="CT88" s="276"/>
      <c r="CU88" s="276"/>
      <c r="CV88" s="276"/>
      <c r="CW88" s="276"/>
      <c r="CX88" s="276"/>
      <c r="CY88" s="276"/>
      <c r="CZ88" s="276"/>
      <c r="DA88" s="276"/>
      <c r="DB88" s="276"/>
      <c r="DC88" s="276"/>
      <c r="DD88" s="276"/>
      <c r="DE88" s="276"/>
      <c r="DF88" s="276"/>
      <c r="DG88" s="276"/>
      <c r="DH88" s="276"/>
      <c r="DI88" s="276"/>
      <c r="DJ88" s="276"/>
      <c r="DK88" s="276"/>
      <c r="DL88" s="276"/>
      <c r="DM88" s="276"/>
      <c r="DN88" s="276"/>
      <c r="DO88" s="276"/>
      <c r="DP88" s="276"/>
      <c r="DQ88" s="276"/>
      <c r="DR88" s="276"/>
      <c r="DS88" s="276"/>
      <c r="DT88" s="276"/>
      <c r="DU88" s="276"/>
      <c r="DV88" s="276"/>
      <c r="DW88" s="276"/>
      <c r="DX88" s="276"/>
      <c r="DY88" s="276"/>
      <c r="DZ88" s="276"/>
      <c r="EA88" s="276"/>
      <c r="EB88" s="276"/>
      <c r="EC88" s="276"/>
      <c r="ED88" s="276"/>
      <c r="EE88" s="276"/>
      <c r="EF88" s="276"/>
      <c r="EG88" s="276"/>
      <c r="EH88" s="276"/>
      <c r="EI88" s="276"/>
      <c r="EJ88" s="276"/>
      <c r="EK88" s="276"/>
      <c r="EL88" s="276"/>
      <c r="EM88" s="276"/>
      <c r="EN88" s="276"/>
      <c r="EO88" s="276"/>
      <c r="EP88" s="276"/>
      <c r="EQ88" s="276"/>
      <c r="ER88" s="276"/>
      <c r="ES88" s="276"/>
      <c r="ET88" s="276"/>
      <c r="EU88" s="276"/>
      <c r="EV88" s="276"/>
      <c r="EW88" s="276"/>
      <c r="EX88" s="276"/>
      <c r="EY88" s="276"/>
      <c r="EZ88" s="276"/>
      <c r="FA88" s="276"/>
      <c r="FB88" s="276"/>
      <c r="FC88" s="276"/>
      <c r="FD88" s="276"/>
      <c r="FE88" s="276"/>
      <c r="FF88" s="276"/>
      <c r="FG88" s="276"/>
      <c r="FH88" s="276"/>
      <c r="FI88" s="276"/>
      <c r="FJ88" s="276"/>
      <c r="FK88" s="276"/>
      <c r="FL88" s="276"/>
      <c r="FM88" s="276"/>
      <c r="FN88" s="276"/>
      <c r="FO88" s="276"/>
      <c r="FP88" s="276"/>
      <c r="FQ88" s="276"/>
      <c r="FR88" s="276"/>
      <c r="FS88" s="276"/>
      <c r="FT88" s="276"/>
      <c r="FU88" s="276"/>
      <c r="FV88" s="276"/>
      <c r="FW88" s="276"/>
      <c r="FX88" s="276"/>
      <c r="FY88" s="276"/>
      <c r="FZ88" s="276"/>
      <c r="GA88" s="276"/>
      <c r="GB88" s="276"/>
      <c r="GC88" s="276"/>
      <c r="GD88" s="276"/>
      <c r="GE88" s="276"/>
      <c r="GF88" s="276"/>
      <c r="GG88" s="276"/>
      <c r="GH88" s="276"/>
      <c r="GI88" s="276"/>
      <c r="GJ88" s="276"/>
      <c r="GK88" s="276"/>
      <c r="GL88" s="276"/>
      <c r="GM88" s="276"/>
      <c r="GN88" s="276"/>
      <c r="GO88" s="276"/>
      <c r="GP88" s="276"/>
      <c r="GQ88" s="276"/>
      <c r="GR88" s="276"/>
    </row>
    <row r="89" spans="1:200" s="124" customFormat="1" ht="36" hidden="1" customHeight="1" outlineLevel="2">
      <c r="A89" s="140">
        <v>6.2</v>
      </c>
      <c r="B89" s="180" t="s">
        <v>63</v>
      </c>
      <c r="C89" s="170" t="s">
        <v>153</v>
      </c>
      <c r="D89" s="171" t="s">
        <v>154</v>
      </c>
      <c r="E89" s="171" t="s">
        <v>1324</v>
      </c>
      <c r="F89" s="171"/>
      <c r="G89" s="302">
        <v>45644.375</v>
      </c>
      <c r="H89" s="302">
        <v>45644.520833333336</v>
      </c>
      <c r="I89" s="303">
        <f>H89-G89</f>
        <v>0.14583333333575865</v>
      </c>
      <c r="J89" s="415">
        <v>1</v>
      </c>
      <c r="K89" s="416"/>
      <c r="L89" s="417"/>
      <c r="M89" s="277"/>
      <c r="N89" s="457"/>
      <c r="O89" s="276"/>
      <c r="P89" s="276"/>
      <c r="Q89" s="276"/>
      <c r="R89" s="276"/>
      <c r="S89" s="276"/>
      <c r="T89" s="276"/>
      <c r="U89" s="276"/>
      <c r="V89" s="276"/>
      <c r="W89" s="276"/>
      <c r="X89" s="276"/>
      <c r="Y89" s="276"/>
      <c r="Z89" s="276"/>
      <c r="AA89" s="276"/>
      <c r="AB89" s="276"/>
      <c r="AC89" s="276"/>
      <c r="AD89" s="276"/>
      <c r="AE89" s="276"/>
      <c r="AF89" s="276"/>
      <c r="AG89" s="276"/>
      <c r="AH89" s="276"/>
      <c r="AI89" s="276"/>
      <c r="AJ89" s="276"/>
      <c r="AK89" s="276"/>
      <c r="AL89" s="276"/>
      <c r="AM89" s="276"/>
      <c r="AN89" s="276"/>
      <c r="AO89" s="276"/>
      <c r="AP89" s="276"/>
      <c r="AQ89" s="276"/>
      <c r="AR89" s="276"/>
      <c r="AS89" s="276"/>
      <c r="AT89" s="276"/>
      <c r="AU89" s="276"/>
      <c r="AV89" s="276"/>
      <c r="AW89" s="276"/>
      <c r="AX89" s="276"/>
      <c r="AY89" s="276"/>
      <c r="AZ89" s="276"/>
      <c r="BA89" s="276"/>
      <c r="BB89" s="276"/>
      <c r="BC89" s="276"/>
      <c r="BD89" s="276"/>
      <c r="BE89" s="276"/>
      <c r="BF89" s="276"/>
      <c r="BG89" s="276"/>
      <c r="BH89" s="276"/>
      <c r="BI89" s="276"/>
      <c r="BJ89" s="276"/>
      <c r="BK89" s="276"/>
      <c r="BL89" s="276"/>
      <c r="BM89" s="276"/>
      <c r="BN89" s="276"/>
      <c r="BO89" s="276"/>
      <c r="BP89" s="276"/>
      <c r="BQ89" s="276"/>
      <c r="BR89" s="276"/>
      <c r="BS89" s="276"/>
      <c r="BT89" s="276"/>
      <c r="BU89" s="276"/>
      <c r="BV89" s="276"/>
      <c r="BW89" s="276"/>
      <c r="BX89" s="276"/>
      <c r="BY89" s="276"/>
      <c r="BZ89" s="276"/>
      <c r="CA89" s="276"/>
      <c r="CB89" s="276"/>
      <c r="CC89" s="276"/>
      <c r="CD89" s="276"/>
      <c r="CE89" s="276"/>
      <c r="CF89" s="276"/>
      <c r="CG89" s="276"/>
      <c r="CH89" s="276"/>
      <c r="CI89" s="276"/>
      <c r="CJ89" s="276"/>
      <c r="CK89" s="276"/>
      <c r="CL89" s="276"/>
      <c r="CM89" s="276"/>
      <c r="CN89" s="276"/>
      <c r="CO89" s="276"/>
      <c r="CP89" s="276"/>
      <c r="CQ89" s="276"/>
      <c r="CR89" s="276"/>
      <c r="CS89" s="276"/>
      <c r="CT89" s="276"/>
      <c r="CU89" s="276"/>
      <c r="CV89" s="276"/>
      <c r="CW89" s="276"/>
      <c r="CX89" s="276"/>
      <c r="CY89" s="276"/>
      <c r="CZ89" s="276"/>
      <c r="DA89" s="276"/>
      <c r="DB89" s="276"/>
      <c r="DC89" s="276"/>
      <c r="DD89" s="276"/>
      <c r="DE89" s="276"/>
      <c r="DF89" s="276"/>
      <c r="DG89" s="276"/>
      <c r="DH89" s="276"/>
      <c r="DI89" s="276"/>
      <c r="DJ89" s="276"/>
      <c r="DK89" s="276"/>
      <c r="DL89" s="276"/>
      <c r="DM89" s="276"/>
      <c r="DN89" s="276"/>
      <c r="DO89" s="276"/>
      <c r="DP89" s="276"/>
      <c r="DQ89" s="276"/>
      <c r="DR89" s="276"/>
      <c r="DS89" s="276"/>
      <c r="DT89" s="276"/>
      <c r="DU89" s="276"/>
      <c r="DV89" s="276"/>
      <c r="DW89" s="276"/>
      <c r="DX89" s="276"/>
      <c r="DY89" s="276"/>
      <c r="DZ89" s="276"/>
      <c r="EA89" s="276"/>
      <c r="EB89" s="276"/>
      <c r="EC89" s="276"/>
      <c r="ED89" s="276"/>
      <c r="EE89" s="276"/>
      <c r="EF89" s="276"/>
      <c r="EG89" s="276"/>
      <c r="EH89" s="276"/>
      <c r="EI89" s="276"/>
      <c r="EJ89" s="276"/>
      <c r="EK89" s="276"/>
      <c r="EL89" s="276"/>
      <c r="EM89" s="276"/>
      <c r="EN89" s="276"/>
      <c r="EO89" s="276"/>
      <c r="EP89" s="276"/>
      <c r="EQ89" s="276"/>
      <c r="ER89" s="276"/>
      <c r="ES89" s="276"/>
      <c r="ET89" s="276"/>
      <c r="EU89" s="276"/>
      <c r="EV89" s="276"/>
      <c r="EW89" s="276"/>
      <c r="EX89" s="276"/>
      <c r="EY89" s="276"/>
      <c r="EZ89" s="276"/>
      <c r="FA89" s="276"/>
      <c r="FB89" s="276"/>
      <c r="FC89" s="276"/>
      <c r="FD89" s="276"/>
      <c r="FE89" s="276"/>
      <c r="FF89" s="276"/>
      <c r="FG89" s="276"/>
      <c r="FH89" s="276"/>
      <c r="FI89" s="276"/>
      <c r="FJ89" s="276"/>
      <c r="FK89" s="276"/>
      <c r="FL89" s="276"/>
      <c r="FM89" s="276"/>
      <c r="FN89" s="276"/>
      <c r="FO89" s="276"/>
      <c r="FP89" s="276"/>
      <c r="FQ89" s="276"/>
      <c r="FR89" s="276"/>
      <c r="FS89" s="276"/>
      <c r="FT89" s="276"/>
      <c r="FU89" s="276"/>
      <c r="FV89" s="276"/>
      <c r="FW89" s="276"/>
      <c r="FX89" s="276"/>
      <c r="FY89" s="276"/>
      <c r="FZ89" s="276"/>
      <c r="GA89" s="276"/>
      <c r="GB89" s="276"/>
      <c r="GC89" s="276"/>
      <c r="GD89" s="276"/>
      <c r="GE89" s="276"/>
      <c r="GF89" s="276"/>
      <c r="GG89" s="276"/>
      <c r="GH89" s="276"/>
      <c r="GI89" s="276"/>
      <c r="GJ89" s="276"/>
      <c r="GK89" s="276"/>
      <c r="GL89" s="276"/>
      <c r="GM89" s="276"/>
      <c r="GN89" s="276"/>
      <c r="GO89" s="276"/>
      <c r="GP89" s="276"/>
      <c r="GQ89" s="276"/>
      <c r="GR89" s="276"/>
    </row>
    <row r="90" spans="1:200" s="124" customFormat="1" ht="24" hidden="1" customHeight="1" outlineLevel="2">
      <c r="A90" s="140">
        <v>12.2</v>
      </c>
      <c r="B90" s="180" t="s">
        <v>63</v>
      </c>
      <c r="C90" s="170" t="s">
        <v>155</v>
      </c>
      <c r="D90" s="171" t="s">
        <v>152</v>
      </c>
      <c r="E90" s="171" t="s">
        <v>1320</v>
      </c>
      <c r="F90" s="171" t="s">
        <v>1321</v>
      </c>
      <c r="G90" s="302">
        <v>45644.375</v>
      </c>
      <c r="H90" s="312">
        <v>45644.520833333336</v>
      </c>
      <c r="I90" s="313">
        <f>H90-G90</f>
        <v>0.14583333333575865</v>
      </c>
      <c r="J90" s="415">
        <v>1</v>
      </c>
      <c r="K90" s="416"/>
      <c r="L90" s="417"/>
      <c r="M90" s="277"/>
      <c r="N90" s="457"/>
      <c r="O90" s="276"/>
      <c r="P90" s="276"/>
      <c r="Q90" s="276"/>
      <c r="R90" s="276"/>
      <c r="S90" s="276"/>
      <c r="T90" s="276"/>
      <c r="U90" s="276"/>
      <c r="V90" s="276"/>
      <c r="W90" s="276"/>
      <c r="X90" s="276"/>
      <c r="Y90" s="276"/>
      <c r="Z90" s="276"/>
      <c r="AA90" s="276"/>
      <c r="AB90" s="276"/>
      <c r="AC90" s="276"/>
      <c r="AD90" s="276"/>
      <c r="AE90" s="276"/>
      <c r="AF90" s="276"/>
      <c r="AG90" s="276"/>
      <c r="AH90" s="276"/>
      <c r="AI90" s="276"/>
      <c r="AJ90" s="276"/>
      <c r="AK90" s="276"/>
      <c r="AL90" s="276"/>
      <c r="AM90" s="276"/>
      <c r="AN90" s="276"/>
      <c r="AO90" s="276"/>
      <c r="AP90" s="276"/>
      <c r="AQ90" s="276"/>
      <c r="AR90" s="276"/>
      <c r="AS90" s="276"/>
      <c r="AT90" s="276"/>
      <c r="AU90" s="276"/>
      <c r="AV90" s="276"/>
      <c r="AW90" s="276"/>
      <c r="AX90" s="276"/>
      <c r="AY90" s="276"/>
      <c r="AZ90" s="276"/>
      <c r="BA90" s="276"/>
      <c r="BB90" s="276"/>
      <c r="BC90" s="276"/>
      <c r="BD90" s="276"/>
      <c r="BE90" s="276"/>
      <c r="BF90" s="276"/>
      <c r="BG90" s="276"/>
      <c r="BH90" s="276"/>
      <c r="BI90" s="276"/>
      <c r="BJ90" s="276"/>
      <c r="BK90" s="276"/>
      <c r="BL90" s="276"/>
      <c r="BM90" s="276"/>
      <c r="BN90" s="276"/>
      <c r="BO90" s="276"/>
      <c r="BP90" s="276"/>
      <c r="BQ90" s="276"/>
      <c r="BR90" s="276"/>
      <c r="BS90" s="276"/>
      <c r="BT90" s="276"/>
      <c r="BU90" s="276"/>
      <c r="BV90" s="276"/>
      <c r="BW90" s="276"/>
      <c r="BX90" s="276"/>
      <c r="BY90" s="276"/>
      <c r="BZ90" s="276"/>
      <c r="CA90" s="276"/>
      <c r="CB90" s="276"/>
      <c r="CC90" s="276"/>
      <c r="CD90" s="276"/>
      <c r="CE90" s="276"/>
      <c r="CF90" s="276"/>
      <c r="CG90" s="276"/>
      <c r="CH90" s="276"/>
      <c r="CI90" s="276"/>
      <c r="CJ90" s="276"/>
      <c r="CK90" s="276"/>
      <c r="CL90" s="276"/>
      <c r="CM90" s="276"/>
      <c r="CN90" s="276"/>
      <c r="CO90" s="276"/>
      <c r="CP90" s="276"/>
      <c r="CQ90" s="276"/>
      <c r="CR90" s="276"/>
      <c r="CS90" s="276"/>
      <c r="CT90" s="276"/>
      <c r="CU90" s="276"/>
      <c r="CV90" s="276"/>
      <c r="CW90" s="276"/>
      <c r="CX90" s="276"/>
      <c r="CY90" s="276"/>
      <c r="CZ90" s="276"/>
      <c r="DA90" s="276"/>
      <c r="DB90" s="276"/>
      <c r="DC90" s="276"/>
      <c r="DD90" s="276"/>
      <c r="DE90" s="276"/>
      <c r="DF90" s="276"/>
      <c r="DG90" s="276"/>
      <c r="DH90" s="276"/>
      <c r="DI90" s="276"/>
      <c r="DJ90" s="276"/>
      <c r="DK90" s="276"/>
      <c r="DL90" s="276"/>
      <c r="DM90" s="276"/>
      <c r="DN90" s="276"/>
      <c r="DO90" s="276"/>
      <c r="DP90" s="276"/>
      <c r="DQ90" s="276"/>
      <c r="DR90" s="276"/>
      <c r="DS90" s="276"/>
      <c r="DT90" s="276"/>
      <c r="DU90" s="276"/>
      <c r="DV90" s="276"/>
      <c r="DW90" s="276"/>
      <c r="DX90" s="276"/>
      <c r="DY90" s="276"/>
      <c r="DZ90" s="276"/>
      <c r="EA90" s="276"/>
      <c r="EB90" s="276"/>
      <c r="EC90" s="276"/>
      <c r="ED90" s="276"/>
      <c r="EE90" s="276"/>
      <c r="EF90" s="276"/>
      <c r="EG90" s="276"/>
      <c r="EH90" s="276"/>
      <c r="EI90" s="276"/>
      <c r="EJ90" s="276"/>
      <c r="EK90" s="276"/>
      <c r="EL90" s="276"/>
      <c r="EM90" s="276"/>
      <c r="EN90" s="276"/>
      <c r="EO90" s="276"/>
      <c r="EP90" s="276"/>
      <c r="EQ90" s="276"/>
      <c r="ER90" s="276"/>
      <c r="ES90" s="276"/>
      <c r="ET90" s="276"/>
      <c r="EU90" s="276"/>
      <c r="EV90" s="276"/>
      <c r="EW90" s="276"/>
      <c r="EX90" s="276"/>
      <c r="EY90" s="276"/>
      <c r="EZ90" s="276"/>
      <c r="FA90" s="276"/>
      <c r="FB90" s="276"/>
      <c r="FC90" s="276"/>
      <c r="FD90" s="276"/>
      <c r="FE90" s="276"/>
      <c r="FF90" s="276"/>
      <c r="FG90" s="276"/>
      <c r="FH90" s="276"/>
      <c r="FI90" s="276"/>
      <c r="FJ90" s="276"/>
      <c r="FK90" s="276"/>
      <c r="FL90" s="276"/>
      <c r="FM90" s="276"/>
      <c r="FN90" s="276"/>
      <c r="FO90" s="276"/>
      <c r="FP90" s="276"/>
      <c r="FQ90" s="276"/>
      <c r="FR90" s="276"/>
      <c r="FS90" s="276"/>
      <c r="FT90" s="276"/>
      <c r="FU90" s="276"/>
      <c r="FV90" s="276"/>
      <c r="FW90" s="276"/>
      <c r="FX90" s="276"/>
      <c r="FY90" s="276"/>
      <c r="FZ90" s="276"/>
      <c r="GA90" s="276"/>
      <c r="GB90" s="276"/>
      <c r="GC90" s="276"/>
      <c r="GD90" s="276"/>
      <c r="GE90" s="276"/>
      <c r="GF90" s="276"/>
      <c r="GG90" s="276"/>
      <c r="GH90" s="276"/>
      <c r="GI90" s="276"/>
      <c r="GJ90" s="276"/>
      <c r="GK90" s="276"/>
      <c r="GL90" s="276"/>
      <c r="GM90" s="276"/>
      <c r="GN90" s="276"/>
      <c r="GO90" s="276"/>
      <c r="GP90" s="276"/>
      <c r="GQ90" s="276"/>
      <c r="GR90" s="276"/>
    </row>
    <row r="91" spans="1:200" s="94" customFormat="1" ht="24" customHeight="1" outlineLevel="1" collapsed="1">
      <c r="A91" s="142">
        <v>15</v>
      </c>
      <c r="B91" s="183"/>
      <c r="C91" s="241" t="s">
        <v>167</v>
      </c>
      <c r="D91" s="183"/>
      <c r="E91" s="183"/>
      <c r="F91" s="183"/>
      <c r="G91" s="222" t="s">
        <v>1329</v>
      </c>
      <c r="H91" s="454">
        <f>AVERAGE(I92,I94)</f>
        <v>5.2083333335758653E-2</v>
      </c>
      <c r="I91" s="455"/>
      <c r="J91" s="420">
        <f>AVERAGE(J92,J94)</f>
        <v>1</v>
      </c>
      <c r="K91" s="413"/>
      <c r="L91" s="414"/>
      <c r="M91" s="178"/>
      <c r="N91" s="457"/>
      <c r="O91" s="276"/>
      <c r="P91" s="276"/>
      <c r="Q91" s="276"/>
      <c r="R91" s="276"/>
      <c r="S91" s="276"/>
      <c r="T91" s="276"/>
      <c r="U91" s="276"/>
      <c r="V91" s="276"/>
      <c r="W91" s="276"/>
      <c r="X91" s="276"/>
      <c r="Y91" s="276"/>
      <c r="Z91" s="276"/>
      <c r="AA91" s="276"/>
      <c r="AB91" s="276"/>
      <c r="AC91" s="276"/>
      <c r="AD91" s="276"/>
      <c r="AE91" s="276"/>
      <c r="AF91" s="276"/>
      <c r="AG91" s="276"/>
      <c r="AH91" s="276"/>
      <c r="AI91" s="276"/>
      <c r="AJ91" s="276"/>
      <c r="AK91" s="276"/>
      <c r="AL91" s="276"/>
      <c r="AM91" s="276"/>
      <c r="AN91" s="276"/>
      <c r="AO91" s="276"/>
      <c r="AP91" s="276"/>
      <c r="AQ91" s="276"/>
      <c r="AR91" s="276"/>
      <c r="AS91" s="276"/>
      <c r="AT91" s="276"/>
      <c r="AU91" s="276"/>
      <c r="AV91" s="276"/>
      <c r="AW91" s="276"/>
      <c r="AX91" s="276"/>
      <c r="AY91" s="276"/>
      <c r="AZ91" s="276"/>
      <c r="BA91" s="276"/>
      <c r="BB91" s="276"/>
      <c r="BC91" s="276"/>
      <c r="BD91" s="276"/>
      <c r="BE91" s="276"/>
      <c r="BF91" s="276"/>
      <c r="BG91" s="276"/>
      <c r="BH91" s="276"/>
      <c r="BI91" s="276"/>
      <c r="BJ91" s="276"/>
      <c r="BK91" s="276"/>
      <c r="BL91" s="276"/>
      <c r="BM91" s="276"/>
      <c r="BN91" s="276"/>
      <c r="BO91" s="276"/>
      <c r="BP91" s="276"/>
      <c r="BQ91" s="276"/>
      <c r="BR91" s="276"/>
      <c r="BS91" s="276"/>
      <c r="BT91" s="276"/>
      <c r="BU91" s="276"/>
      <c r="BV91" s="276"/>
      <c r="BW91" s="276"/>
      <c r="BX91" s="276"/>
      <c r="BY91" s="276"/>
      <c r="BZ91" s="276"/>
      <c r="CA91" s="276"/>
      <c r="CB91" s="276"/>
      <c r="CC91" s="276"/>
      <c r="CD91" s="276"/>
      <c r="CE91" s="276"/>
      <c r="CF91" s="276"/>
      <c r="CG91" s="276"/>
      <c r="CH91" s="276"/>
      <c r="CI91" s="276"/>
      <c r="CJ91" s="276"/>
      <c r="CK91" s="276"/>
      <c r="CL91" s="276"/>
      <c r="CM91" s="276"/>
      <c r="CN91" s="276"/>
      <c r="CO91" s="276"/>
      <c r="CP91" s="276"/>
      <c r="CQ91" s="276"/>
      <c r="CR91" s="276"/>
      <c r="CS91" s="276"/>
      <c r="CT91" s="276"/>
      <c r="CU91" s="276"/>
      <c r="CV91" s="276"/>
      <c r="CW91" s="276"/>
      <c r="CX91" s="276"/>
      <c r="CY91" s="276"/>
      <c r="CZ91" s="276"/>
      <c r="DA91" s="276"/>
      <c r="DB91" s="276"/>
      <c r="DC91" s="276"/>
      <c r="DD91" s="276"/>
      <c r="DE91" s="276"/>
      <c r="DF91" s="276"/>
      <c r="DG91" s="276"/>
      <c r="DH91" s="276"/>
      <c r="DI91" s="276"/>
      <c r="DJ91" s="276"/>
      <c r="DK91" s="276"/>
      <c r="DL91" s="276"/>
      <c r="DM91" s="276"/>
      <c r="DN91" s="276"/>
      <c r="DO91" s="276"/>
      <c r="DP91" s="276"/>
      <c r="DQ91" s="276"/>
      <c r="DR91" s="276"/>
      <c r="DS91" s="276"/>
      <c r="DT91" s="276"/>
      <c r="DU91" s="276"/>
      <c r="DV91" s="276"/>
      <c r="DW91" s="276"/>
      <c r="DX91" s="276"/>
      <c r="DY91" s="276"/>
      <c r="DZ91" s="276"/>
      <c r="EA91" s="276"/>
      <c r="EB91" s="276"/>
      <c r="EC91" s="276"/>
      <c r="ED91" s="276"/>
      <c r="EE91" s="276"/>
      <c r="EF91" s="276"/>
      <c r="EG91" s="276"/>
      <c r="EH91" s="276"/>
      <c r="EI91" s="276"/>
      <c r="EJ91" s="276"/>
      <c r="EK91" s="276"/>
      <c r="EL91" s="276"/>
      <c r="EM91" s="276"/>
      <c r="EN91" s="276"/>
      <c r="EO91" s="276"/>
      <c r="EP91" s="276"/>
      <c r="EQ91" s="276"/>
      <c r="ER91" s="276"/>
      <c r="ES91" s="276"/>
      <c r="ET91" s="276"/>
      <c r="EU91" s="276"/>
      <c r="EV91" s="276"/>
      <c r="EW91" s="276"/>
      <c r="EX91" s="276"/>
      <c r="EY91" s="276"/>
      <c r="EZ91" s="276"/>
      <c r="FA91" s="276"/>
      <c r="FB91" s="276"/>
      <c r="FC91" s="276"/>
      <c r="FD91" s="276"/>
      <c r="FE91" s="276"/>
      <c r="FF91" s="276"/>
      <c r="FG91" s="276"/>
      <c r="FH91" s="276"/>
      <c r="FI91" s="276"/>
      <c r="FJ91" s="276"/>
      <c r="FK91" s="276"/>
      <c r="FL91" s="276"/>
      <c r="FM91" s="276"/>
      <c r="FN91" s="276"/>
      <c r="FO91" s="276"/>
      <c r="FP91" s="276"/>
      <c r="FQ91" s="276"/>
      <c r="FR91" s="276"/>
      <c r="FS91" s="276"/>
      <c r="FT91" s="276"/>
      <c r="FU91" s="276"/>
      <c r="FV91" s="276"/>
      <c r="FW91" s="276"/>
      <c r="FX91" s="276"/>
      <c r="FY91" s="276"/>
      <c r="FZ91" s="276"/>
      <c r="GA91" s="276"/>
      <c r="GB91" s="276"/>
      <c r="GC91" s="276"/>
      <c r="GD91" s="276"/>
      <c r="GE91" s="276"/>
      <c r="GF91" s="276"/>
      <c r="GG91" s="276"/>
      <c r="GH91" s="276"/>
      <c r="GI91" s="276"/>
      <c r="GJ91" s="276"/>
      <c r="GK91" s="276"/>
      <c r="GL91" s="276"/>
      <c r="GM91" s="276"/>
      <c r="GN91" s="276"/>
      <c r="GO91" s="276"/>
      <c r="GP91" s="276"/>
      <c r="GQ91" s="276"/>
      <c r="GR91" s="276"/>
    </row>
    <row r="92" spans="1:200" s="94" customFormat="1" ht="24" hidden="1" customHeight="1" outlineLevel="2">
      <c r="A92" s="140" t="str">
        <f t="shared" si="0"/>
        <v>15.1</v>
      </c>
      <c r="B92" s="180" t="s">
        <v>45</v>
      </c>
      <c r="C92" s="170" t="s">
        <v>157</v>
      </c>
      <c r="D92" s="171" t="s">
        <v>60</v>
      </c>
      <c r="E92" s="171" t="s">
        <v>61</v>
      </c>
      <c r="F92" s="171" t="s">
        <v>62</v>
      </c>
      <c r="G92" s="302">
        <v>45644.291666666664</v>
      </c>
      <c r="H92" s="302">
        <v>45644.3125</v>
      </c>
      <c r="I92" s="303">
        <f>H92-G92</f>
        <v>2.0833333335758653E-2</v>
      </c>
      <c r="J92" s="415">
        <v>1</v>
      </c>
      <c r="K92" s="416"/>
      <c r="L92" s="417"/>
      <c r="M92" s="208"/>
      <c r="N92" s="457"/>
      <c r="O92" s="276"/>
      <c r="P92" s="276"/>
      <c r="Q92" s="276"/>
      <c r="R92" s="276"/>
      <c r="S92" s="276"/>
      <c r="T92" s="276"/>
      <c r="U92" s="276"/>
      <c r="V92" s="276"/>
      <c r="W92" s="276"/>
      <c r="X92" s="276"/>
      <c r="Y92" s="276"/>
      <c r="Z92" s="276"/>
      <c r="AA92" s="276"/>
      <c r="AB92" s="276"/>
      <c r="AC92" s="276"/>
      <c r="AD92" s="276"/>
      <c r="AE92" s="276"/>
      <c r="AF92" s="276"/>
      <c r="AG92" s="276"/>
      <c r="AH92" s="276"/>
      <c r="AI92" s="276"/>
      <c r="AJ92" s="276"/>
      <c r="AK92" s="276"/>
      <c r="AL92" s="276"/>
      <c r="AM92" s="276"/>
      <c r="AN92" s="276"/>
      <c r="AO92" s="276"/>
      <c r="AP92" s="276"/>
      <c r="AQ92" s="276"/>
      <c r="AR92" s="276"/>
      <c r="AS92" s="276"/>
      <c r="AT92" s="276"/>
      <c r="AU92" s="276"/>
      <c r="AV92" s="276"/>
      <c r="AW92" s="276"/>
      <c r="AX92" s="276"/>
      <c r="AY92" s="276"/>
      <c r="AZ92" s="276"/>
      <c r="BA92" s="276"/>
      <c r="BB92" s="276"/>
      <c r="BC92" s="276"/>
      <c r="BD92" s="276"/>
      <c r="BE92" s="276"/>
      <c r="BF92" s="276"/>
      <c r="BG92" s="276"/>
      <c r="BH92" s="276"/>
      <c r="BI92" s="276"/>
      <c r="BJ92" s="276"/>
      <c r="BK92" s="276"/>
      <c r="BL92" s="276"/>
      <c r="BM92" s="276"/>
      <c r="BN92" s="276"/>
      <c r="BO92" s="276"/>
      <c r="BP92" s="276"/>
      <c r="BQ92" s="276"/>
      <c r="BR92" s="276"/>
      <c r="BS92" s="276"/>
      <c r="BT92" s="276"/>
      <c r="BU92" s="276"/>
      <c r="BV92" s="276"/>
      <c r="BW92" s="276"/>
      <c r="BX92" s="276"/>
      <c r="BY92" s="276"/>
      <c r="BZ92" s="276"/>
      <c r="CA92" s="276"/>
      <c r="CB92" s="276"/>
      <c r="CC92" s="276"/>
      <c r="CD92" s="276"/>
      <c r="CE92" s="276"/>
      <c r="CF92" s="276"/>
      <c r="CG92" s="276"/>
      <c r="CH92" s="276"/>
      <c r="CI92" s="276"/>
      <c r="CJ92" s="276"/>
      <c r="CK92" s="276"/>
      <c r="CL92" s="276"/>
      <c r="CM92" s="276"/>
      <c r="CN92" s="276"/>
      <c r="CO92" s="276"/>
      <c r="CP92" s="276"/>
      <c r="CQ92" s="276"/>
      <c r="CR92" s="276"/>
      <c r="CS92" s="276"/>
      <c r="CT92" s="276"/>
      <c r="CU92" s="276"/>
      <c r="CV92" s="276"/>
      <c r="CW92" s="276"/>
      <c r="CX92" s="276"/>
      <c r="CY92" s="276"/>
      <c r="CZ92" s="276"/>
      <c r="DA92" s="276"/>
      <c r="DB92" s="276"/>
      <c r="DC92" s="276"/>
      <c r="DD92" s="276"/>
      <c r="DE92" s="276"/>
      <c r="DF92" s="276"/>
      <c r="DG92" s="276"/>
      <c r="DH92" s="276"/>
      <c r="DI92" s="276"/>
      <c r="DJ92" s="276"/>
      <c r="DK92" s="276"/>
      <c r="DL92" s="276"/>
      <c r="DM92" s="276"/>
      <c r="DN92" s="276"/>
      <c r="DO92" s="276"/>
      <c r="DP92" s="276"/>
      <c r="DQ92" s="276"/>
      <c r="DR92" s="276"/>
      <c r="DS92" s="276"/>
      <c r="DT92" s="276"/>
      <c r="DU92" s="276"/>
      <c r="DV92" s="276"/>
      <c r="DW92" s="276"/>
      <c r="DX92" s="276"/>
      <c r="DY92" s="276"/>
      <c r="DZ92" s="276"/>
      <c r="EA92" s="276"/>
      <c r="EB92" s="276"/>
      <c r="EC92" s="276"/>
      <c r="ED92" s="276"/>
      <c r="EE92" s="276"/>
      <c r="EF92" s="276"/>
      <c r="EG92" s="276"/>
      <c r="EH92" s="276"/>
      <c r="EI92" s="276"/>
      <c r="EJ92" s="276"/>
      <c r="EK92" s="276"/>
      <c r="EL92" s="276"/>
      <c r="EM92" s="276"/>
      <c r="EN92" s="276"/>
      <c r="EO92" s="276"/>
      <c r="EP92" s="276"/>
      <c r="EQ92" s="276"/>
      <c r="ER92" s="276"/>
      <c r="ES92" s="276"/>
      <c r="ET92" s="276"/>
      <c r="EU92" s="276"/>
      <c r="EV92" s="276"/>
      <c r="EW92" s="276"/>
      <c r="EX92" s="276"/>
      <c r="EY92" s="276"/>
      <c r="EZ92" s="276"/>
      <c r="FA92" s="276"/>
      <c r="FB92" s="276"/>
      <c r="FC92" s="276"/>
      <c r="FD92" s="276"/>
      <c r="FE92" s="276"/>
      <c r="FF92" s="276"/>
      <c r="FG92" s="276"/>
      <c r="FH92" s="276"/>
      <c r="FI92" s="276"/>
      <c r="FJ92" s="276"/>
      <c r="FK92" s="276"/>
      <c r="FL92" s="276"/>
      <c r="FM92" s="276"/>
      <c r="FN92" s="276"/>
      <c r="FO92" s="276"/>
      <c r="FP92" s="276"/>
      <c r="FQ92" s="276"/>
      <c r="FR92" s="276"/>
      <c r="FS92" s="276"/>
      <c r="FT92" s="276"/>
      <c r="FU92" s="276"/>
      <c r="FV92" s="276"/>
      <c r="FW92" s="276"/>
      <c r="FX92" s="276"/>
      <c r="FY92" s="276"/>
      <c r="FZ92" s="276"/>
      <c r="GA92" s="276"/>
      <c r="GB92" s="276"/>
      <c r="GC92" s="276"/>
      <c r="GD92" s="276"/>
      <c r="GE92" s="276"/>
      <c r="GF92" s="276"/>
      <c r="GG92" s="276"/>
      <c r="GH92" s="276"/>
      <c r="GI92" s="276"/>
      <c r="GJ92" s="276"/>
      <c r="GK92" s="276"/>
      <c r="GL92" s="276"/>
      <c r="GM92" s="276"/>
      <c r="GN92" s="276"/>
      <c r="GO92" s="276"/>
      <c r="GP92" s="276"/>
      <c r="GQ92" s="276"/>
      <c r="GR92" s="276"/>
    </row>
    <row r="93" spans="1:200" s="94" customFormat="1" ht="24" hidden="1" customHeight="1" outlineLevel="2">
      <c r="A93" s="140" t="str">
        <f t="shared" si="0"/>
        <v>15.2</v>
      </c>
      <c r="B93" s="180" t="s">
        <v>158</v>
      </c>
      <c r="C93" s="170" t="s">
        <v>159</v>
      </c>
      <c r="D93" s="171" t="s">
        <v>60</v>
      </c>
      <c r="E93" s="171" t="s">
        <v>61</v>
      </c>
      <c r="F93" s="171" t="s">
        <v>62</v>
      </c>
      <c r="G93" s="172"/>
      <c r="H93" s="172" t="str">
        <f t="shared" si="9"/>
        <v/>
      </c>
      <c r="I93" s="173"/>
      <c r="J93" s="415" t="s">
        <v>1322</v>
      </c>
      <c r="K93" s="416"/>
      <c r="L93" s="417"/>
      <c r="M93" s="208" t="s">
        <v>1323</v>
      </c>
      <c r="N93" s="457"/>
      <c r="O93" s="276"/>
      <c r="P93" s="276"/>
      <c r="Q93" s="276"/>
      <c r="R93" s="276"/>
      <c r="S93" s="276"/>
      <c r="T93" s="276"/>
      <c r="U93" s="276"/>
      <c r="V93" s="276"/>
      <c r="W93" s="276"/>
      <c r="X93" s="276"/>
      <c r="Y93" s="276"/>
      <c r="Z93" s="276"/>
      <c r="AA93" s="276"/>
      <c r="AB93" s="276"/>
      <c r="AC93" s="276"/>
      <c r="AD93" s="276"/>
      <c r="AE93" s="276"/>
      <c r="AF93" s="276"/>
      <c r="AG93" s="276"/>
      <c r="AH93" s="276"/>
      <c r="AI93" s="276"/>
      <c r="AJ93" s="276"/>
      <c r="AK93" s="276"/>
      <c r="AL93" s="276"/>
      <c r="AM93" s="276"/>
      <c r="AN93" s="276"/>
      <c r="AO93" s="276"/>
      <c r="AP93" s="276"/>
      <c r="AQ93" s="276"/>
      <c r="AR93" s="276"/>
      <c r="AS93" s="276"/>
      <c r="AT93" s="276"/>
      <c r="AU93" s="276"/>
      <c r="AV93" s="276"/>
      <c r="AW93" s="276"/>
      <c r="AX93" s="276"/>
      <c r="AY93" s="276"/>
      <c r="AZ93" s="276"/>
      <c r="BA93" s="276"/>
      <c r="BB93" s="276"/>
      <c r="BC93" s="276"/>
      <c r="BD93" s="276"/>
      <c r="BE93" s="276"/>
      <c r="BF93" s="276"/>
      <c r="BG93" s="276"/>
      <c r="BH93" s="276"/>
      <c r="BI93" s="276"/>
      <c r="BJ93" s="276"/>
      <c r="BK93" s="276"/>
      <c r="BL93" s="276"/>
      <c r="BM93" s="276"/>
      <c r="BN93" s="276"/>
      <c r="BO93" s="276"/>
      <c r="BP93" s="276"/>
      <c r="BQ93" s="276"/>
      <c r="BR93" s="276"/>
      <c r="BS93" s="276"/>
      <c r="BT93" s="276"/>
      <c r="BU93" s="276"/>
      <c r="BV93" s="276"/>
      <c r="BW93" s="276"/>
      <c r="BX93" s="276"/>
      <c r="BY93" s="276"/>
      <c r="BZ93" s="276"/>
      <c r="CA93" s="276"/>
      <c r="CB93" s="276"/>
      <c r="CC93" s="276"/>
      <c r="CD93" s="276"/>
      <c r="CE93" s="276"/>
      <c r="CF93" s="276"/>
      <c r="CG93" s="276"/>
      <c r="CH93" s="276"/>
      <c r="CI93" s="276"/>
      <c r="CJ93" s="276"/>
      <c r="CK93" s="276"/>
      <c r="CL93" s="276"/>
      <c r="CM93" s="276"/>
      <c r="CN93" s="276"/>
      <c r="CO93" s="276"/>
      <c r="CP93" s="276"/>
      <c r="CQ93" s="276"/>
      <c r="CR93" s="276"/>
      <c r="CS93" s="276"/>
      <c r="CT93" s="276"/>
      <c r="CU93" s="276"/>
      <c r="CV93" s="276"/>
      <c r="CW93" s="276"/>
      <c r="CX93" s="276"/>
      <c r="CY93" s="276"/>
      <c r="CZ93" s="276"/>
      <c r="DA93" s="276"/>
      <c r="DB93" s="276"/>
      <c r="DC93" s="276"/>
      <c r="DD93" s="276"/>
      <c r="DE93" s="276"/>
      <c r="DF93" s="276"/>
      <c r="DG93" s="276"/>
      <c r="DH93" s="276"/>
      <c r="DI93" s="276"/>
      <c r="DJ93" s="276"/>
      <c r="DK93" s="276"/>
      <c r="DL93" s="276"/>
      <c r="DM93" s="276"/>
      <c r="DN93" s="276"/>
      <c r="DO93" s="276"/>
      <c r="DP93" s="276"/>
      <c r="DQ93" s="276"/>
      <c r="DR93" s="276"/>
      <c r="DS93" s="276"/>
      <c r="DT93" s="276"/>
      <c r="DU93" s="276"/>
      <c r="DV93" s="276"/>
      <c r="DW93" s="276"/>
      <c r="DX93" s="276"/>
      <c r="DY93" s="276"/>
      <c r="DZ93" s="276"/>
      <c r="EA93" s="276"/>
      <c r="EB93" s="276"/>
      <c r="EC93" s="276"/>
      <c r="ED93" s="276"/>
      <c r="EE93" s="276"/>
      <c r="EF93" s="276"/>
      <c r="EG93" s="276"/>
      <c r="EH93" s="276"/>
      <c r="EI93" s="276"/>
      <c r="EJ93" s="276"/>
      <c r="EK93" s="276"/>
      <c r="EL93" s="276"/>
      <c r="EM93" s="276"/>
      <c r="EN93" s="276"/>
      <c r="EO93" s="276"/>
      <c r="EP93" s="276"/>
      <c r="EQ93" s="276"/>
      <c r="ER93" s="276"/>
      <c r="ES93" s="276"/>
      <c r="ET93" s="276"/>
      <c r="EU93" s="276"/>
      <c r="EV93" s="276"/>
      <c r="EW93" s="276"/>
      <c r="EX93" s="276"/>
      <c r="EY93" s="276"/>
      <c r="EZ93" s="276"/>
      <c r="FA93" s="276"/>
      <c r="FB93" s="276"/>
      <c r="FC93" s="276"/>
      <c r="FD93" s="276"/>
      <c r="FE93" s="276"/>
      <c r="FF93" s="276"/>
      <c r="FG93" s="276"/>
      <c r="FH93" s="276"/>
      <c r="FI93" s="276"/>
      <c r="FJ93" s="276"/>
      <c r="FK93" s="276"/>
      <c r="FL93" s="276"/>
      <c r="FM93" s="276"/>
      <c r="FN93" s="276"/>
      <c r="FO93" s="276"/>
      <c r="FP93" s="276"/>
      <c r="FQ93" s="276"/>
      <c r="FR93" s="276"/>
      <c r="FS93" s="276"/>
      <c r="FT93" s="276"/>
      <c r="FU93" s="276"/>
      <c r="FV93" s="276"/>
      <c r="FW93" s="276"/>
      <c r="FX93" s="276"/>
      <c r="FY93" s="276"/>
      <c r="FZ93" s="276"/>
      <c r="GA93" s="276"/>
      <c r="GB93" s="276"/>
      <c r="GC93" s="276"/>
      <c r="GD93" s="276"/>
      <c r="GE93" s="276"/>
      <c r="GF93" s="276"/>
      <c r="GG93" s="276"/>
      <c r="GH93" s="276"/>
      <c r="GI93" s="276"/>
      <c r="GJ93" s="276"/>
      <c r="GK93" s="276"/>
      <c r="GL93" s="276"/>
      <c r="GM93" s="276"/>
      <c r="GN93" s="276"/>
      <c r="GO93" s="276"/>
      <c r="GP93" s="276"/>
      <c r="GQ93" s="276"/>
      <c r="GR93" s="276"/>
    </row>
    <row r="94" spans="1:200" s="94" customFormat="1" ht="24" hidden="1" customHeight="1" outlineLevel="2">
      <c r="A94" s="140" t="str">
        <f t="shared" si="0"/>
        <v>15.3</v>
      </c>
      <c r="B94" s="180" t="s">
        <v>63</v>
      </c>
      <c r="C94" s="170" t="s">
        <v>160</v>
      </c>
      <c r="D94" s="171" t="s">
        <v>60</v>
      </c>
      <c r="E94" s="171" t="s">
        <v>61</v>
      </c>
      <c r="F94" s="171" t="s">
        <v>62</v>
      </c>
      <c r="G94" s="302">
        <v>45644.416666666664</v>
      </c>
      <c r="H94" s="302">
        <v>45644.5</v>
      </c>
      <c r="I94" s="303">
        <f>H94-G94</f>
        <v>8.3333333335758653E-2</v>
      </c>
      <c r="J94" s="415">
        <v>1</v>
      </c>
      <c r="K94" s="416"/>
      <c r="L94" s="417"/>
      <c r="M94" s="208"/>
      <c r="N94" s="457"/>
      <c r="O94" s="276"/>
      <c r="P94" s="276"/>
      <c r="Q94" s="276"/>
      <c r="R94" s="276"/>
      <c r="S94" s="276"/>
      <c r="T94" s="276"/>
      <c r="U94" s="276"/>
      <c r="V94" s="276"/>
      <c r="W94" s="276"/>
      <c r="X94" s="276"/>
      <c r="Y94" s="276"/>
      <c r="Z94" s="276"/>
      <c r="AA94" s="276"/>
      <c r="AB94" s="276"/>
      <c r="AC94" s="276"/>
      <c r="AD94" s="276"/>
      <c r="AE94" s="276"/>
      <c r="AF94" s="276"/>
      <c r="AG94" s="276"/>
      <c r="AH94" s="276"/>
      <c r="AI94" s="276"/>
      <c r="AJ94" s="276"/>
      <c r="AK94" s="276"/>
      <c r="AL94" s="276"/>
      <c r="AM94" s="276"/>
      <c r="AN94" s="276"/>
      <c r="AO94" s="276"/>
      <c r="AP94" s="276"/>
      <c r="AQ94" s="276"/>
      <c r="AR94" s="276"/>
      <c r="AS94" s="276"/>
      <c r="AT94" s="276"/>
      <c r="AU94" s="276"/>
      <c r="AV94" s="276"/>
      <c r="AW94" s="276"/>
      <c r="AX94" s="276"/>
      <c r="AY94" s="276"/>
      <c r="AZ94" s="276"/>
      <c r="BA94" s="276"/>
      <c r="BB94" s="276"/>
      <c r="BC94" s="276"/>
      <c r="BD94" s="276"/>
      <c r="BE94" s="276"/>
      <c r="BF94" s="276"/>
      <c r="BG94" s="276"/>
      <c r="BH94" s="276"/>
      <c r="BI94" s="276"/>
      <c r="BJ94" s="276"/>
      <c r="BK94" s="276"/>
      <c r="BL94" s="276"/>
      <c r="BM94" s="276"/>
      <c r="BN94" s="276"/>
      <c r="BO94" s="276"/>
      <c r="BP94" s="276"/>
      <c r="BQ94" s="276"/>
      <c r="BR94" s="276"/>
      <c r="BS94" s="276"/>
      <c r="BT94" s="276"/>
      <c r="BU94" s="276"/>
      <c r="BV94" s="276"/>
      <c r="BW94" s="276"/>
      <c r="BX94" s="276"/>
      <c r="BY94" s="276"/>
      <c r="BZ94" s="276"/>
      <c r="CA94" s="276"/>
      <c r="CB94" s="276"/>
      <c r="CC94" s="276"/>
      <c r="CD94" s="276"/>
      <c r="CE94" s="276"/>
      <c r="CF94" s="276"/>
      <c r="CG94" s="276"/>
      <c r="CH94" s="276"/>
      <c r="CI94" s="276"/>
      <c r="CJ94" s="276"/>
      <c r="CK94" s="276"/>
      <c r="CL94" s="276"/>
      <c r="CM94" s="276"/>
      <c r="CN94" s="276"/>
      <c r="CO94" s="276"/>
      <c r="CP94" s="276"/>
      <c r="CQ94" s="276"/>
      <c r="CR94" s="276"/>
      <c r="CS94" s="276"/>
      <c r="CT94" s="276"/>
      <c r="CU94" s="276"/>
      <c r="CV94" s="276"/>
      <c r="CW94" s="276"/>
      <c r="CX94" s="276"/>
      <c r="CY94" s="276"/>
      <c r="CZ94" s="276"/>
      <c r="DA94" s="276"/>
      <c r="DB94" s="276"/>
      <c r="DC94" s="276"/>
      <c r="DD94" s="276"/>
      <c r="DE94" s="276"/>
      <c r="DF94" s="276"/>
      <c r="DG94" s="276"/>
      <c r="DH94" s="276"/>
      <c r="DI94" s="276"/>
      <c r="DJ94" s="276"/>
      <c r="DK94" s="276"/>
      <c r="DL94" s="276"/>
      <c r="DM94" s="276"/>
      <c r="DN94" s="276"/>
      <c r="DO94" s="276"/>
      <c r="DP94" s="276"/>
      <c r="DQ94" s="276"/>
      <c r="DR94" s="276"/>
      <c r="DS94" s="276"/>
      <c r="DT94" s="276"/>
      <c r="DU94" s="276"/>
      <c r="DV94" s="276"/>
      <c r="DW94" s="276"/>
      <c r="DX94" s="276"/>
      <c r="DY94" s="276"/>
      <c r="DZ94" s="276"/>
      <c r="EA94" s="276"/>
      <c r="EB94" s="276"/>
      <c r="EC94" s="276"/>
      <c r="ED94" s="276"/>
      <c r="EE94" s="276"/>
      <c r="EF94" s="276"/>
      <c r="EG94" s="276"/>
      <c r="EH94" s="276"/>
      <c r="EI94" s="276"/>
      <c r="EJ94" s="276"/>
      <c r="EK94" s="276"/>
      <c r="EL94" s="276"/>
      <c r="EM94" s="276"/>
      <c r="EN94" s="276"/>
      <c r="EO94" s="276"/>
      <c r="EP94" s="276"/>
      <c r="EQ94" s="276"/>
      <c r="ER94" s="276"/>
      <c r="ES94" s="276"/>
      <c r="ET94" s="276"/>
      <c r="EU94" s="276"/>
      <c r="EV94" s="276"/>
      <c r="EW94" s="276"/>
      <c r="EX94" s="276"/>
      <c r="EY94" s="276"/>
      <c r="EZ94" s="276"/>
      <c r="FA94" s="276"/>
      <c r="FB94" s="276"/>
      <c r="FC94" s="276"/>
      <c r="FD94" s="276"/>
      <c r="FE94" s="276"/>
      <c r="FF94" s="276"/>
      <c r="FG94" s="276"/>
      <c r="FH94" s="276"/>
      <c r="FI94" s="276"/>
      <c r="FJ94" s="276"/>
      <c r="FK94" s="276"/>
      <c r="FL94" s="276"/>
      <c r="FM94" s="276"/>
      <c r="FN94" s="276"/>
      <c r="FO94" s="276"/>
      <c r="FP94" s="276"/>
      <c r="FQ94" s="276"/>
      <c r="FR94" s="276"/>
      <c r="FS94" s="276"/>
      <c r="FT94" s="276"/>
      <c r="FU94" s="276"/>
      <c r="FV94" s="276"/>
      <c r="FW94" s="276"/>
      <c r="FX94" s="276"/>
      <c r="FY94" s="276"/>
      <c r="FZ94" s="276"/>
      <c r="GA94" s="276"/>
      <c r="GB94" s="276"/>
      <c r="GC94" s="276"/>
      <c r="GD94" s="276"/>
      <c r="GE94" s="276"/>
      <c r="GF94" s="276"/>
      <c r="GG94" s="276"/>
      <c r="GH94" s="276"/>
      <c r="GI94" s="276"/>
      <c r="GJ94" s="276"/>
      <c r="GK94" s="276"/>
      <c r="GL94" s="276"/>
      <c r="GM94" s="276"/>
      <c r="GN94" s="276"/>
      <c r="GO94" s="276"/>
      <c r="GP94" s="276"/>
      <c r="GQ94" s="276"/>
      <c r="GR94" s="276"/>
    </row>
    <row r="95" spans="1:200" s="94" customFormat="1" ht="24" customHeight="1" outlineLevel="1" collapsed="1" thickBot="1">
      <c r="A95" s="144" t="str">
        <f>IF(ISERROR(VALUE(SUBSTITUTE(prevWBS,".",""))),"1",IF(ISERROR(FIND("`",SUBSTITUTE(prevWBS,".","`",1))),TEXT(VALUE(prevWBS)+1,"#"),TEXT(VALUE(LEFT(prevWBS,FIND("`",SUBSTITUTE(prevWBS,".","`",1))-1))+1,"#")))</f>
        <v>16</v>
      </c>
      <c r="B95" s="145"/>
      <c r="C95" s="265" t="s">
        <v>168</v>
      </c>
      <c r="D95" s="145"/>
      <c r="E95" s="145"/>
      <c r="F95" s="145"/>
      <c r="G95" s="325" t="s">
        <v>1329</v>
      </c>
      <c r="H95" s="478">
        <f>AVERAGE(I96:I97)</f>
        <v>0.16666666666787933</v>
      </c>
      <c r="I95" s="479"/>
      <c r="J95" s="446">
        <f>AVERAGE(J96:L96)</f>
        <v>1</v>
      </c>
      <c r="K95" s="447"/>
      <c r="L95" s="448"/>
      <c r="M95" s="147"/>
      <c r="N95" s="457"/>
      <c r="O95" s="276"/>
      <c r="P95" s="276"/>
      <c r="Q95" s="276"/>
      <c r="R95" s="276"/>
      <c r="S95" s="276"/>
      <c r="T95" s="276"/>
      <c r="U95" s="276"/>
      <c r="V95" s="276"/>
      <c r="W95" s="276"/>
      <c r="X95" s="276"/>
      <c r="Y95" s="276"/>
      <c r="Z95" s="276"/>
      <c r="AA95" s="276"/>
      <c r="AB95" s="276"/>
      <c r="AC95" s="276"/>
      <c r="AD95" s="276"/>
      <c r="AE95" s="276"/>
      <c r="AF95" s="276"/>
      <c r="AG95" s="276"/>
      <c r="AH95" s="276"/>
      <c r="AI95" s="276"/>
      <c r="AJ95" s="276"/>
      <c r="AK95" s="276"/>
      <c r="AL95" s="276"/>
      <c r="AM95" s="276"/>
      <c r="AN95" s="276"/>
      <c r="AO95" s="276"/>
      <c r="AP95" s="276"/>
      <c r="AQ95" s="276"/>
      <c r="AR95" s="276"/>
      <c r="AS95" s="276"/>
      <c r="AT95" s="276"/>
      <c r="AU95" s="276"/>
      <c r="AV95" s="276"/>
      <c r="AW95" s="276"/>
      <c r="AX95" s="276"/>
      <c r="AY95" s="276"/>
      <c r="AZ95" s="276"/>
      <c r="BA95" s="276"/>
      <c r="BB95" s="276"/>
      <c r="BC95" s="276"/>
      <c r="BD95" s="276"/>
      <c r="BE95" s="276"/>
      <c r="BF95" s="276"/>
      <c r="BG95" s="276"/>
      <c r="BH95" s="276"/>
      <c r="BI95" s="276"/>
      <c r="BJ95" s="276"/>
      <c r="BK95" s="276"/>
      <c r="BL95" s="276"/>
      <c r="BM95" s="276"/>
      <c r="BN95" s="276"/>
      <c r="BO95" s="276"/>
      <c r="BP95" s="276"/>
      <c r="BQ95" s="276"/>
      <c r="BR95" s="276"/>
      <c r="BS95" s="276"/>
      <c r="BT95" s="276"/>
      <c r="BU95" s="276"/>
      <c r="BV95" s="276"/>
      <c r="BW95" s="276"/>
      <c r="BX95" s="276"/>
      <c r="BY95" s="276"/>
      <c r="BZ95" s="276"/>
      <c r="CA95" s="276"/>
      <c r="CB95" s="276"/>
      <c r="CC95" s="276"/>
      <c r="CD95" s="276"/>
      <c r="CE95" s="276"/>
      <c r="CF95" s="276"/>
      <c r="CG95" s="276"/>
      <c r="CH95" s="276"/>
      <c r="CI95" s="276"/>
      <c r="CJ95" s="276"/>
      <c r="CK95" s="276"/>
      <c r="CL95" s="276"/>
      <c r="CM95" s="276"/>
      <c r="CN95" s="276"/>
      <c r="CO95" s="276"/>
      <c r="CP95" s="276"/>
      <c r="CQ95" s="276"/>
      <c r="CR95" s="276"/>
      <c r="CS95" s="276"/>
      <c r="CT95" s="276"/>
      <c r="CU95" s="276"/>
      <c r="CV95" s="276"/>
      <c r="CW95" s="276"/>
      <c r="CX95" s="276"/>
      <c r="CY95" s="276"/>
      <c r="CZ95" s="276"/>
      <c r="DA95" s="276"/>
      <c r="DB95" s="276"/>
      <c r="DC95" s="276"/>
      <c r="DD95" s="276"/>
      <c r="DE95" s="276"/>
      <c r="DF95" s="276"/>
      <c r="DG95" s="276"/>
      <c r="DH95" s="276"/>
      <c r="DI95" s="276"/>
      <c r="DJ95" s="276"/>
      <c r="DK95" s="276"/>
      <c r="DL95" s="276"/>
      <c r="DM95" s="276"/>
      <c r="DN95" s="276"/>
      <c r="DO95" s="276"/>
      <c r="DP95" s="276"/>
      <c r="DQ95" s="276"/>
      <c r="DR95" s="276"/>
      <c r="DS95" s="276"/>
      <c r="DT95" s="276"/>
      <c r="DU95" s="276"/>
      <c r="DV95" s="276"/>
      <c r="DW95" s="276"/>
      <c r="DX95" s="276"/>
      <c r="DY95" s="276"/>
      <c r="DZ95" s="276"/>
      <c r="EA95" s="276"/>
      <c r="EB95" s="276"/>
      <c r="EC95" s="276"/>
      <c r="ED95" s="276"/>
      <c r="EE95" s="276"/>
      <c r="EF95" s="276"/>
      <c r="EG95" s="276"/>
      <c r="EH95" s="276"/>
      <c r="EI95" s="276"/>
      <c r="EJ95" s="276"/>
      <c r="EK95" s="276"/>
      <c r="EL95" s="276"/>
      <c r="EM95" s="276"/>
      <c r="EN95" s="276"/>
      <c r="EO95" s="276"/>
      <c r="EP95" s="276"/>
      <c r="EQ95" s="276"/>
      <c r="ER95" s="276"/>
      <c r="ES95" s="276"/>
      <c r="ET95" s="276"/>
      <c r="EU95" s="276"/>
      <c r="EV95" s="276"/>
      <c r="EW95" s="276"/>
      <c r="EX95" s="276"/>
      <c r="EY95" s="276"/>
      <c r="EZ95" s="276"/>
      <c r="FA95" s="276"/>
      <c r="FB95" s="276"/>
      <c r="FC95" s="276"/>
      <c r="FD95" s="276"/>
      <c r="FE95" s="276"/>
      <c r="FF95" s="276"/>
      <c r="FG95" s="276"/>
      <c r="FH95" s="276"/>
      <c r="FI95" s="276"/>
      <c r="FJ95" s="276"/>
      <c r="FK95" s="276"/>
      <c r="FL95" s="276"/>
      <c r="FM95" s="276"/>
      <c r="FN95" s="276"/>
      <c r="FO95" s="276"/>
      <c r="FP95" s="276"/>
      <c r="FQ95" s="276"/>
      <c r="FR95" s="276"/>
      <c r="FS95" s="276"/>
      <c r="FT95" s="276"/>
      <c r="FU95" s="276"/>
      <c r="FV95" s="276"/>
      <c r="FW95" s="276"/>
      <c r="FX95" s="276"/>
      <c r="FY95" s="276"/>
      <c r="FZ95" s="276"/>
      <c r="GA95" s="276"/>
      <c r="GB95" s="276"/>
      <c r="GC95" s="276"/>
      <c r="GD95" s="276"/>
      <c r="GE95" s="276"/>
      <c r="GF95" s="276"/>
      <c r="GG95" s="276"/>
      <c r="GH95" s="276"/>
      <c r="GI95" s="276"/>
      <c r="GJ95" s="276"/>
      <c r="GK95" s="276"/>
      <c r="GL95" s="276"/>
      <c r="GM95" s="276"/>
      <c r="GN95" s="276"/>
      <c r="GO95" s="276"/>
      <c r="GP95" s="276"/>
      <c r="GQ95" s="276"/>
      <c r="GR95" s="276"/>
    </row>
    <row r="96" spans="1:200" s="94" customFormat="1" ht="24" hidden="1" customHeight="1" outlineLevel="2" thickTop="1" thickBot="1">
      <c r="A96" s="148" t="str">
        <f t="shared" si="0"/>
        <v>16.1</v>
      </c>
      <c r="B96" s="148" t="s">
        <v>45</v>
      </c>
      <c r="C96" s="149" t="s">
        <v>151</v>
      </c>
      <c r="D96" s="171" t="s">
        <v>152</v>
      </c>
      <c r="E96" s="171" t="s">
        <v>1320</v>
      </c>
      <c r="F96" s="171" t="s">
        <v>1321</v>
      </c>
      <c r="G96" s="329">
        <v>45644.479166666664</v>
      </c>
      <c r="H96" s="342">
        <v>45644.5625</v>
      </c>
      <c r="I96" s="341">
        <f>H96-G96</f>
        <v>8.3333333335758653E-2</v>
      </c>
      <c r="J96" s="415">
        <v>1</v>
      </c>
      <c r="K96" s="416"/>
      <c r="L96" s="417"/>
      <c r="M96" s="150"/>
      <c r="N96" s="458"/>
      <c r="O96" s="276"/>
      <c r="P96" s="276"/>
      <c r="Q96" s="276"/>
      <c r="R96" s="276"/>
      <c r="S96" s="276"/>
      <c r="T96" s="276"/>
      <c r="U96" s="276"/>
      <c r="V96" s="276"/>
      <c r="W96" s="276"/>
      <c r="X96" s="276"/>
      <c r="Y96" s="276"/>
      <c r="Z96" s="276"/>
      <c r="AA96" s="276"/>
      <c r="AB96" s="276"/>
      <c r="AC96" s="276"/>
      <c r="AD96" s="276"/>
      <c r="AE96" s="276"/>
      <c r="AF96" s="276"/>
      <c r="AG96" s="276"/>
      <c r="AH96" s="276"/>
      <c r="AI96" s="276"/>
      <c r="AJ96" s="276"/>
      <c r="AK96" s="276"/>
      <c r="AL96" s="276"/>
      <c r="AM96" s="276"/>
      <c r="AN96" s="276"/>
      <c r="AO96" s="276"/>
      <c r="AP96" s="276"/>
      <c r="AQ96" s="276"/>
      <c r="AR96" s="276"/>
      <c r="AS96" s="276"/>
      <c r="AT96" s="276"/>
      <c r="AU96" s="276"/>
      <c r="AV96" s="276"/>
      <c r="AW96" s="276"/>
      <c r="AX96" s="276"/>
      <c r="AY96" s="276"/>
      <c r="AZ96" s="276"/>
      <c r="BA96" s="276"/>
      <c r="BB96" s="276"/>
      <c r="BC96" s="276"/>
      <c r="BD96" s="276"/>
      <c r="BE96" s="276"/>
      <c r="BF96" s="276"/>
      <c r="BG96" s="276"/>
      <c r="BH96" s="276"/>
      <c r="BI96" s="276"/>
      <c r="BJ96" s="276"/>
      <c r="BK96" s="276"/>
      <c r="BL96" s="276"/>
      <c r="BM96" s="276"/>
      <c r="BN96" s="276"/>
      <c r="BO96" s="276"/>
      <c r="BP96" s="276"/>
      <c r="BQ96" s="276"/>
      <c r="BR96" s="276"/>
      <c r="BS96" s="276"/>
      <c r="BT96" s="276"/>
      <c r="BU96" s="276"/>
      <c r="BV96" s="276"/>
      <c r="BW96" s="276"/>
      <c r="BX96" s="276"/>
      <c r="BY96" s="276"/>
      <c r="BZ96" s="276"/>
      <c r="CA96" s="276"/>
      <c r="CB96" s="276"/>
      <c r="CC96" s="276"/>
      <c r="CD96" s="276"/>
      <c r="CE96" s="276"/>
      <c r="CF96" s="276"/>
      <c r="CG96" s="276"/>
      <c r="CH96" s="276"/>
      <c r="CI96" s="276"/>
      <c r="CJ96" s="276"/>
      <c r="CK96" s="276"/>
      <c r="CL96" s="276"/>
      <c r="CM96" s="276"/>
      <c r="CN96" s="276"/>
      <c r="CO96" s="276"/>
      <c r="CP96" s="276"/>
      <c r="CQ96" s="276"/>
      <c r="CR96" s="276"/>
      <c r="CS96" s="276"/>
      <c r="CT96" s="276"/>
      <c r="CU96" s="276"/>
      <c r="CV96" s="276"/>
      <c r="CW96" s="276"/>
      <c r="CX96" s="276"/>
      <c r="CY96" s="276"/>
      <c r="CZ96" s="276"/>
      <c r="DA96" s="276"/>
      <c r="DB96" s="276"/>
      <c r="DC96" s="276"/>
      <c r="DD96" s="276"/>
      <c r="DE96" s="276"/>
      <c r="DF96" s="276"/>
      <c r="DG96" s="276"/>
      <c r="DH96" s="276"/>
      <c r="DI96" s="276"/>
      <c r="DJ96" s="276"/>
      <c r="DK96" s="276"/>
      <c r="DL96" s="276"/>
      <c r="DM96" s="276"/>
      <c r="DN96" s="276"/>
      <c r="DO96" s="276"/>
      <c r="DP96" s="276"/>
      <c r="DQ96" s="276"/>
      <c r="DR96" s="276"/>
      <c r="DS96" s="276"/>
      <c r="DT96" s="276"/>
      <c r="DU96" s="276"/>
      <c r="DV96" s="276"/>
      <c r="DW96" s="276"/>
      <c r="DX96" s="276"/>
      <c r="DY96" s="276"/>
      <c r="DZ96" s="276"/>
      <c r="EA96" s="276"/>
      <c r="EB96" s="276"/>
      <c r="EC96" s="276"/>
      <c r="ED96" s="276"/>
      <c r="EE96" s="276"/>
      <c r="EF96" s="276"/>
      <c r="EG96" s="276"/>
      <c r="EH96" s="276"/>
      <c r="EI96" s="276"/>
      <c r="EJ96" s="276"/>
      <c r="EK96" s="276"/>
      <c r="EL96" s="276"/>
      <c r="EM96" s="276"/>
      <c r="EN96" s="276"/>
      <c r="EO96" s="276"/>
      <c r="EP96" s="276"/>
      <c r="EQ96" s="276"/>
      <c r="ER96" s="276"/>
      <c r="ES96" s="276"/>
      <c r="ET96" s="276"/>
      <c r="EU96" s="276"/>
      <c r="EV96" s="276"/>
      <c r="EW96" s="276"/>
      <c r="EX96" s="276"/>
      <c r="EY96" s="276"/>
      <c r="EZ96" s="276"/>
      <c r="FA96" s="276"/>
      <c r="FB96" s="276"/>
      <c r="FC96" s="276"/>
      <c r="FD96" s="276"/>
      <c r="FE96" s="276"/>
      <c r="FF96" s="276"/>
      <c r="FG96" s="276"/>
      <c r="FH96" s="276"/>
      <c r="FI96" s="276"/>
      <c r="FJ96" s="276"/>
      <c r="FK96" s="276"/>
      <c r="FL96" s="276"/>
      <c r="FM96" s="276"/>
      <c r="FN96" s="276"/>
      <c r="FO96" s="276"/>
      <c r="FP96" s="276"/>
      <c r="FQ96" s="276"/>
      <c r="FR96" s="276"/>
      <c r="FS96" s="276"/>
      <c r="FT96" s="276"/>
      <c r="FU96" s="276"/>
      <c r="FV96" s="276"/>
      <c r="FW96" s="276"/>
      <c r="FX96" s="276"/>
      <c r="FY96" s="276"/>
      <c r="FZ96" s="276"/>
      <c r="GA96" s="276"/>
      <c r="GB96" s="276"/>
      <c r="GC96" s="276"/>
      <c r="GD96" s="276"/>
      <c r="GE96" s="276"/>
      <c r="GF96" s="276"/>
      <c r="GG96" s="276"/>
      <c r="GH96" s="276"/>
      <c r="GI96" s="276"/>
      <c r="GJ96" s="276"/>
      <c r="GK96" s="276"/>
      <c r="GL96" s="276"/>
      <c r="GM96" s="276"/>
      <c r="GN96" s="276"/>
      <c r="GO96" s="276"/>
      <c r="GP96" s="276"/>
      <c r="GQ96" s="276"/>
      <c r="GR96" s="276"/>
    </row>
    <row r="97" spans="1:200" s="169" customFormat="1" ht="24" hidden="1" customHeight="1" outlineLevel="2" thickTop="1" thickBot="1">
      <c r="A97" s="148" t="str">
        <f t="shared" si="0"/>
        <v>16.2</v>
      </c>
      <c r="B97" s="315" t="s">
        <v>63</v>
      </c>
      <c r="C97" s="170" t="s">
        <v>155</v>
      </c>
      <c r="D97" s="320" t="s">
        <v>152</v>
      </c>
      <c r="E97" s="320" t="s">
        <v>1320</v>
      </c>
      <c r="F97" s="321" t="s">
        <v>1321</v>
      </c>
      <c r="G97" s="347">
        <v>45644.479166666664</v>
      </c>
      <c r="H97" s="312">
        <v>45644.729166666664</v>
      </c>
      <c r="I97" s="313">
        <f>H97-G97</f>
        <v>0.25</v>
      </c>
      <c r="J97" s="415">
        <v>1</v>
      </c>
      <c r="K97" s="416"/>
      <c r="L97" s="417"/>
      <c r="M97" s="287" t="s">
        <v>1523</v>
      </c>
      <c r="N97" s="309"/>
      <c r="O97" s="276"/>
      <c r="P97" s="276"/>
      <c r="Q97" s="276"/>
      <c r="R97" s="276"/>
      <c r="S97" s="276"/>
      <c r="T97" s="276"/>
      <c r="U97" s="276"/>
      <c r="V97" s="276"/>
      <c r="W97" s="276"/>
      <c r="X97" s="276"/>
      <c r="Y97" s="276"/>
      <c r="Z97" s="276"/>
      <c r="AA97" s="276"/>
      <c r="AB97" s="276"/>
      <c r="AC97" s="276"/>
      <c r="AD97" s="276"/>
      <c r="AE97" s="276"/>
      <c r="AF97" s="276"/>
      <c r="AG97" s="276"/>
      <c r="AH97" s="276"/>
      <c r="AI97" s="276"/>
      <c r="AJ97" s="276"/>
      <c r="AK97" s="276"/>
      <c r="AL97" s="276"/>
      <c r="AM97" s="276"/>
      <c r="AN97" s="276"/>
      <c r="AO97" s="276"/>
      <c r="AP97" s="276"/>
      <c r="AQ97" s="276"/>
      <c r="AR97" s="276"/>
      <c r="AS97" s="276"/>
      <c r="AT97" s="276"/>
      <c r="AU97" s="276"/>
      <c r="AV97" s="276"/>
      <c r="AW97" s="276"/>
      <c r="AX97" s="276"/>
      <c r="AY97" s="276"/>
      <c r="AZ97" s="276"/>
      <c r="BA97" s="276"/>
      <c r="BB97" s="276"/>
      <c r="BC97" s="276"/>
      <c r="BD97" s="276"/>
      <c r="BE97" s="276"/>
      <c r="BF97" s="276"/>
      <c r="BG97" s="276"/>
      <c r="BH97" s="276"/>
      <c r="BI97" s="276"/>
      <c r="BJ97" s="276"/>
      <c r="BK97" s="276"/>
      <c r="BL97" s="276"/>
      <c r="BM97" s="276"/>
      <c r="BN97" s="276"/>
      <c r="BO97" s="276"/>
      <c r="BP97" s="276"/>
      <c r="BQ97" s="276"/>
      <c r="BR97" s="276"/>
      <c r="BS97" s="276"/>
      <c r="BT97" s="276"/>
      <c r="BU97" s="276"/>
      <c r="BV97" s="276"/>
      <c r="BW97" s="276"/>
      <c r="BX97" s="276"/>
      <c r="BY97" s="276"/>
      <c r="BZ97" s="276"/>
      <c r="CA97" s="276"/>
      <c r="CB97" s="276"/>
      <c r="CC97" s="276"/>
      <c r="CD97" s="276"/>
      <c r="CE97" s="276"/>
      <c r="CF97" s="276"/>
      <c r="CG97" s="276"/>
      <c r="CH97" s="276"/>
      <c r="CI97" s="276"/>
      <c r="CJ97" s="276"/>
      <c r="CK97" s="276"/>
      <c r="CL97" s="276"/>
      <c r="CM97" s="276"/>
      <c r="CN97" s="276"/>
      <c r="CO97" s="276"/>
      <c r="CP97" s="276"/>
      <c r="CQ97" s="276"/>
      <c r="CR97" s="276"/>
      <c r="CS97" s="276"/>
      <c r="CT97" s="276"/>
      <c r="CU97" s="276"/>
      <c r="CV97" s="276"/>
      <c r="CW97" s="276"/>
      <c r="CX97" s="276"/>
      <c r="CY97" s="276"/>
      <c r="CZ97" s="276"/>
      <c r="DA97" s="276"/>
      <c r="DB97" s="276"/>
      <c r="DC97" s="276"/>
      <c r="DD97" s="276"/>
      <c r="DE97" s="276"/>
      <c r="DF97" s="276"/>
      <c r="DG97" s="276"/>
      <c r="DH97" s="276"/>
      <c r="DI97" s="276"/>
      <c r="DJ97" s="276"/>
      <c r="DK97" s="276"/>
      <c r="DL97" s="276"/>
      <c r="DM97" s="276"/>
      <c r="DN97" s="276"/>
      <c r="DO97" s="276"/>
      <c r="DP97" s="276"/>
      <c r="DQ97" s="276"/>
      <c r="DR97" s="276"/>
      <c r="DS97" s="276"/>
      <c r="DT97" s="276"/>
      <c r="DU97" s="276"/>
      <c r="DV97" s="276"/>
      <c r="DW97" s="276"/>
      <c r="DX97" s="276"/>
      <c r="DY97" s="276"/>
      <c r="DZ97" s="276"/>
      <c r="EA97" s="276"/>
      <c r="EB97" s="276"/>
      <c r="EC97" s="276"/>
      <c r="ED97" s="276"/>
      <c r="EE97" s="276"/>
      <c r="EF97" s="276"/>
      <c r="EG97" s="276"/>
      <c r="EH97" s="276"/>
      <c r="EI97" s="276"/>
      <c r="EJ97" s="276"/>
      <c r="EK97" s="276"/>
      <c r="EL97" s="276"/>
      <c r="EM97" s="276"/>
      <c r="EN97" s="276"/>
      <c r="EO97" s="276"/>
      <c r="EP97" s="276"/>
      <c r="EQ97" s="276"/>
      <c r="ER97" s="276"/>
      <c r="ES97" s="276"/>
      <c r="ET97" s="276"/>
      <c r="EU97" s="276"/>
      <c r="EV97" s="276"/>
      <c r="EW97" s="276"/>
      <c r="EX97" s="276"/>
      <c r="EY97" s="276"/>
      <c r="EZ97" s="276"/>
      <c r="FA97" s="276"/>
      <c r="FB97" s="276"/>
      <c r="FC97" s="276"/>
      <c r="FD97" s="276"/>
      <c r="FE97" s="276"/>
      <c r="FF97" s="276"/>
      <c r="FG97" s="276"/>
      <c r="FH97" s="276"/>
      <c r="FI97" s="276"/>
      <c r="FJ97" s="276"/>
      <c r="FK97" s="276"/>
      <c r="FL97" s="276"/>
      <c r="FM97" s="276"/>
      <c r="FN97" s="276"/>
      <c r="FO97" s="276"/>
      <c r="FP97" s="276"/>
      <c r="FQ97" s="276"/>
      <c r="FR97" s="276"/>
      <c r="FS97" s="276"/>
      <c r="FT97" s="276"/>
      <c r="FU97" s="276"/>
      <c r="FV97" s="276"/>
      <c r="FW97" s="276"/>
      <c r="FX97" s="276"/>
      <c r="FY97" s="276"/>
      <c r="FZ97" s="276"/>
      <c r="GA97" s="276"/>
      <c r="GB97" s="276"/>
      <c r="GC97" s="276"/>
      <c r="GD97" s="276"/>
      <c r="GE97" s="276"/>
      <c r="GF97" s="276"/>
      <c r="GG97" s="276"/>
      <c r="GH97" s="276"/>
      <c r="GI97" s="276"/>
      <c r="GJ97" s="276"/>
      <c r="GK97" s="276"/>
      <c r="GL97" s="276"/>
      <c r="GM97" s="276"/>
      <c r="GN97" s="276"/>
      <c r="GO97" s="276"/>
      <c r="GP97" s="276"/>
      <c r="GQ97" s="276"/>
      <c r="GR97" s="276"/>
    </row>
    <row r="98" spans="1:200" s="124" customFormat="1" ht="24" customHeight="1" outlineLevel="1" collapsed="1" thickTop="1">
      <c r="A98" s="142">
        <v>17</v>
      </c>
      <c r="B98" s="343"/>
      <c r="C98" s="241" t="s">
        <v>1336</v>
      </c>
      <c r="D98" s="344" t="s">
        <v>1297</v>
      </c>
      <c r="E98" s="345"/>
      <c r="F98" s="343"/>
      <c r="G98" s="346" t="s">
        <v>1329</v>
      </c>
      <c r="H98" s="454">
        <f>AVERAGE(I99:I100)</f>
        <v>6.25E-2</v>
      </c>
      <c r="I98" s="455"/>
      <c r="J98" s="462">
        <f>AVERAGE(J99:L100)</f>
        <v>1</v>
      </c>
      <c r="K98" s="463"/>
      <c r="L98" s="464"/>
      <c r="M98" s="139"/>
      <c r="N98" s="456" t="s">
        <v>27</v>
      </c>
      <c r="O98" s="276"/>
      <c r="P98" s="276"/>
      <c r="Q98" s="276"/>
      <c r="R98" s="276"/>
      <c r="S98" s="276"/>
      <c r="T98" s="276"/>
      <c r="U98" s="276"/>
      <c r="V98" s="276"/>
      <c r="W98" s="276"/>
      <c r="X98" s="276"/>
      <c r="Y98" s="276"/>
      <c r="Z98" s="276"/>
      <c r="AA98" s="276"/>
      <c r="AB98" s="276"/>
      <c r="AC98" s="276"/>
      <c r="AD98" s="276"/>
      <c r="AE98" s="276"/>
      <c r="AF98" s="276"/>
      <c r="AG98" s="276"/>
      <c r="AH98" s="276"/>
      <c r="AI98" s="276"/>
      <c r="AJ98" s="276"/>
      <c r="AK98" s="276"/>
      <c r="AL98" s="276"/>
      <c r="AM98" s="276"/>
      <c r="AN98" s="276"/>
      <c r="AO98" s="276"/>
      <c r="AP98" s="276"/>
      <c r="AQ98" s="276"/>
      <c r="AR98" s="276"/>
      <c r="AS98" s="276"/>
      <c r="AT98" s="276"/>
      <c r="AU98" s="276"/>
      <c r="AV98" s="276"/>
      <c r="AW98" s="276"/>
      <c r="AX98" s="276"/>
      <c r="AY98" s="276"/>
      <c r="AZ98" s="276"/>
      <c r="BA98" s="276"/>
      <c r="BB98" s="276"/>
      <c r="BC98" s="276"/>
      <c r="BD98" s="276"/>
      <c r="BE98" s="276"/>
      <c r="BF98" s="276"/>
      <c r="BG98" s="276"/>
      <c r="BH98" s="276"/>
      <c r="BI98" s="276"/>
      <c r="BJ98" s="276"/>
      <c r="BK98" s="276"/>
      <c r="BL98" s="276"/>
      <c r="BM98" s="276"/>
      <c r="BN98" s="276"/>
      <c r="BO98" s="276"/>
      <c r="BP98" s="276"/>
      <c r="BQ98" s="276"/>
      <c r="BR98" s="276"/>
      <c r="BS98" s="276"/>
      <c r="BT98" s="276"/>
      <c r="BU98" s="276"/>
      <c r="BV98" s="276"/>
      <c r="BW98" s="276"/>
      <c r="BX98" s="276"/>
      <c r="BY98" s="276"/>
      <c r="BZ98" s="276"/>
      <c r="CA98" s="276"/>
      <c r="CB98" s="276"/>
      <c r="CC98" s="276"/>
      <c r="CD98" s="276"/>
      <c r="CE98" s="276"/>
      <c r="CF98" s="276"/>
      <c r="CG98" s="276"/>
      <c r="CH98" s="276"/>
      <c r="CI98" s="276"/>
      <c r="CJ98" s="276"/>
      <c r="CK98" s="276"/>
      <c r="CL98" s="276"/>
      <c r="CM98" s="276"/>
      <c r="CN98" s="276"/>
      <c r="CO98" s="276"/>
      <c r="CP98" s="276"/>
      <c r="CQ98" s="276"/>
      <c r="CR98" s="276"/>
      <c r="CS98" s="276"/>
      <c r="CT98" s="276"/>
      <c r="CU98" s="276"/>
      <c r="CV98" s="276"/>
      <c r="CW98" s="276"/>
      <c r="CX98" s="276"/>
      <c r="CY98" s="276"/>
      <c r="CZ98" s="276"/>
      <c r="DA98" s="276"/>
      <c r="DB98" s="276"/>
      <c r="DC98" s="276"/>
      <c r="DD98" s="276"/>
      <c r="DE98" s="276"/>
      <c r="DF98" s="276"/>
      <c r="DG98" s="276"/>
      <c r="DH98" s="276"/>
      <c r="DI98" s="276"/>
      <c r="DJ98" s="276"/>
      <c r="DK98" s="276"/>
      <c r="DL98" s="276"/>
      <c r="DM98" s="276"/>
      <c r="DN98" s="276"/>
      <c r="DO98" s="276"/>
      <c r="DP98" s="276"/>
      <c r="DQ98" s="276"/>
      <c r="DR98" s="276"/>
      <c r="DS98" s="276"/>
      <c r="DT98" s="276"/>
      <c r="DU98" s="276"/>
      <c r="DV98" s="276"/>
      <c r="DW98" s="276"/>
      <c r="DX98" s="276"/>
      <c r="DY98" s="276"/>
      <c r="DZ98" s="276"/>
      <c r="EA98" s="276"/>
      <c r="EB98" s="276"/>
      <c r="EC98" s="276"/>
      <c r="ED98" s="276"/>
      <c r="EE98" s="276"/>
      <c r="EF98" s="276"/>
      <c r="EG98" s="276"/>
      <c r="EH98" s="276"/>
      <c r="EI98" s="276"/>
      <c r="EJ98" s="276"/>
      <c r="EK98" s="276"/>
      <c r="EL98" s="276"/>
      <c r="EM98" s="276"/>
      <c r="EN98" s="276"/>
      <c r="EO98" s="276"/>
      <c r="EP98" s="276"/>
      <c r="EQ98" s="276"/>
      <c r="ER98" s="276"/>
      <c r="ES98" s="276"/>
      <c r="ET98" s="276"/>
      <c r="EU98" s="276"/>
      <c r="EV98" s="276"/>
      <c r="EW98" s="276"/>
      <c r="EX98" s="276"/>
      <c r="EY98" s="276"/>
      <c r="EZ98" s="276"/>
      <c r="FA98" s="276"/>
      <c r="FB98" s="276"/>
      <c r="FC98" s="276"/>
      <c r="FD98" s="276"/>
      <c r="FE98" s="276"/>
      <c r="FF98" s="276"/>
      <c r="FG98" s="276"/>
      <c r="FH98" s="276"/>
      <c r="FI98" s="276"/>
      <c r="FJ98" s="276"/>
      <c r="FK98" s="276"/>
      <c r="FL98" s="276"/>
      <c r="FM98" s="276"/>
      <c r="FN98" s="276"/>
      <c r="FO98" s="276"/>
      <c r="FP98" s="276"/>
      <c r="FQ98" s="276"/>
      <c r="FR98" s="276"/>
      <c r="FS98" s="276"/>
      <c r="FT98" s="276"/>
      <c r="FU98" s="276"/>
      <c r="FV98" s="276"/>
      <c r="FW98" s="276"/>
      <c r="FX98" s="276"/>
      <c r="FY98" s="276"/>
      <c r="FZ98" s="276"/>
      <c r="GA98" s="276"/>
      <c r="GB98" s="276"/>
      <c r="GC98" s="276"/>
      <c r="GD98" s="276"/>
      <c r="GE98" s="276"/>
      <c r="GF98" s="276"/>
      <c r="GG98" s="276"/>
      <c r="GH98" s="276"/>
      <c r="GI98" s="276"/>
      <c r="GJ98" s="276"/>
      <c r="GK98" s="276"/>
      <c r="GL98" s="276"/>
      <c r="GM98" s="276"/>
      <c r="GN98" s="276"/>
      <c r="GO98" s="276"/>
      <c r="GP98" s="276"/>
      <c r="GQ98" s="276"/>
      <c r="GR98" s="276"/>
    </row>
    <row r="99" spans="1:200" s="124" customFormat="1" ht="24" hidden="1" customHeight="1" outlineLevel="2">
      <c r="A99" s="141">
        <v>15.1</v>
      </c>
      <c r="B99" s="171" t="s">
        <v>63</v>
      </c>
      <c r="C99" s="170" t="s">
        <v>169</v>
      </c>
      <c r="D99" s="171" t="s">
        <v>60</v>
      </c>
      <c r="E99" s="171" t="s">
        <v>84</v>
      </c>
      <c r="F99" s="170" t="s">
        <v>136</v>
      </c>
      <c r="G99" s="302">
        <v>45645.472222222219</v>
      </c>
      <c r="H99" s="302">
        <v>45645.513888888891</v>
      </c>
      <c r="I99" s="303">
        <f>H99-G99</f>
        <v>4.1666666671517305E-2</v>
      </c>
      <c r="J99" s="415">
        <v>1</v>
      </c>
      <c r="K99" s="416"/>
      <c r="L99" s="417"/>
      <c r="M99" s="213"/>
      <c r="N99" s="457"/>
      <c r="O99" s="276"/>
      <c r="P99" s="276"/>
      <c r="Q99" s="276"/>
      <c r="R99" s="276"/>
      <c r="S99" s="276"/>
      <c r="T99" s="276"/>
      <c r="U99" s="276"/>
      <c r="V99" s="276"/>
      <c r="W99" s="276"/>
      <c r="X99" s="276"/>
      <c r="Y99" s="276"/>
      <c r="Z99" s="276"/>
      <c r="AA99" s="276"/>
      <c r="AB99" s="276"/>
      <c r="AC99" s="276"/>
      <c r="AD99" s="276"/>
      <c r="AE99" s="276"/>
      <c r="AF99" s="276"/>
      <c r="AG99" s="276"/>
      <c r="AH99" s="276"/>
      <c r="AI99" s="276"/>
      <c r="AJ99" s="276"/>
      <c r="AK99" s="276"/>
      <c r="AL99" s="276"/>
      <c r="AM99" s="276"/>
      <c r="AN99" s="276"/>
      <c r="AO99" s="276"/>
      <c r="AP99" s="276"/>
      <c r="AQ99" s="276"/>
      <c r="AR99" s="276"/>
      <c r="AS99" s="276"/>
      <c r="AT99" s="276"/>
      <c r="AU99" s="276"/>
      <c r="AV99" s="276"/>
      <c r="AW99" s="276"/>
      <c r="AX99" s="276"/>
      <c r="AY99" s="276"/>
      <c r="AZ99" s="276"/>
      <c r="BA99" s="276"/>
      <c r="BB99" s="276"/>
      <c r="BC99" s="276"/>
      <c r="BD99" s="276"/>
      <c r="BE99" s="276"/>
      <c r="BF99" s="276"/>
      <c r="BG99" s="276"/>
      <c r="BH99" s="276"/>
      <c r="BI99" s="276"/>
      <c r="BJ99" s="276"/>
      <c r="BK99" s="276"/>
      <c r="BL99" s="276"/>
      <c r="BM99" s="276"/>
      <c r="BN99" s="276"/>
      <c r="BO99" s="276"/>
      <c r="BP99" s="276"/>
      <c r="BQ99" s="276"/>
      <c r="BR99" s="276"/>
      <c r="BS99" s="276"/>
      <c r="BT99" s="276"/>
      <c r="BU99" s="276"/>
      <c r="BV99" s="276"/>
      <c r="BW99" s="276"/>
      <c r="BX99" s="276"/>
      <c r="BY99" s="276"/>
      <c r="BZ99" s="276"/>
      <c r="CA99" s="276"/>
      <c r="CB99" s="276"/>
      <c r="CC99" s="276"/>
      <c r="CD99" s="276"/>
      <c r="CE99" s="276"/>
      <c r="CF99" s="276"/>
      <c r="CG99" s="276"/>
      <c r="CH99" s="276"/>
      <c r="CI99" s="276"/>
      <c r="CJ99" s="276"/>
      <c r="CK99" s="276"/>
      <c r="CL99" s="276"/>
      <c r="CM99" s="276"/>
      <c r="CN99" s="276"/>
      <c r="CO99" s="276"/>
      <c r="CP99" s="276"/>
      <c r="CQ99" s="276"/>
      <c r="CR99" s="276"/>
      <c r="CS99" s="276"/>
      <c r="CT99" s="276"/>
      <c r="CU99" s="276"/>
      <c r="CV99" s="276"/>
      <c r="CW99" s="276"/>
      <c r="CX99" s="276"/>
      <c r="CY99" s="276"/>
      <c r="CZ99" s="276"/>
      <c r="DA99" s="276"/>
      <c r="DB99" s="276"/>
      <c r="DC99" s="276"/>
      <c r="DD99" s="276"/>
      <c r="DE99" s="276"/>
      <c r="DF99" s="276"/>
      <c r="DG99" s="276"/>
      <c r="DH99" s="276"/>
      <c r="DI99" s="276"/>
      <c r="DJ99" s="276"/>
      <c r="DK99" s="276"/>
      <c r="DL99" s="276"/>
      <c r="DM99" s="276"/>
      <c r="DN99" s="276"/>
      <c r="DO99" s="276"/>
      <c r="DP99" s="276"/>
      <c r="DQ99" s="276"/>
      <c r="DR99" s="276"/>
      <c r="DS99" s="276"/>
      <c r="DT99" s="276"/>
      <c r="DU99" s="276"/>
      <c r="DV99" s="276"/>
      <c r="DW99" s="276"/>
      <c r="DX99" s="276"/>
      <c r="DY99" s="276"/>
      <c r="DZ99" s="276"/>
      <c r="EA99" s="276"/>
      <c r="EB99" s="276"/>
      <c r="EC99" s="276"/>
      <c r="ED99" s="276"/>
      <c r="EE99" s="276"/>
      <c r="EF99" s="276"/>
      <c r="EG99" s="276"/>
      <c r="EH99" s="276"/>
      <c r="EI99" s="276"/>
      <c r="EJ99" s="276"/>
      <c r="EK99" s="276"/>
      <c r="EL99" s="276"/>
      <c r="EM99" s="276"/>
      <c r="EN99" s="276"/>
      <c r="EO99" s="276"/>
      <c r="EP99" s="276"/>
      <c r="EQ99" s="276"/>
      <c r="ER99" s="276"/>
      <c r="ES99" s="276"/>
      <c r="ET99" s="276"/>
      <c r="EU99" s="276"/>
      <c r="EV99" s="276"/>
      <c r="EW99" s="276"/>
      <c r="EX99" s="276"/>
      <c r="EY99" s="276"/>
      <c r="EZ99" s="276"/>
      <c r="FA99" s="276"/>
      <c r="FB99" s="276"/>
      <c r="FC99" s="276"/>
      <c r="FD99" s="276"/>
      <c r="FE99" s="276"/>
      <c r="FF99" s="276"/>
      <c r="FG99" s="276"/>
      <c r="FH99" s="276"/>
      <c r="FI99" s="276"/>
      <c r="FJ99" s="276"/>
      <c r="FK99" s="276"/>
      <c r="FL99" s="276"/>
      <c r="FM99" s="276"/>
      <c r="FN99" s="276"/>
      <c r="FO99" s="276"/>
      <c r="FP99" s="276"/>
      <c r="FQ99" s="276"/>
      <c r="FR99" s="276"/>
      <c r="FS99" s="276"/>
      <c r="FT99" s="276"/>
      <c r="FU99" s="276"/>
      <c r="FV99" s="276"/>
      <c r="FW99" s="276"/>
      <c r="FX99" s="276"/>
      <c r="FY99" s="276"/>
      <c r="FZ99" s="276"/>
      <c r="GA99" s="276"/>
      <c r="GB99" s="276"/>
      <c r="GC99" s="276"/>
      <c r="GD99" s="276"/>
      <c r="GE99" s="276"/>
      <c r="GF99" s="276"/>
      <c r="GG99" s="276"/>
      <c r="GH99" s="276"/>
      <c r="GI99" s="276"/>
      <c r="GJ99" s="276"/>
      <c r="GK99" s="276"/>
      <c r="GL99" s="276"/>
      <c r="GM99" s="276"/>
      <c r="GN99" s="276"/>
      <c r="GO99" s="276"/>
      <c r="GP99" s="276"/>
      <c r="GQ99" s="276"/>
      <c r="GR99" s="276"/>
    </row>
    <row r="100" spans="1:200" s="124" customFormat="1" ht="24" hidden="1" customHeight="1" outlineLevel="2">
      <c r="A100" s="141">
        <v>15.2</v>
      </c>
      <c r="B100" s="171" t="s">
        <v>63</v>
      </c>
      <c r="C100" s="170" t="s">
        <v>140</v>
      </c>
      <c r="D100" s="171" t="s">
        <v>60</v>
      </c>
      <c r="E100" s="171" t="s">
        <v>84</v>
      </c>
      <c r="F100" s="170" t="s">
        <v>136</v>
      </c>
      <c r="G100" s="302">
        <v>45645.513888888891</v>
      </c>
      <c r="H100" s="302">
        <v>45645.597222222219</v>
      </c>
      <c r="I100" s="303">
        <f>H100-G100</f>
        <v>8.3333333328482695E-2</v>
      </c>
      <c r="J100" s="415">
        <v>1</v>
      </c>
      <c r="K100" s="416"/>
      <c r="L100" s="417"/>
      <c r="M100" s="213"/>
      <c r="N100" s="457"/>
      <c r="O100" s="276"/>
      <c r="P100" s="276"/>
      <c r="Q100" s="276"/>
      <c r="R100" s="276"/>
      <c r="S100" s="276"/>
      <c r="T100" s="276"/>
      <c r="U100" s="276"/>
      <c r="V100" s="276"/>
      <c r="W100" s="276"/>
      <c r="X100" s="276"/>
      <c r="Y100" s="276"/>
      <c r="Z100" s="276"/>
      <c r="AA100" s="276"/>
      <c r="AB100" s="276"/>
      <c r="AC100" s="276"/>
      <c r="AD100" s="276"/>
      <c r="AE100" s="276"/>
      <c r="AF100" s="276"/>
      <c r="AG100" s="276"/>
      <c r="AH100" s="276"/>
      <c r="AI100" s="276"/>
      <c r="AJ100" s="276"/>
      <c r="AK100" s="276"/>
      <c r="AL100" s="276"/>
      <c r="AM100" s="276"/>
      <c r="AN100" s="276"/>
      <c r="AO100" s="276"/>
      <c r="AP100" s="276"/>
      <c r="AQ100" s="276"/>
      <c r="AR100" s="276"/>
      <c r="AS100" s="276"/>
      <c r="AT100" s="276"/>
      <c r="AU100" s="276"/>
      <c r="AV100" s="276"/>
      <c r="AW100" s="276"/>
      <c r="AX100" s="276"/>
      <c r="AY100" s="276"/>
      <c r="AZ100" s="276"/>
      <c r="BA100" s="276"/>
      <c r="BB100" s="276"/>
      <c r="BC100" s="276"/>
      <c r="BD100" s="276"/>
      <c r="BE100" s="276"/>
      <c r="BF100" s="276"/>
      <c r="BG100" s="276"/>
      <c r="BH100" s="276"/>
      <c r="BI100" s="276"/>
      <c r="BJ100" s="276"/>
      <c r="BK100" s="276"/>
      <c r="BL100" s="276"/>
      <c r="BM100" s="276"/>
      <c r="BN100" s="276"/>
      <c r="BO100" s="276"/>
      <c r="BP100" s="276"/>
      <c r="BQ100" s="276"/>
      <c r="BR100" s="276"/>
      <c r="BS100" s="276"/>
      <c r="BT100" s="276"/>
      <c r="BU100" s="276"/>
      <c r="BV100" s="276"/>
      <c r="BW100" s="276"/>
      <c r="BX100" s="276"/>
      <c r="BY100" s="276"/>
      <c r="BZ100" s="276"/>
      <c r="CA100" s="276"/>
      <c r="CB100" s="276"/>
      <c r="CC100" s="276"/>
      <c r="CD100" s="276"/>
      <c r="CE100" s="276"/>
      <c r="CF100" s="276"/>
      <c r="CG100" s="276"/>
      <c r="CH100" s="276"/>
      <c r="CI100" s="276"/>
      <c r="CJ100" s="276"/>
      <c r="CK100" s="276"/>
      <c r="CL100" s="276"/>
      <c r="CM100" s="276"/>
      <c r="CN100" s="276"/>
      <c r="CO100" s="276"/>
      <c r="CP100" s="276"/>
      <c r="CQ100" s="276"/>
      <c r="CR100" s="276"/>
      <c r="CS100" s="276"/>
      <c r="CT100" s="276"/>
      <c r="CU100" s="276"/>
      <c r="CV100" s="276"/>
      <c r="CW100" s="276"/>
      <c r="CX100" s="276"/>
      <c r="CY100" s="276"/>
      <c r="CZ100" s="276"/>
      <c r="DA100" s="276"/>
      <c r="DB100" s="276"/>
      <c r="DC100" s="276"/>
      <c r="DD100" s="276"/>
      <c r="DE100" s="276"/>
      <c r="DF100" s="276"/>
      <c r="DG100" s="276"/>
      <c r="DH100" s="276"/>
      <c r="DI100" s="276"/>
      <c r="DJ100" s="276"/>
      <c r="DK100" s="276"/>
      <c r="DL100" s="276"/>
      <c r="DM100" s="276"/>
      <c r="DN100" s="276"/>
      <c r="DO100" s="276"/>
      <c r="DP100" s="276"/>
      <c r="DQ100" s="276"/>
      <c r="DR100" s="276"/>
      <c r="DS100" s="276"/>
      <c r="DT100" s="276"/>
      <c r="DU100" s="276"/>
      <c r="DV100" s="276"/>
      <c r="DW100" s="276"/>
      <c r="DX100" s="276"/>
      <c r="DY100" s="276"/>
      <c r="DZ100" s="276"/>
      <c r="EA100" s="276"/>
      <c r="EB100" s="276"/>
      <c r="EC100" s="276"/>
      <c r="ED100" s="276"/>
      <c r="EE100" s="276"/>
      <c r="EF100" s="276"/>
      <c r="EG100" s="276"/>
      <c r="EH100" s="276"/>
      <c r="EI100" s="276"/>
      <c r="EJ100" s="276"/>
      <c r="EK100" s="276"/>
      <c r="EL100" s="276"/>
      <c r="EM100" s="276"/>
      <c r="EN100" s="276"/>
      <c r="EO100" s="276"/>
      <c r="EP100" s="276"/>
      <c r="EQ100" s="276"/>
      <c r="ER100" s="276"/>
      <c r="ES100" s="276"/>
      <c r="ET100" s="276"/>
      <c r="EU100" s="276"/>
      <c r="EV100" s="276"/>
      <c r="EW100" s="276"/>
      <c r="EX100" s="276"/>
      <c r="EY100" s="276"/>
      <c r="EZ100" s="276"/>
      <c r="FA100" s="276"/>
      <c r="FB100" s="276"/>
      <c r="FC100" s="276"/>
      <c r="FD100" s="276"/>
      <c r="FE100" s="276"/>
      <c r="FF100" s="276"/>
      <c r="FG100" s="276"/>
      <c r="FH100" s="276"/>
      <c r="FI100" s="276"/>
      <c r="FJ100" s="276"/>
      <c r="FK100" s="276"/>
      <c r="FL100" s="276"/>
      <c r="FM100" s="276"/>
      <c r="FN100" s="276"/>
      <c r="FO100" s="276"/>
      <c r="FP100" s="276"/>
      <c r="FQ100" s="276"/>
      <c r="FR100" s="276"/>
      <c r="FS100" s="276"/>
      <c r="FT100" s="276"/>
      <c r="FU100" s="276"/>
      <c r="FV100" s="276"/>
      <c r="FW100" s="276"/>
      <c r="FX100" s="276"/>
      <c r="FY100" s="276"/>
      <c r="FZ100" s="276"/>
      <c r="GA100" s="276"/>
      <c r="GB100" s="276"/>
      <c r="GC100" s="276"/>
      <c r="GD100" s="276"/>
      <c r="GE100" s="276"/>
      <c r="GF100" s="276"/>
      <c r="GG100" s="276"/>
      <c r="GH100" s="276"/>
      <c r="GI100" s="276"/>
      <c r="GJ100" s="276"/>
      <c r="GK100" s="276"/>
      <c r="GL100" s="276"/>
      <c r="GM100" s="276"/>
      <c r="GN100" s="276"/>
      <c r="GO100" s="276"/>
      <c r="GP100" s="276"/>
      <c r="GQ100" s="276"/>
      <c r="GR100" s="276"/>
    </row>
    <row r="101" spans="1:200" s="124" customFormat="1" ht="24" customHeight="1" outlineLevel="1" collapsed="1">
      <c r="A101" s="142">
        <v>18</v>
      </c>
      <c r="B101" s="183"/>
      <c r="C101" s="264" t="s">
        <v>170</v>
      </c>
      <c r="D101" s="219" t="s">
        <v>1297</v>
      </c>
      <c r="E101" s="183"/>
      <c r="F101" s="212"/>
      <c r="G101" s="222" t="s">
        <v>1329</v>
      </c>
      <c r="H101" s="454">
        <f>AVERAGE(I102:I104)</f>
        <v>5.5555555559597757E-2</v>
      </c>
      <c r="I101" s="455"/>
      <c r="J101" s="420">
        <f>AVERAGE(J102:L104)</f>
        <v>1</v>
      </c>
      <c r="K101" s="445"/>
      <c r="L101" s="414"/>
      <c r="M101" s="178"/>
      <c r="N101" s="457"/>
      <c r="O101" s="276"/>
      <c r="P101" s="276"/>
      <c r="Q101" s="276"/>
      <c r="R101" s="276"/>
      <c r="S101" s="276"/>
      <c r="T101" s="276"/>
      <c r="U101" s="276"/>
      <c r="V101" s="276"/>
      <c r="W101" s="276"/>
      <c r="X101" s="276"/>
      <c r="Y101" s="276"/>
      <c r="Z101" s="276"/>
      <c r="AA101" s="276"/>
      <c r="AB101" s="276"/>
      <c r="AC101" s="276"/>
      <c r="AD101" s="276"/>
      <c r="AE101" s="276"/>
      <c r="AF101" s="276"/>
      <c r="AG101" s="276"/>
      <c r="AH101" s="276"/>
      <c r="AI101" s="276"/>
      <c r="AJ101" s="276"/>
      <c r="AK101" s="276"/>
      <c r="AL101" s="276"/>
      <c r="AM101" s="276"/>
      <c r="AN101" s="276"/>
      <c r="AO101" s="276"/>
      <c r="AP101" s="276"/>
      <c r="AQ101" s="276"/>
      <c r="AR101" s="276"/>
      <c r="AS101" s="276"/>
      <c r="AT101" s="276"/>
      <c r="AU101" s="276"/>
      <c r="AV101" s="276"/>
      <c r="AW101" s="276"/>
      <c r="AX101" s="276"/>
      <c r="AY101" s="276"/>
      <c r="AZ101" s="276"/>
      <c r="BA101" s="276"/>
      <c r="BB101" s="276"/>
      <c r="BC101" s="276"/>
      <c r="BD101" s="276"/>
      <c r="BE101" s="276"/>
      <c r="BF101" s="276"/>
      <c r="BG101" s="276"/>
      <c r="BH101" s="276"/>
      <c r="BI101" s="276"/>
      <c r="BJ101" s="276"/>
      <c r="BK101" s="276"/>
      <c r="BL101" s="276"/>
      <c r="BM101" s="276"/>
      <c r="BN101" s="276"/>
      <c r="BO101" s="276"/>
      <c r="BP101" s="276"/>
      <c r="BQ101" s="276"/>
      <c r="BR101" s="276"/>
      <c r="BS101" s="276"/>
      <c r="BT101" s="276"/>
      <c r="BU101" s="276"/>
      <c r="BV101" s="276"/>
      <c r="BW101" s="276"/>
      <c r="BX101" s="276"/>
      <c r="BY101" s="276"/>
      <c r="BZ101" s="276"/>
      <c r="CA101" s="276"/>
      <c r="CB101" s="276"/>
      <c r="CC101" s="276"/>
      <c r="CD101" s="276"/>
      <c r="CE101" s="276"/>
      <c r="CF101" s="276"/>
      <c r="CG101" s="276"/>
      <c r="CH101" s="276"/>
      <c r="CI101" s="276"/>
      <c r="CJ101" s="276"/>
      <c r="CK101" s="276"/>
      <c r="CL101" s="276"/>
      <c r="CM101" s="276"/>
      <c r="CN101" s="276"/>
      <c r="CO101" s="276"/>
      <c r="CP101" s="276"/>
      <c r="CQ101" s="276"/>
      <c r="CR101" s="276"/>
      <c r="CS101" s="276"/>
      <c r="CT101" s="276"/>
      <c r="CU101" s="276"/>
      <c r="CV101" s="276"/>
      <c r="CW101" s="276"/>
      <c r="CX101" s="276"/>
      <c r="CY101" s="276"/>
      <c r="CZ101" s="276"/>
      <c r="DA101" s="276"/>
      <c r="DB101" s="276"/>
      <c r="DC101" s="276"/>
      <c r="DD101" s="276"/>
      <c r="DE101" s="276"/>
      <c r="DF101" s="276"/>
      <c r="DG101" s="276"/>
      <c r="DH101" s="276"/>
      <c r="DI101" s="276"/>
      <c r="DJ101" s="276"/>
      <c r="DK101" s="276"/>
      <c r="DL101" s="276"/>
      <c r="DM101" s="276"/>
      <c r="DN101" s="276"/>
      <c r="DO101" s="276"/>
      <c r="DP101" s="276"/>
      <c r="DQ101" s="276"/>
      <c r="DR101" s="276"/>
      <c r="DS101" s="276"/>
      <c r="DT101" s="276"/>
      <c r="DU101" s="276"/>
      <c r="DV101" s="276"/>
      <c r="DW101" s="276"/>
      <c r="DX101" s="276"/>
      <c r="DY101" s="276"/>
      <c r="DZ101" s="276"/>
      <c r="EA101" s="276"/>
      <c r="EB101" s="276"/>
      <c r="EC101" s="276"/>
      <c r="ED101" s="276"/>
      <c r="EE101" s="276"/>
      <c r="EF101" s="276"/>
      <c r="EG101" s="276"/>
      <c r="EH101" s="276"/>
      <c r="EI101" s="276"/>
      <c r="EJ101" s="276"/>
      <c r="EK101" s="276"/>
      <c r="EL101" s="276"/>
      <c r="EM101" s="276"/>
      <c r="EN101" s="276"/>
      <c r="EO101" s="276"/>
      <c r="EP101" s="276"/>
      <c r="EQ101" s="276"/>
      <c r="ER101" s="276"/>
      <c r="ES101" s="276"/>
      <c r="ET101" s="276"/>
      <c r="EU101" s="276"/>
      <c r="EV101" s="276"/>
      <c r="EW101" s="276"/>
      <c r="EX101" s="276"/>
      <c r="EY101" s="276"/>
      <c r="EZ101" s="276"/>
      <c r="FA101" s="276"/>
      <c r="FB101" s="276"/>
      <c r="FC101" s="276"/>
      <c r="FD101" s="276"/>
      <c r="FE101" s="276"/>
      <c r="FF101" s="276"/>
      <c r="FG101" s="276"/>
      <c r="FH101" s="276"/>
      <c r="FI101" s="276"/>
      <c r="FJ101" s="276"/>
      <c r="FK101" s="276"/>
      <c r="FL101" s="276"/>
      <c r="FM101" s="276"/>
      <c r="FN101" s="276"/>
      <c r="FO101" s="276"/>
      <c r="FP101" s="276"/>
      <c r="FQ101" s="276"/>
      <c r="FR101" s="276"/>
      <c r="FS101" s="276"/>
      <c r="FT101" s="276"/>
      <c r="FU101" s="276"/>
      <c r="FV101" s="276"/>
      <c r="FW101" s="276"/>
      <c r="FX101" s="276"/>
      <c r="FY101" s="276"/>
      <c r="FZ101" s="276"/>
      <c r="GA101" s="276"/>
      <c r="GB101" s="276"/>
      <c r="GC101" s="276"/>
      <c r="GD101" s="276"/>
      <c r="GE101" s="276"/>
      <c r="GF101" s="276"/>
      <c r="GG101" s="276"/>
      <c r="GH101" s="276"/>
      <c r="GI101" s="276"/>
      <c r="GJ101" s="276"/>
      <c r="GK101" s="276"/>
      <c r="GL101" s="276"/>
      <c r="GM101" s="276"/>
      <c r="GN101" s="276"/>
      <c r="GO101" s="276"/>
      <c r="GP101" s="276"/>
      <c r="GQ101" s="276"/>
      <c r="GR101" s="276"/>
    </row>
    <row r="102" spans="1:200" s="124" customFormat="1" ht="24" hidden="1" customHeight="1" outlineLevel="2">
      <c r="A102" s="141" t="s">
        <v>171</v>
      </c>
      <c r="B102" s="171" t="s">
        <v>63</v>
      </c>
      <c r="C102" s="170" t="s">
        <v>172</v>
      </c>
      <c r="D102" s="171" t="s">
        <v>60</v>
      </c>
      <c r="E102" s="171" t="s">
        <v>84</v>
      </c>
      <c r="F102" s="170" t="s">
        <v>136</v>
      </c>
      <c r="G102" s="302">
        <v>45645.472222222219</v>
      </c>
      <c r="H102" s="302">
        <v>45645.513888888891</v>
      </c>
      <c r="I102" s="303">
        <f>H102-G102</f>
        <v>4.1666666671517305E-2</v>
      </c>
      <c r="J102" s="415">
        <v>1</v>
      </c>
      <c r="K102" s="416"/>
      <c r="L102" s="417"/>
      <c r="M102" s="213"/>
      <c r="N102" s="457"/>
      <c r="O102" s="276"/>
      <c r="P102" s="276"/>
      <c r="Q102" s="276"/>
      <c r="R102" s="276"/>
      <c r="S102" s="276"/>
      <c r="T102" s="276"/>
      <c r="U102" s="276"/>
      <c r="V102" s="276"/>
      <c r="W102" s="276"/>
      <c r="X102" s="276"/>
      <c r="Y102" s="276"/>
      <c r="Z102" s="276"/>
      <c r="AA102" s="276"/>
      <c r="AB102" s="276"/>
      <c r="AC102" s="276"/>
      <c r="AD102" s="276"/>
      <c r="AE102" s="276"/>
      <c r="AF102" s="276"/>
      <c r="AG102" s="276"/>
      <c r="AH102" s="276"/>
      <c r="AI102" s="276"/>
      <c r="AJ102" s="276"/>
      <c r="AK102" s="276"/>
      <c r="AL102" s="276"/>
      <c r="AM102" s="276"/>
      <c r="AN102" s="276"/>
      <c r="AO102" s="276"/>
      <c r="AP102" s="276"/>
      <c r="AQ102" s="276"/>
      <c r="AR102" s="276"/>
      <c r="AS102" s="276"/>
      <c r="AT102" s="276"/>
      <c r="AU102" s="276"/>
      <c r="AV102" s="276"/>
      <c r="AW102" s="276"/>
      <c r="AX102" s="276"/>
      <c r="AY102" s="276"/>
      <c r="AZ102" s="276"/>
      <c r="BA102" s="276"/>
      <c r="BB102" s="276"/>
      <c r="BC102" s="276"/>
      <c r="BD102" s="276"/>
      <c r="BE102" s="276"/>
      <c r="BF102" s="276"/>
      <c r="BG102" s="276"/>
      <c r="BH102" s="276"/>
      <c r="BI102" s="276"/>
      <c r="BJ102" s="276"/>
      <c r="BK102" s="276"/>
      <c r="BL102" s="276"/>
      <c r="BM102" s="276"/>
      <c r="BN102" s="276"/>
      <c r="BO102" s="276"/>
      <c r="BP102" s="276"/>
      <c r="BQ102" s="276"/>
      <c r="BR102" s="276"/>
      <c r="BS102" s="276"/>
      <c r="BT102" s="276"/>
      <c r="BU102" s="276"/>
      <c r="BV102" s="276"/>
      <c r="BW102" s="276"/>
      <c r="BX102" s="276"/>
      <c r="BY102" s="276"/>
      <c r="BZ102" s="276"/>
      <c r="CA102" s="276"/>
      <c r="CB102" s="276"/>
      <c r="CC102" s="276"/>
      <c r="CD102" s="276"/>
      <c r="CE102" s="276"/>
      <c r="CF102" s="276"/>
      <c r="CG102" s="276"/>
      <c r="CH102" s="276"/>
      <c r="CI102" s="276"/>
      <c r="CJ102" s="276"/>
      <c r="CK102" s="276"/>
      <c r="CL102" s="276"/>
      <c r="CM102" s="276"/>
      <c r="CN102" s="276"/>
      <c r="CO102" s="276"/>
      <c r="CP102" s="276"/>
      <c r="CQ102" s="276"/>
      <c r="CR102" s="276"/>
      <c r="CS102" s="276"/>
      <c r="CT102" s="276"/>
      <c r="CU102" s="276"/>
      <c r="CV102" s="276"/>
      <c r="CW102" s="276"/>
      <c r="CX102" s="276"/>
      <c r="CY102" s="276"/>
      <c r="CZ102" s="276"/>
      <c r="DA102" s="276"/>
      <c r="DB102" s="276"/>
      <c r="DC102" s="276"/>
      <c r="DD102" s="276"/>
      <c r="DE102" s="276"/>
      <c r="DF102" s="276"/>
      <c r="DG102" s="276"/>
      <c r="DH102" s="276"/>
      <c r="DI102" s="276"/>
      <c r="DJ102" s="276"/>
      <c r="DK102" s="276"/>
      <c r="DL102" s="276"/>
      <c r="DM102" s="276"/>
      <c r="DN102" s="276"/>
      <c r="DO102" s="276"/>
      <c r="DP102" s="276"/>
      <c r="DQ102" s="276"/>
      <c r="DR102" s="276"/>
      <c r="DS102" s="276"/>
      <c r="DT102" s="276"/>
      <c r="DU102" s="276"/>
      <c r="DV102" s="276"/>
      <c r="DW102" s="276"/>
      <c r="DX102" s="276"/>
      <c r="DY102" s="276"/>
      <c r="DZ102" s="276"/>
      <c r="EA102" s="276"/>
      <c r="EB102" s="276"/>
      <c r="EC102" s="276"/>
      <c r="ED102" s="276"/>
      <c r="EE102" s="276"/>
      <c r="EF102" s="276"/>
      <c r="EG102" s="276"/>
      <c r="EH102" s="276"/>
      <c r="EI102" s="276"/>
      <c r="EJ102" s="276"/>
      <c r="EK102" s="276"/>
      <c r="EL102" s="276"/>
      <c r="EM102" s="276"/>
      <c r="EN102" s="276"/>
      <c r="EO102" s="276"/>
      <c r="EP102" s="276"/>
      <c r="EQ102" s="276"/>
      <c r="ER102" s="276"/>
      <c r="ES102" s="276"/>
      <c r="ET102" s="276"/>
      <c r="EU102" s="276"/>
      <c r="EV102" s="276"/>
      <c r="EW102" s="276"/>
      <c r="EX102" s="276"/>
      <c r="EY102" s="276"/>
      <c r="EZ102" s="276"/>
      <c r="FA102" s="276"/>
      <c r="FB102" s="276"/>
      <c r="FC102" s="276"/>
      <c r="FD102" s="276"/>
      <c r="FE102" s="276"/>
      <c r="FF102" s="276"/>
      <c r="FG102" s="276"/>
      <c r="FH102" s="276"/>
      <c r="FI102" s="276"/>
      <c r="FJ102" s="276"/>
      <c r="FK102" s="276"/>
      <c r="FL102" s="276"/>
      <c r="FM102" s="276"/>
      <c r="FN102" s="276"/>
      <c r="FO102" s="276"/>
      <c r="FP102" s="276"/>
      <c r="FQ102" s="276"/>
      <c r="FR102" s="276"/>
      <c r="FS102" s="276"/>
      <c r="FT102" s="276"/>
      <c r="FU102" s="276"/>
      <c r="FV102" s="276"/>
      <c r="FW102" s="276"/>
      <c r="FX102" s="276"/>
      <c r="FY102" s="276"/>
      <c r="FZ102" s="276"/>
      <c r="GA102" s="276"/>
      <c r="GB102" s="276"/>
      <c r="GC102" s="276"/>
      <c r="GD102" s="276"/>
      <c r="GE102" s="276"/>
      <c r="GF102" s="276"/>
      <c r="GG102" s="276"/>
      <c r="GH102" s="276"/>
      <c r="GI102" s="276"/>
      <c r="GJ102" s="276"/>
      <c r="GK102" s="276"/>
      <c r="GL102" s="276"/>
      <c r="GM102" s="276"/>
      <c r="GN102" s="276"/>
      <c r="GO102" s="276"/>
      <c r="GP102" s="276"/>
      <c r="GQ102" s="276"/>
      <c r="GR102" s="276"/>
    </row>
    <row r="103" spans="1:200" s="126" customFormat="1" ht="24" hidden="1" customHeight="1" outlineLevel="2">
      <c r="A103" s="141">
        <v>16.2</v>
      </c>
      <c r="B103" s="171" t="s">
        <v>63</v>
      </c>
      <c r="C103" s="170" t="s">
        <v>169</v>
      </c>
      <c r="D103" s="171" t="s">
        <v>60</v>
      </c>
      <c r="E103" s="171" t="s">
        <v>84</v>
      </c>
      <c r="F103" s="170" t="s">
        <v>136</v>
      </c>
      <c r="G103" s="302">
        <v>45645.472222222219</v>
      </c>
      <c r="H103" s="302">
        <v>45645.513888888891</v>
      </c>
      <c r="I103" s="303">
        <f t="shared" ref="I103:I104" si="10">H103-G103</f>
        <v>4.1666666671517305E-2</v>
      </c>
      <c r="J103" s="415">
        <v>1</v>
      </c>
      <c r="K103" s="416"/>
      <c r="L103" s="417"/>
      <c r="M103" s="213"/>
      <c r="N103" s="457"/>
      <c r="O103" s="276"/>
      <c r="P103" s="276"/>
      <c r="Q103" s="276"/>
      <c r="R103" s="276"/>
      <c r="S103" s="276"/>
      <c r="T103" s="276"/>
      <c r="U103" s="276"/>
      <c r="V103" s="276"/>
      <c r="W103" s="276"/>
      <c r="X103" s="276"/>
      <c r="Y103" s="276"/>
      <c r="Z103" s="276"/>
      <c r="AA103" s="276"/>
      <c r="AB103" s="276"/>
      <c r="AC103" s="276"/>
      <c r="AD103" s="276"/>
      <c r="AE103" s="276"/>
      <c r="AF103" s="276"/>
      <c r="AG103" s="276"/>
      <c r="AH103" s="276"/>
      <c r="AI103" s="276"/>
      <c r="AJ103" s="276"/>
      <c r="AK103" s="276"/>
      <c r="AL103" s="276"/>
      <c r="AM103" s="276"/>
      <c r="AN103" s="276"/>
      <c r="AO103" s="276"/>
      <c r="AP103" s="276"/>
      <c r="AQ103" s="276"/>
      <c r="AR103" s="276"/>
      <c r="AS103" s="276"/>
      <c r="AT103" s="276"/>
      <c r="AU103" s="276"/>
      <c r="AV103" s="276"/>
      <c r="AW103" s="276"/>
      <c r="AX103" s="276"/>
      <c r="AY103" s="276"/>
      <c r="AZ103" s="276"/>
      <c r="BA103" s="276"/>
      <c r="BB103" s="276"/>
      <c r="BC103" s="276"/>
      <c r="BD103" s="276"/>
      <c r="BE103" s="276"/>
      <c r="BF103" s="276"/>
      <c r="BG103" s="276"/>
      <c r="BH103" s="276"/>
      <c r="BI103" s="276"/>
      <c r="BJ103" s="276"/>
      <c r="BK103" s="276"/>
      <c r="BL103" s="276"/>
      <c r="BM103" s="276"/>
      <c r="BN103" s="276"/>
      <c r="BO103" s="276"/>
      <c r="BP103" s="276"/>
      <c r="BQ103" s="276"/>
      <c r="BR103" s="276"/>
      <c r="BS103" s="276"/>
      <c r="BT103" s="276"/>
      <c r="BU103" s="276"/>
      <c r="BV103" s="276"/>
      <c r="BW103" s="276"/>
      <c r="BX103" s="276"/>
      <c r="BY103" s="276"/>
      <c r="BZ103" s="276"/>
      <c r="CA103" s="276"/>
      <c r="CB103" s="276"/>
      <c r="CC103" s="276"/>
      <c r="CD103" s="276"/>
      <c r="CE103" s="276"/>
      <c r="CF103" s="276"/>
      <c r="CG103" s="276"/>
      <c r="CH103" s="276"/>
      <c r="CI103" s="276"/>
      <c r="CJ103" s="276"/>
      <c r="CK103" s="276"/>
      <c r="CL103" s="276"/>
      <c r="CM103" s="276"/>
      <c r="CN103" s="276"/>
      <c r="CO103" s="276"/>
      <c r="CP103" s="276"/>
      <c r="CQ103" s="276"/>
      <c r="CR103" s="276"/>
      <c r="CS103" s="276"/>
      <c r="CT103" s="276"/>
      <c r="CU103" s="276"/>
      <c r="CV103" s="276"/>
      <c r="CW103" s="276"/>
      <c r="CX103" s="276"/>
      <c r="CY103" s="276"/>
      <c r="CZ103" s="276"/>
      <c r="DA103" s="276"/>
      <c r="DB103" s="276"/>
      <c r="DC103" s="276"/>
      <c r="DD103" s="276"/>
      <c r="DE103" s="276"/>
      <c r="DF103" s="276"/>
      <c r="DG103" s="276"/>
      <c r="DH103" s="276"/>
      <c r="DI103" s="276"/>
      <c r="DJ103" s="276"/>
      <c r="DK103" s="276"/>
      <c r="DL103" s="276"/>
      <c r="DM103" s="276"/>
      <c r="DN103" s="276"/>
      <c r="DO103" s="276"/>
      <c r="DP103" s="276"/>
      <c r="DQ103" s="276"/>
      <c r="DR103" s="276"/>
      <c r="DS103" s="276"/>
      <c r="DT103" s="276"/>
      <c r="DU103" s="276"/>
      <c r="DV103" s="276"/>
      <c r="DW103" s="276"/>
      <c r="DX103" s="276"/>
      <c r="DY103" s="276"/>
      <c r="DZ103" s="276"/>
      <c r="EA103" s="276"/>
      <c r="EB103" s="276"/>
      <c r="EC103" s="276"/>
      <c r="ED103" s="276"/>
      <c r="EE103" s="276"/>
      <c r="EF103" s="276"/>
      <c r="EG103" s="276"/>
      <c r="EH103" s="276"/>
      <c r="EI103" s="276"/>
      <c r="EJ103" s="276"/>
      <c r="EK103" s="276"/>
      <c r="EL103" s="276"/>
      <c r="EM103" s="276"/>
      <c r="EN103" s="276"/>
      <c r="EO103" s="276"/>
      <c r="EP103" s="276"/>
      <c r="EQ103" s="276"/>
      <c r="ER103" s="276"/>
      <c r="ES103" s="276"/>
      <c r="ET103" s="276"/>
      <c r="EU103" s="276"/>
      <c r="EV103" s="276"/>
      <c r="EW103" s="276"/>
      <c r="EX103" s="276"/>
      <c r="EY103" s="276"/>
      <c r="EZ103" s="276"/>
      <c r="FA103" s="276"/>
      <c r="FB103" s="276"/>
      <c r="FC103" s="276"/>
      <c r="FD103" s="276"/>
      <c r="FE103" s="276"/>
      <c r="FF103" s="276"/>
      <c r="FG103" s="276"/>
      <c r="FH103" s="276"/>
      <c r="FI103" s="276"/>
      <c r="FJ103" s="276"/>
      <c r="FK103" s="276"/>
      <c r="FL103" s="276"/>
      <c r="FM103" s="276"/>
      <c r="FN103" s="276"/>
      <c r="FO103" s="276"/>
      <c r="FP103" s="276"/>
      <c r="FQ103" s="276"/>
      <c r="FR103" s="276"/>
      <c r="FS103" s="276"/>
      <c r="FT103" s="276"/>
      <c r="FU103" s="276"/>
      <c r="FV103" s="276"/>
      <c r="FW103" s="276"/>
      <c r="FX103" s="276"/>
      <c r="FY103" s="276"/>
      <c r="FZ103" s="276"/>
      <c r="GA103" s="276"/>
      <c r="GB103" s="276"/>
      <c r="GC103" s="276"/>
      <c r="GD103" s="276"/>
      <c r="GE103" s="276"/>
      <c r="GF103" s="276"/>
      <c r="GG103" s="276"/>
      <c r="GH103" s="276"/>
      <c r="GI103" s="276"/>
      <c r="GJ103" s="276"/>
      <c r="GK103" s="276"/>
      <c r="GL103" s="276"/>
      <c r="GM103" s="276"/>
      <c r="GN103" s="276"/>
      <c r="GO103" s="276"/>
      <c r="GP103" s="276"/>
      <c r="GQ103" s="276"/>
      <c r="GR103" s="276"/>
    </row>
    <row r="104" spans="1:200" s="126" customFormat="1" ht="24" hidden="1" customHeight="1" outlineLevel="2">
      <c r="A104" s="141">
        <v>16.3</v>
      </c>
      <c r="B104" s="171" t="s">
        <v>63</v>
      </c>
      <c r="C104" s="170" t="s">
        <v>173</v>
      </c>
      <c r="D104" s="171" t="s">
        <v>60</v>
      </c>
      <c r="E104" s="171" t="s">
        <v>84</v>
      </c>
      <c r="F104" s="170" t="s">
        <v>136</v>
      </c>
      <c r="G104" s="302">
        <v>45645.472222222219</v>
      </c>
      <c r="H104" s="302">
        <v>45645.555555555555</v>
      </c>
      <c r="I104" s="303">
        <f t="shared" si="10"/>
        <v>8.3333333335758653E-2</v>
      </c>
      <c r="J104" s="415">
        <v>1</v>
      </c>
      <c r="K104" s="416"/>
      <c r="L104" s="417"/>
      <c r="M104" s="213"/>
      <c r="N104" s="457"/>
    </row>
    <row r="105" spans="1:200" s="127" customFormat="1" ht="24" customHeight="1" outlineLevel="1" collapsed="1">
      <c r="A105" s="152">
        <v>19</v>
      </c>
      <c r="B105" s="186"/>
      <c r="C105" s="241" t="s">
        <v>174</v>
      </c>
      <c r="D105" s="186"/>
      <c r="E105" s="186"/>
      <c r="F105" s="214"/>
      <c r="G105" s="222" t="s">
        <v>1329</v>
      </c>
      <c r="H105" s="454">
        <f>AVERAGE(I106:I107)</f>
        <v>5.2083333335758653E-2</v>
      </c>
      <c r="I105" s="455"/>
      <c r="J105" s="420">
        <f>AVERAGE(J106:L107)</f>
        <v>1</v>
      </c>
      <c r="K105" s="445"/>
      <c r="L105" s="414"/>
      <c r="M105" s="178"/>
      <c r="N105" s="457"/>
    </row>
    <row r="106" spans="1:200" s="127" customFormat="1" ht="24" hidden="1" customHeight="1" outlineLevel="2">
      <c r="A106" s="141">
        <v>17.100000000000001</v>
      </c>
      <c r="B106" s="171" t="s">
        <v>63</v>
      </c>
      <c r="C106" s="170" t="s">
        <v>169</v>
      </c>
      <c r="D106" s="171" t="s">
        <v>152</v>
      </c>
      <c r="E106" s="171" t="s">
        <v>1337</v>
      </c>
      <c r="F106" s="170" t="s">
        <v>1321</v>
      </c>
      <c r="G106" s="302">
        <v>45645.625</v>
      </c>
      <c r="H106" s="302">
        <v>45645.645833333336</v>
      </c>
      <c r="I106" s="303">
        <f>H106-G106</f>
        <v>2.0833333335758653E-2</v>
      </c>
      <c r="J106" s="415">
        <v>1</v>
      </c>
      <c r="K106" s="416"/>
      <c r="L106" s="417"/>
      <c r="M106" s="213"/>
      <c r="N106" s="457"/>
    </row>
    <row r="107" spans="1:200" s="127" customFormat="1" ht="24" hidden="1" customHeight="1" outlineLevel="2">
      <c r="A107" s="141">
        <v>17.2</v>
      </c>
      <c r="B107" s="171" t="s">
        <v>63</v>
      </c>
      <c r="C107" s="170" t="s">
        <v>140</v>
      </c>
      <c r="D107" s="171" t="s">
        <v>152</v>
      </c>
      <c r="E107" s="171" t="s">
        <v>1337</v>
      </c>
      <c r="F107" s="170" t="s">
        <v>1321</v>
      </c>
      <c r="G107" s="302">
        <v>45645.625</v>
      </c>
      <c r="H107" s="302">
        <v>45645.708333333336</v>
      </c>
      <c r="I107" s="303">
        <f>H107-G107</f>
        <v>8.3333333335758653E-2</v>
      </c>
      <c r="J107" s="415">
        <v>1</v>
      </c>
      <c r="K107" s="416"/>
      <c r="L107" s="417"/>
      <c r="M107" s="213"/>
      <c r="N107" s="457"/>
    </row>
    <row r="108" spans="1:200" s="127" customFormat="1" ht="24" customHeight="1" outlineLevel="1" collapsed="1">
      <c r="A108" s="152">
        <v>20</v>
      </c>
      <c r="B108" s="186"/>
      <c r="C108" s="241" t="s">
        <v>175</v>
      </c>
      <c r="D108" s="219" t="s">
        <v>1297</v>
      </c>
      <c r="E108" s="186"/>
      <c r="F108" s="214"/>
      <c r="G108" s="222" t="s">
        <v>1329</v>
      </c>
      <c r="H108" s="454">
        <f>AVERAGE(I109:I110)</f>
        <v>4.1666666671517305E-2</v>
      </c>
      <c r="I108" s="455"/>
      <c r="J108" s="465">
        <f>AVERAGE(J109:L110)</f>
        <v>1</v>
      </c>
      <c r="K108" s="466"/>
      <c r="L108" s="467"/>
      <c r="M108" s="178"/>
      <c r="N108" s="457"/>
    </row>
    <row r="109" spans="1:200" s="127" customFormat="1" ht="24" hidden="1" customHeight="1" outlineLevel="2">
      <c r="A109" s="141">
        <v>18.100000000000001</v>
      </c>
      <c r="B109" s="171" t="s">
        <v>45</v>
      </c>
      <c r="C109" s="170" t="s">
        <v>169</v>
      </c>
      <c r="D109" s="171" t="s">
        <v>60</v>
      </c>
      <c r="E109" s="171" t="s">
        <v>84</v>
      </c>
      <c r="F109" s="170" t="s">
        <v>136</v>
      </c>
      <c r="G109" s="302">
        <v>45645.472222222219</v>
      </c>
      <c r="H109" s="302">
        <v>45645.513888888891</v>
      </c>
      <c r="I109" s="303">
        <f>H109-G109</f>
        <v>4.1666666671517305E-2</v>
      </c>
      <c r="J109" s="459">
        <v>1</v>
      </c>
      <c r="K109" s="460"/>
      <c r="L109" s="461"/>
      <c r="M109" s="213"/>
      <c r="N109" s="457"/>
    </row>
    <row r="110" spans="1:200" s="127" customFormat="1" ht="24" hidden="1" customHeight="1" outlineLevel="2">
      <c r="A110" s="141">
        <v>18.2</v>
      </c>
      <c r="B110" s="171" t="s">
        <v>45</v>
      </c>
      <c r="C110" s="170" t="s">
        <v>140</v>
      </c>
      <c r="D110" s="171" t="s">
        <v>60</v>
      </c>
      <c r="E110" s="171" t="s">
        <v>84</v>
      </c>
      <c r="F110" s="170" t="s">
        <v>136</v>
      </c>
      <c r="G110" s="302">
        <v>45645.472222222219</v>
      </c>
      <c r="H110" s="302">
        <v>45645.513888888891</v>
      </c>
      <c r="I110" s="303">
        <f>H110-G110</f>
        <v>4.1666666671517305E-2</v>
      </c>
      <c r="J110" s="459">
        <v>1</v>
      </c>
      <c r="K110" s="460"/>
      <c r="L110" s="461"/>
      <c r="M110" s="213"/>
      <c r="N110" s="457"/>
    </row>
    <row r="111" spans="1:200" s="127" customFormat="1" ht="24" customHeight="1" outlineLevel="1" collapsed="1">
      <c r="A111" s="215">
        <v>24</v>
      </c>
      <c r="B111" s="186"/>
      <c r="C111" s="241" t="s">
        <v>176</v>
      </c>
      <c r="D111" s="219" t="s">
        <v>1298</v>
      </c>
      <c r="E111" s="186"/>
      <c r="F111" s="214"/>
      <c r="G111" s="222" t="s">
        <v>1329</v>
      </c>
      <c r="H111" s="454">
        <f>AVERAGE(I112:I113)</f>
        <v>8.3333333332120674E-2</v>
      </c>
      <c r="I111" s="455"/>
      <c r="J111" s="418">
        <f>AVERAGE(J112:L113)</f>
        <v>1</v>
      </c>
      <c r="K111" s="418"/>
      <c r="L111" s="418"/>
      <c r="M111" s="178"/>
      <c r="N111" s="457"/>
      <c r="O111" s="289"/>
      <c r="P111" s="289"/>
      <c r="Q111" s="289"/>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c r="BG111" s="289"/>
      <c r="BH111" s="289"/>
      <c r="BI111" s="289"/>
      <c r="BJ111" s="289"/>
      <c r="BK111" s="289"/>
      <c r="BL111" s="289"/>
      <c r="BM111" s="289"/>
      <c r="BN111" s="289"/>
      <c r="BO111" s="289"/>
      <c r="BP111" s="289"/>
      <c r="BQ111" s="289"/>
      <c r="BR111" s="289"/>
      <c r="BS111" s="289"/>
      <c r="BT111" s="289"/>
      <c r="BU111" s="289"/>
      <c r="BV111" s="289"/>
      <c r="BW111" s="289"/>
      <c r="BX111" s="289"/>
      <c r="BY111" s="289"/>
      <c r="BZ111" s="289"/>
      <c r="CA111" s="289"/>
      <c r="CB111" s="289"/>
      <c r="CC111" s="289"/>
      <c r="CD111" s="289"/>
      <c r="CE111" s="289"/>
      <c r="CF111" s="289"/>
      <c r="CG111" s="289"/>
      <c r="CH111" s="289"/>
      <c r="CI111" s="289"/>
      <c r="CJ111" s="289"/>
      <c r="CK111" s="289"/>
      <c r="CL111" s="289"/>
      <c r="CM111" s="289"/>
      <c r="CN111" s="289"/>
      <c r="CO111" s="289"/>
      <c r="CP111" s="289"/>
      <c r="CQ111" s="289"/>
      <c r="CR111" s="289"/>
      <c r="CS111" s="289"/>
      <c r="CT111" s="289"/>
      <c r="CU111" s="289"/>
      <c r="CV111" s="289"/>
      <c r="CW111" s="289"/>
      <c r="CX111" s="289"/>
      <c r="CY111" s="289"/>
      <c r="CZ111" s="289"/>
      <c r="DA111" s="289"/>
      <c r="DB111" s="289"/>
      <c r="DC111" s="289"/>
      <c r="DD111" s="289"/>
      <c r="DE111" s="289"/>
      <c r="DF111" s="289"/>
      <c r="DG111" s="289"/>
      <c r="DH111" s="289"/>
      <c r="DI111" s="289"/>
      <c r="DJ111" s="289"/>
      <c r="DK111" s="289"/>
      <c r="DL111" s="289"/>
      <c r="DM111" s="289"/>
      <c r="DN111" s="289"/>
      <c r="DO111" s="289"/>
      <c r="DP111" s="289"/>
      <c r="DQ111" s="289"/>
      <c r="DR111" s="289"/>
      <c r="DS111" s="289"/>
      <c r="DT111" s="289"/>
      <c r="DU111" s="289"/>
      <c r="DV111" s="289"/>
      <c r="DW111" s="289"/>
      <c r="DX111" s="289"/>
      <c r="DY111" s="289"/>
      <c r="DZ111" s="289"/>
      <c r="EA111" s="289"/>
      <c r="EB111" s="289"/>
      <c r="EC111" s="289"/>
      <c r="ED111" s="289"/>
      <c r="EE111" s="289"/>
      <c r="EF111" s="289"/>
      <c r="EG111" s="289"/>
      <c r="EH111" s="289"/>
      <c r="EI111" s="289"/>
      <c r="EJ111" s="289"/>
      <c r="EK111" s="289"/>
      <c r="EL111" s="289"/>
      <c r="EM111" s="289"/>
      <c r="EN111" s="289"/>
      <c r="EO111" s="289"/>
      <c r="EP111" s="289"/>
      <c r="EQ111" s="289"/>
      <c r="ER111" s="289"/>
      <c r="ES111" s="289"/>
      <c r="ET111" s="289"/>
      <c r="EU111" s="289"/>
      <c r="EV111" s="289"/>
      <c r="EW111" s="289"/>
      <c r="EX111" s="289"/>
      <c r="EY111" s="289"/>
      <c r="EZ111" s="289"/>
      <c r="FA111" s="289"/>
      <c r="FB111" s="289"/>
      <c r="FC111" s="289"/>
      <c r="FD111" s="289"/>
      <c r="FE111" s="289"/>
      <c r="FF111" s="289"/>
      <c r="FG111" s="289"/>
      <c r="FH111" s="289"/>
      <c r="FI111" s="289"/>
      <c r="FJ111" s="289"/>
      <c r="FK111" s="289"/>
      <c r="FL111" s="289"/>
      <c r="FM111" s="289"/>
      <c r="FN111" s="289"/>
      <c r="FO111" s="289"/>
      <c r="FP111" s="289"/>
      <c r="FQ111" s="289"/>
      <c r="FR111" s="289"/>
      <c r="FS111" s="289"/>
      <c r="FT111" s="289"/>
      <c r="FU111" s="289"/>
      <c r="FV111" s="289"/>
      <c r="FW111" s="289"/>
      <c r="FX111" s="289"/>
      <c r="FY111" s="289"/>
      <c r="FZ111" s="289"/>
      <c r="GA111" s="289"/>
      <c r="GB111" s="289"/>
      <c r="GC111" s="289"/>
      <c r="GD111" s="289"/>
      <c r="GE111" s="289"/>
      <c r="GF111" s="289"/>
      <c r="GG111" s="289"/>
      <c r="GH111" s="289"/>
      <c r="GI111" s="289"/>
      <c r="GJ111" s="289"/>
      <c r="GK111" s="289"/>
      <c r="GL111" s="289"/>
      <c r="GM111" s="289"/>
      <c r="GN111" s="289"/>
      <c r="GO111" s="289"/>
      <c r="GP111" s="289"/>
      <c r="GQ111" s="289"/>
      <c r="GR111" s="289"/>
    </row>
    <row r="112" spans="1:200" s="127" customFormat="1" ht="24" hidden="1" customHeight="1" outlineLevel="2">
      <c r="A112" s="171">
        <v>22.1</v>
      </c>
      <c r="B112" s="157" t="s">
        <v>63</v>
      </c>
      <c r="C112" s="134" t="s">
        <v>169</v>
      </c>
      <c r="D112" s="171" t="s">
        <v>60</v>
      </c>
      <c r="E112" s="171" t="s">
        <v>84</v>
      </c>
      <c r="F112" s="170" t="s">
        <v>136</v>
      </c>
      <c r="G112" s="302">
        <v>45645.513888888891</v>
      </c>
      <c r="H112" s="302">
        <v>45645.555555555555</v>
      </c>
      <c r="I112" s="303">
        <f>H112-G112</f>
        <v>4.1666666664241347E-2</v>
      </c>
      <c r="J112" s="415">
        <v>1</v>
      </c>
      <c r="K112" s="416"/>
      <c r="L112" s="417"/>
      <c r="M112" s="213"/>
      <c r="N112" s="457"/>
      <c r="O112" s="289"/>
      <c r="P112" s="289"/>
      <c r="Q112" s="289"/>
      <c r="R112" s="289"/>
      <c r="S112" s="289"/>
      <c r="T112" s="289"/>
      <c r="U112" s="289"/>
      <c r="V112" s="289"/>
      <c r="W112" s="289"/>
      <c r="X112" s="289"/>
      <c r="Y112" s="289"/>
      <c r="Z112" s="289"/>
      <c r="AA112" s="289"/>
      <c r="AB112" s="289"/>
      <c r="AC112" s="289"/>
      <c r="AD112" s="289"/>
      <c r="AE112" s="289"/>
      <c r="AF112" s="289"/>
      <c r="AG112" s="289"/>
      <c r="AH112" s="289"/>
      <c r="AI112" s="289"/>
      <c r="AJ112" s="289"/>
      <c r="AK112" s="289"/>
      <c r="AL112" s="289"/>
      <c r="AM112" s="289"/>
      <c r="AN112" s="289"/>
      <c r="AO112" s="289"/>
      <c r="AP112" s="289"/>
      <c r="AQ112" s="289"/>
      <c r="AR112" s="289"/>
      <c r="AS112" s="289"/>
      <c r="AT112" s="289"/>
      <c r="AU112" s="289"/>
      <c r="AV112" s="289"/>
      <c r="AW112" s="289"/>
      <c r="AX112" s="289"/>
      <c r="AY112" s="289"/>
      <c r="AZ112" s="289"/>
      <c r="BA112" s="289"/>
      <c r="BB112" s="289"/>
      <c r="BC112" s="289"/>
      <c r="BD112" s="289"/>
      <c r="BE112" s="289"/>
      <c r="BF112" s="289"/>
      <c r="BG112" s="289"/>
      <c r="BH112" s="289"/>
      <c r="BI112" s="289"/>
      <c r="BJ112" s="289"/>
      <c r="BK112" s="289"/>
      <c r="BL112" s="289"/>
      <c r="BM112" s="289"/>
      <c r="BN112" s="289"/>
      <c r="BO112" s="289"/>
      <c r="BP112" s="289"/>
      <c r="BQ112" s="289"/>
      <c r="BR112" s="289"/>
      <c r="BS112" s="289"/>
      <c r="BT112" s="289"/>
      <c r="BU112" s="289"/>
      <c r="BV112" s="289"/>
      <c r="BW112" s="289"/>
      <c r="BX112" s="289"/>
      <c r="BY112" s="289"/>
      <c r="BZ112" s="289"/>
      <c r="CA112" s="289"/>
      <c r="CB112" s="289"/>
      <c r="CC112" s="289"/>
      <c r="CD112" s="289"/>
      <c r="CE112" s="289"/>
      <c r="CF112" s="289"/>
      <c r="CG112" s="289"/>
      <c r="CH112" s="289"/>
      <c r="CI112" s="289"/>
      <c r="CJ112" s="289"/>
      <c r="CK112" s="289"/>
      <c r="CL112" s="289"/>
      <c r="CM112" s="289"/>
      <c r="CN112" s="289"/>
      <c r="CO112" s="289"/>
      <c r="CP112" s="289"/>
      <c r="CQ112" s="289"/>
      <c r="CR112" s="289"/>
      <c r="CS112" s="289"/>
      <c r="CT112" s="289"/>
      <c r="CU112" s="289"/>
      <c r="CV112" s="289"/>
      <c r="CW112" s="289"/>
      <c r="CX112" s="289"/>
      <c r="CY112" s="289"/>
      <c r="CZ112" s="289"/>
      <c r="DA112" s="289"/>
      <c r="DB112" s="289"/>
      <c r="DC112" s="289"/>
      <c r="DD112" s="289"/>
      <c r="DE112" s="289"/>
      <c r="DF112" s="289"/>
      <c r="DG112" s="289"/>
      <c r="DH112" s="289"/>
      <c r="DI112" s="289"/>
      <c r="DJ112" s="289"/>
      <c r="DK112" s="289"/>
      <c r="DL112" s="289"/>
      <c r="DM112" s="289"/>
      <c r="DN112" s="289"/>
      <c r="DO112" s="289"/>
      <c r="DP112" s="289"/>
      <c r="DQ112" s="289"/>
      <c r="DR112" s="289"/>
      <c r="DS112" s="289"/>
      <c r="DT112" s="289"/>
      <c r="DU112" s="289"/>
      <c r="DV112" s="289"/>
      <c r="DW112" s="289"/>
      <c r="DX112" s="289"/>
      <c r="DY112" s="289"/>
      <c r="DZ112" s="289"/>
      <c r="EA112" s="289"/>
      <c r="EB112" s="289"/>
      <c r="EC112" s="289"/>
      <c r="ED112" s="289"/>
      <c r="EE112" s="289"/>
      <c r="EF112" s="289"/>
      <c r="EG112" s="289"/>
      <c r="EH112" s="289"/>
      <c r="EI112" s="289"/>
      <c r="EJ112" s="289"/>
      <c r="EK112" s="289"/>
      <c r="EL112" s="289"/>
      <c r="EM112" s="289"/>
      <c r="EN112" s="289"/>
      <c r="EO112" s="289"/>
      <c r="EP112" s="289"/>
      <c r="EQ112" s="289"/>
      <c r="ER112" s="289"/>
      <c r="ES112" s="289"/>
      <c r="ET112" s="289"/>
      <c r="EU112" s="289"/>
      <c r="EV112" s="289"/>
      <c r="EW112" s="289"/>
      <c r="EX112" s="289"/>
      <c r="EY112" s="289"/>
      <c r="EZ112" s="289"/>
      <c r="FA112" s="289"/>
      <c r="FB112" s="289"/>
      <c r="FC112" s="289"/>
      <c r="FD112" s="289"/>
      <c r="FE112" s="289"/>
      <c r="FF112" s="289"/>
      <c r="FG112" s="289"/>
      <c r="FH112" s="289"/>
      <c r="FI112" s="289"/>
      <c r="FJ112" s="289"/>
      <c r="FK112" s="289"/>
      <c r="FL112" s="289"/>
      <c r="FM112" s="289"/>
      <c r="FN112" s="289"/>
      <c r="FO112" s="289"/>
      <c r="FP112" s="289"/>
      <c r="FQ112" s="289"/>
      <c r="FR112" s="289"/>
      <c r="FS112" s="289"/>
      <c r="FT112" s="289"/>
      <c r="FU112" s="289"/>
      <c r="FV112" s="289"/>
      <c r="FW112" s="289"/>
      <c r="FX112" s="289"/>
      <c r="FY112" s="289"/>
      <c r="FZ112" s="289"/>
      <c r="GA112" s="289"/>
      <c r="GB112" s="289"/>
      <c r="GC112" s="289"/>
      <c r="GD112" s="289"/>
      <c r="GE112" s="289"/>
      <c r="GF112" s="289"/>
      <c r="GG112" s="289"/>
      <c r="GH112" s="289"/>
      <c r="GI112" s="289"/>
      <c r="GJ112" s="289"/>
      <c r="GK112" s="289"/>
      <c r="GL112" s="289"/>
      <c r="GM112" s="289"/>
      <c r="GN112" s="289"/>
      <c r="GO112" s="289"/>
      <c r="GP112" s="289"/>
      <c r="GQ112" s="289"/>
      <c r="GR112" s="289"/>
    </row>
    <row r="113" spans="1:200" s="127" customFormat="1" ht="24" hidden="1" customHeight="1" outlineLevel="2">
      <c r="A113" s="171">
        <v>22.2</v>
      </c>
      <c r="B113" s="290" t="s">
        <v>63</v>
      </c>
      <c r="C113" s="170" t="s">
        <v>140</v>
      </c>
      <c r="D113" s="171" t="s">
        <v>60</v>
      </c>
      <c r="E113" s="171" t="s">
        <v>84</v>
      </c>
      <c r="F113" s="170" t="s">
        <v>136</v>
      </c>
      <c r="G113" s="302">
        <v>45645.513888888891</v>
      </c>
      <c r="H113" s="302">
        <v>45645.638888888891</v>
      </c>
      <c r="I113" s="303">
        <f>H113-G113</f>
        <v>0.125</v>
      </c>
      <c r="J113" s="415">
        <v>1</v>
      </c>
      <c r="K113" s="416"/>
      <c r="L113" s="417"/>
      <c r="M113" s="213"/>
      <c r="N113" s="457"/>
      <c r="O113" s="289"/>
      <c r="P113" s="289"/>
      <c r="Q113" s="28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c r="BG113" s="289"/>
      <c r="BH113" s="289"/>
      <c r="BI113" s="289"/>
      <c r="BJ113" s="289"/>
      <c r="BK113" s="289"/>
      <c r="BL113" s="289"/>
      <c r="BM113" s="289"/>
      <c r="BN113" s="289"/>
      <c r="BO113" s="289"/>
      <c r="BP113" s="289"/>
      <c r="BQ113" s="289"/>
      <c r="BR113" s="289"/>
      <c r="BS113" s="289"/>
      <c r="BT113" s="289"/>
      <c r="BU113" s="289"/>
      <c r="BV113" s="289"/>
      <c r="BW113" s="289"/>
      <c r="BX113" s="289"/>
      <c r="BY113" s="289"/>
      <c r="BZ113" s="289"/>
      <c r="CA113" s="289"/>
      <c r="CB113" s="289"/>
      <c r="CC113" s="289"/>
      <c r="CD113" s="289"/>
      <c r="CE113" s="289"/>
      <c r="CF113" s="289"/>
      <c r="CG113" s="289"/>
      <c r="CH113" s="289"/>
      <c r="CI113" s="289"/>
      <c r="CJ113" s="289"/>
      <c r="CK113" s="289"/>
      <c r="CL113" s="289"/>
      <c r="CM113" s="289"/>
      <c r="CN113" s="289"/>
      <c r="CO113" s="289"/>
      <c r="CP113" s="289"/>
      <c r="CQ113" s="289"/>
      <c r="CR113" s="289"/>
      <c r="CS113" s="289"/>
      <c r="CT113" s="289"/>
      <c r="CU113" s="289"/>
      <c r="CV113" s="289"/>
      <c r="CW113" s="289"/>
      <c r="CX113" s="289"/>
      <c r="CY113" s="289"/>
      <c r="CZ113" s="289"/>
      <c r="DA113" s="289"/>
      <c r="DB113" s="289"/>
      <c r="DC113" s="289"/>
      <c r="DD113" s="289"/>
      <c r="DE113" s="289"/>
      <c r="DF113" s="289"/>
      <c r="DG113" s="289"/>
      <c r="DH113" s="289"/>
      <c r="DI113" s="289"/>
      <c r="DJ113" s="289"/>
      <c r="DK113" s="289"/>
      <c r="DL113" s="289"/>
      <c r="DM113" s="289"/>
      <c r="DN113" s="289"/>
      <c r="DO113" s="289"/>
      <c r="DP113" s="289"/>
      <c r="DQ113" s="289"/>
      <c r="DR113" s="289"/>
      <c r="DS113" s="289"/>
      <c r="DT113" s="289"/>
      <c r="DU113" s="289"/>
      <c r="DV113" s="289"/>
      <c r="DW113" s="289"/>
      <c r="DX113" s="289"/>
      <c r="DY113" s="289"/>
      <c r="DZ113" s="289"/>
      <c r="EA113" s="289"/>
      <c r="EB113" s="289"/>
      <c r="EC113" s="289"/>
      <c r="ED113" s="289"/>
      <c r="EE113" s="289"/>
      <c r="EF113" s="289"/>
      <c r="EG113" s="289"/>
      <c r="EH113" s="289"/>
      <c r="EI113" s="289"/>
      <c r="EJ113" s="289"/>
      <c r="EK113" s="289"/>
      <c r="EL113" s="289"/>
      <c r="EM113" s="289"/>
      <c r="EN113" s="289"/>
      <c r="EO113" s="289"/>
      <c r="EP113" s="289"/>
      <c r="EQ113" s="289"/>
      <c r="ER113" s="289"/>
      <c r="ES113" s="289"/>
      <c r="ET113" s="289"/>
      <c r="EU113" s="289"/>
      <c r="EV113" s="289"/>
      <c r="EW113" s="289"/>
      <c r="EX113" s="289"/>
      <c r="EY113" s="289"/>
      <c r="EZ113" s="289"/>
      <c r="FA113" s="289"/>
      <c r="FB113" s="289"/>
      <c r="FC113" s="289"/>
      <c r="FD113" s="289"/>
      <c r="FE113" s="289"/>
      <c r="FF113" s="289"/>
      <c r="FG113" s="289"/>
      <c r="FH113" s="289"/>
      <c r="FI113" s="289"/>
      <c r="FJ113" s="289"/>
      <c r="FK113" s="289"/>
      <c r="FL113" s="289"/>
      <c r="FM113" s="289"/>
      <c r="FN113" s="289"/>
      <c r="FO113" s="289"/>
      <c r="FP113" s="289"/>
      <c r="FQ113" s="289"/>
      <c r="FR113" s="289"/>
      <c r="FS113" s="289"/>
      <c r="FT113" s="289"/>
      <c r="FU113" s="289"/>
      <c r="FV113" s="289"/>
      <c r="FW113" s="289"/>
      <c r="FX113" s="289"/>
      <c r="FY113" s="289"/>
      <c r="FZ113" s="289"/>
      <c r="GA113" s="289"/>
      <c r="GB113" s="289"/>
      <c r="GC113" s="289"/>
      <c r="GD113" s="289"/>
      <c r="GE113" s="289"/>
      <c r="GF113" s="289"/>
      <c r="GG113" s="289"/>
      <c r="GH113" s="289"/>
      <c r="GI113" s="289"/>
      <c r="GJ113" s="289"/>
      <c r="GK113" s="289"/>
      <c r="GL113" s="289"/>
      <c r="GM113" s="289"/>
      <c r="GN113" s="289"/>
      <c r="GO113" s="289"/>
      <c r="GP113" s="289"/>
      <c r="GQ113" s="289"/>
      <c r="GR113" s="289"/>
    </row>
    <row r="114" spans="1:200" s="127" customFormat="1" ht="24" customHeight="1" outlineLevel="1" collapsed="1" thickBot="1">
      <c r="A114" s="332">
        <v>25</v>
      </c>
      <c r="B114" s="330"/>
      <c r="C114" s="265" t="s">
        <v>177</v>
      </c>
      <c r="D114" s="153"/>
      <c r="E114" s="153"/>
      <c r="F114" s="154"/>
      <c r="G114" s="328" t="s">
        <v>1329</v>
      </c>
      <c r="H114" s="476">
        <f>AVERAGE(I115:I116)</f>
        <v>4.1666666671517305E-2</v>
      </c>
      <c r="I114" s="477"/>
      <c r="J114" s="419">
        <f>AVERAGE(J115:L116)</f>
        <v>1</v>
      </c>
      <c r="K114" s="419"/>
      <c r="L114" s="419"/>
      <c r="M114" s="147"/>
      <c r="N114" s="457"/>
      <c r="O114" s="289"/>
      <c r="P114" s="289"/>
      <c r="Q114" s="289"/>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c r="BG114" s="289"/>
      <c r="BH114" s="289"/>
      <c r="BI114" s="289"/>
      <c r="BJ114" s="289"/>
      <c r="BK114" s="289"/>
      <c r="BL114" s="289"/>
      <c r="BM114" s="289"/>
      <c r="BN114" s="289"/>
      <c r="BO114" s="289"/>
      <c r="BP114" s="289"/>
      <c r="BQ114" s="289"/>
      <c r="BR114" s="289"/>
      <c r="BS114" s="289"/>
      <c r="BT114" s="289"/>
      <c r="BU114" s="289"/>
      <c r="BV114" s="289"/>
      <c r="BW114" s="289"/>
      <c r="BX114" s="289"/>
      <c r="BY114" s="289"/>
      <c r="BZ114" s="289"/>
      <c r="CA114" s="289"/>
      <c r="CB114" s="289"/>
      <c r="CC114" s="289"/>
      <c r="CD114" s="289"/>
      <c r="CE114" s="289"/>
      <c r="CF114" s="289"/>
      <c r="CG114" s="289"/>
      <c r="CH114" s="289"/>
      <c r="CI114" s="289"/>
      <c r="CJ114" s="289"/>
      <c r="CK114" s="289"/>
      <c r="CL114" s="289"/>
      <c r="CM114" s="289"/>
      <c r="CN114" s="289"/>
      <c r="CO114" s="289"/>
      <c r="CP114" s="289"/>
      <c r="CQ114" s="289"/>
      <c r="CR114" s="289"/>
      <c r="CS114" s="289"/>
      <c r="CT114" s="289"/>
      <c r="CU114" s="289"/>
      <c r="CV114" s="289"/>
      <c r="CW114" s="289"/>
      <c r="CX114" s="289"/>
      <c r="CY114" s="289"/>
      <c r="CZ114" s="289"/>
      <c r="DA114" s="289"/>
      <c r="DB114" s="289"/>
      <c r="DC114" s="289"/>
      <c r="DD114" s="289"/>
      <c r="DE114" s="289"/>
      <c r="DF114" s="289"/>
      <c r="DG114" s="289"/>
      <c r="DH114" s="289"/>
      <c r="DI114" s="289"/>
      <c r="DJ114" s="289"/>
      <c r="DK114" s="289"/>
      <c r="DL114" s="289"/>
      <c r="DM114" s="289"/>
      <c r="DN114" s="289"/>
      <c r="DO114" s="289"/>
      <c r="DP114" s="289"/>
      <c r="DQ114" s="289"/>
      <c r="DR114" s="289"/>
      <c r="DS114" s="289"/>
      <c r="DT114" s="289"/>
      <c r="DU114" s="289"/>
      <c r="DV114" s="289"/>
      <c r="DW114" s="289"/>
      <c r="DX114" s="289"/>
      <c r="DY114" s="289"/>
      <c r="DZ114" s="289"/>
      <c r="EA114" s="289"/>
      <c r="EB114" s="289"/>
      <c r="EC114" s="289"/>
      <c r="ED114" s="289"/>
      <c r="EE114" s="289"/>
      <c r="EF114" s="289"/>
      <c r="EG114" s="289"/>
      <c r="EH114" s="289"/>
      <c r="EI114" s="289"/>
      <c r="EJ114" s="289"/>
      <c r="EK114" s="289"/>
      <c r="EL114" s="289"/>
      <c r="EM114" s="289"/>
      <c r="EN114" s="289"/>
      <c r="EO114" s="289"/>
      <c r="EP114" s="289"/>
      <c r="EQ114" s="289"/>
      <c r="ER114" s="289"/>
      <c r="ES114" s="289"/>
      <c r="ET114" s="289"/>
      <c r="EU114" s="289"/>
      <c r="EV114" s="289"/>
      <c r="EW114" s="289"/>
      <c r="EX114" s="289"/>
      <c r="EY114" s="289"/>
      <c r="EZ114" s="289"/>
      <c r="FA114" s="289"/>
      <c r="FB114" s="289"/>
      <c r="FC114" s="289"/>
      <c r="FD114" s="289"/>
      <c r="FE114" s="289"/>
      <c r="FF114" s="289"/>
      <c r="FG114" s="289"/>
      <c r="FH114" s="289"/>
      <c r="FI114" s="289"/>
      <c r="FJ114" s="289"/>
      <c r="FK114" s="289"/>
      <c r="FL114" s="289"/>
      <c r="FM114" s="289"/>
      <c r="FN114" s="289"/>
      <c r="FO114" s="289"/>
      <c r="FP114" s="289"/>
      <c r="FQ114" s="289"/>
      <c r="FR114" s="289"/>
      <c r="FS114" s="289"/>
      <c r="FT114" s="289"/>
      <c r="FU114" s="289"/>
      <c r="FV114" s="289"/>
      <c r="FW114" s="289"/>
      <c r="FX114" s="289"/>
      <c r="FY114" s="289"/>
      <c r="FZ114" s="289"/>
      <c r="GA114" s="289"/>
      <c r="GB114" s="289"/>
      <c r="GC114" s="289"/>
      <c r="GD114" s="289"/>
      <c r="GE114" s="289"/>
      <c r="GF114" s="289"/>
      <c r="GG114" s="289"/>
      <c r="GH114" s="289"/>
      <c r="GI114" s="289"/>
      <c r="GJ114" s="289"/>
      <c r="GK114" s="289"/>
      <c r="GL114" s="289"/>
      <c r="GM114" s="289"/>
      <c r="GN114" s="289"/>
      <c r="GO114" s="289"/>
      <c r="GP114" s="289"/>
      <c r="GQ114" s="289"/>
      <c r="GR114" s="289"/>
    </row>
    <row r="115" spans="1:200" s="127" customFormat="1" ht="24" hidden="1" customHeight="1" outlineLevel="2" thickTop="1">
      <c r="A115" s="333">
        <v>23.1</v>
      </c>
      <c r="B115" s="331" t="s">
        <v>63</v>
      </c>
      <c r="C115" s="134" t="s">
        <v>169</v>
      </c>
      <c r="D115" s="171" t="s">
        <v>152</v>
      </c>
      <c r="E115" s="171" t="s">
        <v>1337</v>
      </c>
      <c r="F115" s="171" t="s">
        <v>1321</v>
      </c>
      <c r="G115" s="329">
        <v>45646.291666666664</v>
      </c>
      <c r="H115" s="329">
        <v>45646.333333333336</v>
      </c>
      <c r="I115" s="337">
        <f>H115-G115</f>
        <v>4.1666666671517305E-2</v>
      </c>
      <c r="J115" s="415">
        <v>1</v>
      </c>
      <c r="K115" s="416"/>
      <c r="L115" s="417"/>
      <c r="M115" s="151"/>
      <c r="N115" s="457"/>
      <c r="O115" s="289"/>
      <c r="P115" s="289"/>
      <c r="Q115" s="289"/>
      <c r="R115" s="289"/>
      <c r="S115" s="289"/>
      <c r="T115" s="289"/>
      <c r="U115" s="289"/>
      <c r="V115" s="289"/>
      <c r="W115" s="289"/>
      <c r="X115" s="289"/>
      <c r="Y115" s="289"/>
      <c r="Z115" s="289"/>
      <c r="AA115" s="289"/>
      <c r="AB115" s="289"/>
      <c r="AC115" s="289"/>
      <c r="AD115" s="289"/>
      <c r="AE115" s="289"/>
      <c r="AF115" s="289"/>
      <c r="AG115" s="289"/>
      <c r="AH115" s="289"/>
      <c r="AI115" s="289"/>
      <c r="AJ115" s="289"/>
      <c r="AK115" s="289"/>
      <c r="AL115" s="289"/>
      <c r="AM115" s="289"/>
      <c r="AN115" s="289"/>
      <c r="AO115" s="289"/>
      <c r="AP115" s="289"/>
      <c r="AQ115" s="289"/>
      <c r="AR115" s="289"/>
      <c r="AS115" s="289"/>
      <c r="AT115" s="289"/>
      <c r="AU115" s="289"/>
      <c r="AV115" s="289"/>
      <c r="AW115" s="289"/>
      <c r="AX115" s="289"/>
      <c r="AY115" s="289"/>
      <c r="AZ115" s="289"/>
      <c r="BA115" s="289"/>
      <c r="BB115" s="289"/>
      <c r="BC115" s="289"/>
      <c r="BD115" s="289"/>
      <c r="BE115" s="289"/>
      <c r="BF115" s="289"/>
      <c r="BG115" s="289"/>
      <c r="BH115" s="289"/>
      <c r="BI115" s="289"/>
      <c r="BJ115" s="289"/>
      <c r="BK115" s="289"/>
      <c r="BL115" s="289"/>
      <c r="BM115" s="289"/>
      <c r="BN115" s="289"/>
      <c r="BO115" s="289"/>
      <c r="BP115" s="289"/>
      <c r="BQ115" s="289"/>
      <c r="BR115" s="289"/>
      <c r="BS115" s="289"/>
      <c r="BT115" s="289"/>
      <c r="BU115" s="289"/>
      <c r="BV115" s="289"/>
      <c r="BW115" s="289"/>
      <c r="BX115" s="289"/>
      <c r="BY115" s="289"/>
      <c r="BZ115" s="289"/>
      <c r="CA115" s="289"/>
      <c r="CB115" s="289"/>
      <c r="CC115" s="289"/>
      <c r="CD115" s="289"/>
      <c r="CE115" s="289"/>
      <c r="CF115" s="289"/>
      <c r="CG115" s="289"/>
      <c r="CH115" s="289"/>
      <c r="CI115" s="289"/>
      <c r="CJ115" s="289"/>
      <c r="CK115" s="289"/>
      <c r="CL115" s="289"/>
      <c r="CM115" s="289"/>
      <c r="CN115" s="289"/>
      <c r="CO115" s="289"/>
      <c r="CP115" s="289"/>
      <c r="CQ115" s="289"/>
      <c r="CR115" s="289"/>
      <c r="CS115" s="289"/>
      <c r="CT115" s="289"/>
      <c r="CU115" s="289"/>
      <c r="CV115" s="289"/>
      <c r="CW115" s="289"/>
      <c r="CX115" s="289"/>
      <c r="CY115" s="289"/>
      <c r="CZ115" s="289"/>
      <c r="DA115" s="289"/>
      <c r="DB115" s="289"/>
      <c r="DC115" s="289"/>
      <c r="DD115" s="289"/>
      <c r="DE115" s="289"/>
      <c r="DF115" s="289"/>
      <c r="DG115" s="289"/>
      <c r="DH115" s="289"/>
      <c r="DI115" s="289"/>
      <c r="DJ115" s="289"/>
      <c r="DK115" s="289"/>
      <c r="DL115" s="289"/>
      <c r="DM115" s="289"/>
      <c r="DN115" s="289"/>
      <c r="DO115" s="289"/>
      <c r="DP115" s="289"/>
      <c r="DQ115" s="289"/>
      <c r="DR115" s="289"/>
      <c r="DS115" s="289"/>
      <c r="DT115" s="289"/>
      <c r="DU115" s="289"/>
      <c r="DV115" s="289"/>
      <c r="DW115" s="289"/>
      <c r="DX115" s="289"/>
      <c r="DY115" s="289"/>
      <c r="DZ115" s="289"/>
      <c r="EA115" s="289"/>
      <c r="EB115" s="289"/>
      <c r="EC115" s="289"/>
      <c r="ED115" s="289"/>
      <c r="EE115" s="289"/>
      <c r="EF115" s="289"/>
      <c r="EG115" s="289"/>
      <c r="EH115" s="289"/>
      <c r="EI115" s="289"/>
      <c r="EJ115" s="289"/>
      <c r="EK115" s="289"/>
      <c r="EL115" s="289"/>
      <c r="EM115" s="289"/>
      <c r="EN115" s="289"/>
      <c r="EO115" s="289"/>
      <c r="EP115" s="289"/>
      <c r="EQ115" s="289"/>
      <c r="ER115" s="289"/>
      <c r="ES115" s="289"/>
      <c r="ET115" s="289"/>
      <c r="EU115" s="289"/>
      <c r="EV115" s="289"/>
      <c r="EW115" s="289"/>
      <c r="EX115" s="289"/>
      <c r="EY115" s="289"/>
      <c r="EZ115" s="289"/>
      <c r="FA115" s="289"/>
      <c r="FB115" s="289"/>
      <c r="FC115" s="289"/>
      <c r="FD115" s="289"/>
      <c r="FE115" s="289"/>
      <c r="FF115" s="289"/>
      <c r="FG115" s="289"/>
      <c r="FH115" s="289"/>
      <c r="FI115" s="289"/>
      <c r="FJ115" s="289"/>
      <c r="FK115" s="289"/>
      <c r="FL115" s="289"/>
      <c r="FM115" s="289"/>
      <c r="FN115" s="289"/>
      <c r="FO115" s="289"/>
      <c r="FP115" s="289"/>
      <c r="FQ115" s="289"/>
      <c r="FR115" s="289"/>
      <c r="FS115" s="289"/>
      <c r="FT115" s="289"/>
      <c r="FU115" s="289"/>
      <c r="FV115" s="289"/>
      <c r="FW115" s="289"/>
      <c r="FX115" s="289"/>
      <c r="FY115" s="289"/>
      <c r="FZ115" s="289"/>
      <c r="GA115" s="289"/>
      <c r="GB115" s="289"/>
      <c r="GC115" s="289"/>
      <c r="GD115" s="289"/>
      <c r="GE115" s="289"/>
      <c r="GF115" s="289"/>
      <c r="GG115" s="289"/>
      <c r="GH115" s="289"/>
      <c r="GI115" s="289"/>
      <c r="GJ115" s="289"/>
      <c r="GK115" s="289"/>
      <c r="GL115" s="289"/>
      <c r="GM115" s="289"/>
      <c r="GN115" s="289"/>
      <c r="GO115" s="289"/>
      <c r="GP115" s="289"/>
      <c r="GQ115" s="289"/>
      <c r="GR115" s="289"/>
    </row>
    <row r="116" spans="1:200" s="127" customFormat="1" ht="24" hidden="1" customHeight="1" outlineLevel="2" thickBot="1">
      <c r="A116" s="291">
        <v>23.2</v>
      </c>
      <c r="B116" s="280" t="s">
        <v>63</v>
      </c>
      <c r="C116" s="170" t="s">
        <v>140</v>
      </c>
      <c r="D116" s="171" t="s">
        <v>152</v>
      </c>
      <c r="E116" s="171" t="s">
        <v>1337</v>
      </c>
      <c r="F116" s="171" t="s">
        <v>1321</v>
      </c>
      <c r="G116" s="302">
        <v>45646.291666666664</v>
      </c>
      <c r="H116" s="312">
        <v>45646.333333333336</v>
      </c>
      <c r="I116" s="313">
        <f>H116-G116</f>
        <v>4.1666666671517305E-2</v>
      </c>
      <c r="J116" s="415">
        <v>1</v>
      </c>
      <c r="K116" s="416"/>
      <c r="L116" s="417"/>
      <c r="M116" s="213"/>
      <c r="N116" s="458"/>
      <c r="O116" s="289"/>
      <c r="P116" s="289"/>
      <c r="Q116" s="289"/>
      <c r="R116" s="289"/>
      <c r="S116" s="289"/>
      <c r="T116" s="289"/>
      <c r="U116" s="289"/>
      <c r="V116" s="289"/>
      <c r="W116" s="289"/>
      <c r="X116" s="289"/>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89"/>
      <c r="BC116" s="289"/>
      <c r="BD116" s="289"/>
      <c r="BE116" s="289"/>
      <c r="BF116" s="289"/>
      <c r="BG116" s="289"/>
      <c r="BH116" s="289"/>
      <c r="BI116" s="289"/>
      <c r="BJ116" s="289"/>
      <c r="BK116" s="289"/>
      <c r="BL116" s="289"/>
      <c r="BM116" s="289"/>
      <c r="BN116" s="289"/>
      <c r="BO116" s="289"/>
      <c r="BP116" s="289"/>
      <c r="BQ116" s="289"/>
      <c r="BR116" s="289"/>
      <c r="BS116" s="289"/>
      <c r="BT116" s="289"/>
      <c r="BU116" s="289"/>
      <c r="BV116" s="289"/>
      <c r="BW116" s="289"/>
      <c r="BX116" s="289"/>
      <c r="BY116" s="289"/>
      <c r="BZ116" s="289"/>
      <c r="CA116" s="289"/>
      <c r="CB116" s="289"/>
      <c r="CC116" s="289"/>
      <c r="CD116" s="289"/>
      <c r="CE116" s="289"/>
      <c r="CF116" s="289"/>
      <c r="CG116" s="289"/>
      <c r="CH116" s="289"/>
      <c r="CI116" s="289"/>
      <c r="CJ116" s="289"/>
      <c r="CK116" s="289"/>
      <c r="CL116" s="289"/>
      <c r="CM116" s="289"/>
      <c r="CN116" s="289"/>
      <c r="CO116" s="289"/>
      <c r="CP116" s="289"/>
      <c r="CQ116" s="289"/>
      <c r="CR116" s="289"/>
      <c r="CS116" s="289"/>
      <c r="CT116" s="289"/>
      <c r="CU116" s="289"/>
      <c r="CV116" s="289"/>
      <c r="CW116" s="289"/>
      <c r="CX116" s="289"/>
      <c r="CY116" s="289"/>
      <c r="CZ116" s="289"/>
      <c r="DA116" s="289"/>
      <c r="DB116" s="289"/>
      <c r="DC116" s="289"/>
      <c r="DD116" s="289"/>
      <c r="DE116" s="289"/>
      <c r="DF116" s="289"/>
      <c r="DG116" s="289"/>
      <c r="DH116" s="289"/>
      <c r="DI116" s="289"/>
      <c r="DJ116" s="289"/>
      <c r="DK116" s="289"/>
      <c r="DL116" s="289"/>
      <c r="DM116" s="289"/>
      <c r="DN116" s="289"/>
      <c r="DO116" s="289"/>
      <c r="DP116" s="289"/>
      <c r="DQ116" s="289"/>
      <c r="DR116" s="289"/>
      <c r="DS116" s="289"/>
      <c r="DT116" s="289"/>
      <c r="DU116" s="289"/>
      <c r="DV116" s="289"/>
      <c r="DW116" s="289"/>
      <c r="DX116" s="289"/>
      <c r="DY116" s="289"/>
      <c r="DZ116" s="289"/>
      <c r="EA116" s="289"/>
      <c r="EB116" s="289"/>
      <c r="EC116" s="289"/>
      <c r="ED116" s="289"/>
      <c r="EE116" s="289"/>
      <c r="EF116" s="289"/>
      <c r="EG116" s="289"/>
      <c r="EH116" s="289"/>
      <c r="EI116" s="289"/>
      <c r="EJ116" s="289"/>
      <c r="EK116" s="289"/>
      <c r="EL116" s="289"/>
      <c r="EM116" s="289"/>
      <c r="EN116" s="289"/>
      <c r="EO116" s="289"/>
      <c r="EP116" s="289"/>
      <c r="EQ116" s="289"/>
      <c r="ER116" s="289"/>
      <c r="ES116" s="289"/>
      <c r="ET116" s="289"/>
      <c r="EU116" s="289"/>
      <c r="EV116" s="289"/>
      <c r="EW116" s="289"/>
      <c r="EX116" s="289"/>
      <c r="EY116" s="289"/>
      <c r="EZ116" s="289"/>
      <c r="FA116" s="289"/>
      <c r="FB116" s="289"/>
      <c r="FC116" s="289"/>
      <c r="FD116" s="289"/>
      <c r="FE116" s="289"/>
      <c r="FF116" s="289"/>
      <c r="FG116" s="289"/>
      <c r="FH116" s="289"/>
      <c r="FI116" s="289"/>
      <c r="FJ116" s="289"/>
      <c r="FK116" s="289"/>
      <c r="FL116" s="289"/>
      <c r="FM116" s="289"/>
      <c r="FN116" s="289"/>
      <c r="FO116" s="289"/>
      <c r="FP116" s="289"/>
      <c r="FQ116" s="289"/>
      <c r="FR116" s="289"/>
      <c r="FS116" s="289"/>
      <c r="FT116" s="289"/>
      <c r="FU116" s="289"/>
      <c r="FV116" s="289"/>
      <c r="FW116" s="289"/>
      <c r="FX116" s="289"/>
      <c r="FY116" s="289"/>
      <c r="FZ116" s="289"/>
      <c r="GA116" s="289"/>
      <c r="GB116" s="289"/>
      <c r="GC116" s="289"/>
      <c r="GD116" s="289"/>
      <c r="GE116" s="289"/>
      <c r="GF116" s="289"/>
      <c r="GG116" s="289"/>
      <c r="GH116" s="289"/>
      <c r="GI116" s="289"/>
      <c r="GJ116" s="289"/>
      <c r="GK116" s="289"/>
      <c r="GL116" s="289"/>
      <c r="GM116" s="289"/>
      <c r="GN116" s="289"/>
      <c r="GO116" s="289"/>
      <c r="GP116" s="289"/>
      <c r="GQ116" s="289"/>
      <c r="GR116" s="289"/>
    </row>
    <row r="117" spans="1:200" s="128" customFormat="1" ht="24" customHeight="1" outlineLevel="1" collapsed="1" thickTop="1">
      <c r="A117" s="137">
        <v>26</v>
      </c>
      <c r="B117" s="138"/>
      <c r="C117" s="241" t="s">
        <v>178</v>
      </c>
      <c r="D117" s="183"/>
      <c r="E117" s="183"/>
      <c r="F117" s="183"/>
      <c r="G117" s="324" t="s">
        <v>1329</v>
      </c>
      <c r="H117" s="452">
        <f>AVERAGE(I118:I119)</f>
        <v>9.0972222224081634E-2</v>
      </c>
      <c r="I117" s="453"/>
      <c r="J117" s="420">
        <f>AVERAGE(J118:L119)</f>
        <v>1</v>
      </c>
      <c r="K117" s="413"/>
      <c r="L117" s="414"/>
      <c r="M117" s="163"/>
      <c r="N117" s="473" t="s">
        <v>28</v>
      </c>
      <c r="O117" s="289"/>
      <c r="P117" s="289"/>
      <c r="Q117" s="289"/>
      <c r="R117" s="289"/>
      <c r="S117" s="289"/>
      <c r="T117" s="289"/>
      <c r="U117" s="289"/>
      <c r="V117" s="289"/>
      <c r="W117" s="289"/>
      <c r="X117" s="289"/>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c r="BB117" s="289"/>
      <c r="BC117" s="289"/>
      <c r="BD117" s="289"/>
      <c r="BE117" s="289"/>
      <c r="BF117" s="289"/>
      <c r="BG117" s="289"/>
      <c r="BH117" s="289"/>
      <c r="BI117" s="289"/>
      <c r="BJ117" s="289"/>
      <c r="BK117" s="289"/>
      <c r="BL117" s="289"/>
      <c r="BM117" s="289"/>
      <c r="BN117" s="289"/>
      <c r="BO117" s="289"/>
      <c r="BP117" s="289"/>
      <c r="BQ117" s="289"/>
      <c r="BR117" s="289"/>
      <c r="BS117" s="289"/>
      <c r="BT117" s="289"/>
      <c r="BU117" s="289"/>
      <c r="BV117" s="289"/>
      <c r="BW117" s="289"/>
      <c r="BX117" s="289"/>
      <c r="BY117" s="289"/>
      <c r="BZ117" s="289"/>
      <c r="CA117" s="289"/>
      <c r="CB117" s="289"/>
      <c r="CC117" s="289"/>
      <c r="CD117" s="289"/>
      <c r="CE117" s="289"/>
      <c r="CF117" s="289"/>
      <c r="CG117" s="289"/>
      <c r="CH117" s="289"/>
      <c r="CI117" s="289"/>
      <c r="CJ117" s="289"/>
      <c r="CK117" s="289"/>
      <c r="CL117" s="289"/>
      <c r="CM117" s="289"/>
      <c r="CN117" s="289"/>
      <c r="CO117" s="289"/>
      <c r="CP117" s="289"/>
      <c r="CQ117" s="289"/>
      <c r="CR117" s="289"/>
      <c r="CS117" s="289"/>
      <c r="CT117" s="289"/>
      <c r="CU117" s="289"/>
      <c r="CV117" s="289"/>
      <c r="CW117" s="289"/>
      <c r="CX117" s="289"/>
      <c r="CY117" s="289"/>
      <c r="CZ117" s="289"/>
      <c r="DA117" s="289"/>
      <c r="DB117" s="289"/>
      <c r="DC117" s="289"/>
      <c r="DD117" s="289"/>
      <c r="DE117" s="289"/>
      <c r="DF117" s="289"/>
      <c r="DG117" s="289"/>
      <c r="DH117" s="289"/>
      <c r="DI117" s="289"/>
      <c r="DJ117" s="289"/>
      <c r="DK117" s="289"/>
      <c r="DL117" s="289"/>
      <c r="DM117" s="289"/>
      <c r="DN117" s="289"/>
      <c r="DO117" s="289"/>
      <c r="DP117" s="289"/>
      <c r="DQ117" s="289"/>
      <c r="DR117" s="289"/>
      <c r="DS117" s="289"/>
      <c r="DT117" s="289"/>
      <c r="DU117" s="289"/>
      <c r="DV117" s="289"/>
      <c r="DW117" s="289"/>
      <c r="DX117" s="289"/>
      <c r="DY117" s="289"/>
      <c r="DZ117" s="289"/>
      <c r="EA117" s="289"/>
      <c r="EB117" s="289"/>
      <c r="EC117" s="289"/>
      <c r="ED117" s="289"/>
      <c r="EE117" s="289"/>
      <c r="EF117" s="289"/>
      <c r="EG117" s="289"/>
      <c r="EH117" s="289"/>
      <c r="EI117" s="289"/>
      <c r="EJ117" s="289"/>
      <c r="EK117" s="289"/>
      <c r="EL117" s="289"/>
      <c r="EM117" s="289"/>
      <c r="EN117" s="289"/>
      <c r="EO117" s="289"/>
      <c r="EP117" s="289"/>
      <c r="EQ117" s="289"/>
      <c r="ER117" s="289"/>
      <c r="ES117" s="289"/>
      <c r="ET117" s="289"/>
      <c r="EU117" s="289"/>
      <c r="EV117" s="289"/>
      <c r="EW117" s="289"/>
      <c r="EX117" s="289"/>
      <c r="EY117" s="289"/>
      <c r="EZ117" s="289"/>
      <c r="FA117" s="289"/>
      <c r="FB117" s="289"/>
      <c r="FC117" s="289"/>
      <c r="FD117" s="289"/>
      <c r="FE117" s="289"/>
      <c r="FF117" s="289"/>
      <c r="FG117" s="289"/>
      <c r="FH117" s="289"/>
      <c r="FI117" s="289"/>
      <c r="FJ117" s="289"/>
      <c r="FK117" s="289"/>
      <c r="FL117" s="289"/>
      <c r="FM117" s="289"/>
      <c r="FN117" s="289"/>
      <c r="FO117" s="289"/>
      <c r="FP117" s="289"/>
      <c r="FQ117" s="289"/>
      <c r="FR117" s="289"/>
      <c r="FS117" s="289"/>
      <c r="FT117" s="289"/>
      <c r="FU117" s="289"/>
      <c r="FV117" s="289"/>
      <c r="FW117" s="289"/>
      <c r="FX117" s="289"/>
      <c r="FY117" s="289"/>
      <c r="FZ117" s="289"/>
      <c r="GA117" s="289"/>
      <c r="GB117" s="289"/>
      <c r="GC117" s="289"/>
      <c r="GD117" s="289"/>
      <c r="GE117" s="289"/>
      <c r="GF117" s="289"/>
      <c r="GG117" s="289"/>
      <c r="GH117" s="289"/>
      <c r="GI117" s="289"/>
      <c r="GJ117" s="289"/>
      <c r="GK117" s="289"/>
      <c r="GL117" s="289"/>
      <c r="GM117" s="289"/>
      <c r="GN117" s="289"/>
      <c r="GO117" s="289"/>
      <c r="GP117" s="289"/>
      <c r="GQ117" s="289"/>
      <c r="GR117" s="289"/>
    </row>
    <row r="118" spans="1:200" s="128" customFormat="1" ht="24" hidden="1" customHeight="1" outlineLevel="2">
      <c r="A118" s="14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26.1</v>
      </c>
      <c r="B118" s="180" t="s">
        <v>45</v>
      </c>
      <c r="C118" s="170" t="s">
        <v>151</v>
      </c>
      <c r="D118" s="171" t="s">
        <v>152</v>
      </c>
      <c r="E118" s="171" t="s">
        <v>1337</v>
      </c>
      <c r="F118" s="171" t="s">
        <v>1321</v>
      </c>
      <c r="G118" s="302">
        <v>45646.291666666664</v>
      </c>
      <c r="H118" s="302">
        <v>45646.361805555556</v>
      </c>
      <c r="I118" s="303">
        <f>H118-G118</f>
        <v>7.013888889196096E-2</v>
      </c>
      <c r="J118" s="415">
        <v>1</v>
      </c>
      <c r="K118" s="416"/>
      <c r="L118" s="417"/>
      <c r="M118" s="164"/>
      <c r="N118" s="474"/>
      <c r="O118" s="289"/>
      <c r="P118" s="289"/>
      <c r="Q118" s="289"/>
      <c r="R118" s="289"/>
      <c r="S118" s="289"/>
      <c r="T118" s="289"/>
      <c r="U118" s="289"/>
      <c r="V118" s="289"/>
      <c r="W118" s="289"/>
      <c r="X118" s="289"/>
      <c r="Y118" s="289"/>
      <c r="Z118" s="289"/>
      <c r="AA118" s="289"/>
      <c r="AB118" s="289"/>
      <c r="AC118" s="289"/>
      <c r="AD118" s="289"/>
      <c r="AE118" s="289"/>
      <c r="AF118" s="289"/>
      <c r="AG118" s="289"/>
      <c r="AH118" s="289"/>
      <c r="AI118" s="289"/>
      <c r="AJ118" s="289"/>
      <c r="AK118" s="289"/>
      <c r="AL118" s="289"/>
      <c r="AM118" s="289"/>
      <c r="AN118" s="289"/>
      <c r="AO118" s="289"/>
      <c r="AP118" s="289"/>
      <c r="AQ118" s="289"/>
      <c r="AR118" s="289"/>
      <c r="AS118" s="289"/>
      <c r="AT118" s="289"/>
      <c r="AU118" s="289"/>
      <c r="AV118" s="289"/>
      <c r="AW118" s="289"/>
      <c r="AX118" s="289"/>
      <c r="AY118" s="289"/>
      <c r="AZ118" s="289"/>
      <c r="BA118" s="289"/>
      <c r="BB118" s="289"/>
      <c r="BC118" s="289"/>
      <c r="BD118" s="289"/>
      <c r="BE118" s="289"/>
      <c r="BF118" s="289"/>
      <c r="BG118" s="289"/>
      <c r="BH118" s="289"/>
      <c r="BI118" s="289"/>
      <c r="BJ118" s="289"/>
      <c r="BK118" s="289"/>
      <c r="BL118" s="289"/>
      <c r="BM118" s="289"/>
      <c r="BN118" s="289"/>
      <c r="BO118" s="289"/>
      <c r="BP118" s="289"/>
      <c r="BQ118" s="289"/>
      <c r="BR118" s="289"/>
      <c r="BS118" s="289"/>
      <c r="BT118" s="289"/>
      <c r="BU118" s="289"/>
      <c r="BV118" s="289"/>
      <c r="BW118" s="289"/>
      <c r="BX118" s="289"/>
      <c r="BY118" s="289"/>
      <c r="BZ118" s="289"/>
      <c r="CA118" s="289"/>
      <c r="CB118" s="289"/>
      <c r="CC118" s="289"/>
      <c r="CD118" s="289"/>
      <c r="CE118" s="289"/>
      <c r="CF118" s="289"/>
      <c r="CG118" s="289"/>
      <c r="CH118" s="289"/>
      <c r="CI118" s="289"/>
      <c r="CJ118" s="289"/>
      <c r="CK118" s="289"/>
      <c r="CL118" s="289"/>
      <c r="CM118" s="289"/>
      <c r="CN118" s="289"/>
      <c r="CO118" s="289"/>
      <c r="CP118" s="289"/>
      <c r="CQ118" s="289"/>
      <c r="CR118" s="289"/>
      <c r="CS118" s="289"/>
      <c r="CT118" s="289"/>
      <c r="CU118" s="289"/>
      <c r="CV118" s="289"/>
      <c r="CW118" s="289"/>
      <c r="CX118" s="289"/>
      <c r="CY118" s="289"/>
      <c r="CZ118" s="289"/>
      <c r="DA118" s="289"/>
      <c r="DB118" s="289"/>
      <c r="DC118" s="289"/>
      <c r="DD118" s="289"/>
      <c r="DE118" s="289"/>
      <c r="DF118" s="289"/>
      <c r="DG118" s="289"/>
      <c r="DH118" s="289"/>
      <c r="DI118" s="289"/>
      <c r="DJ118" s="289"/>
      <c r="DK118" s="289"/>
      <c r="DL118" s="289"/>
      <c r="DM118" s="289"/>
      <c r="DN118" s="289"/>
      <c r="DO118" s="289"/>
      <c r="DP118" s="289"/>
      <c r="DQ118" s="289"/>
      <c r="DR118" s="289"/>
      <c r="DS118" s="289"/>
      <c r="DT118" s="289"/>
      <c r="DU118" s="289"/>
      <c r="DV118" s="289"/>
      <c r="DW118" s="289"/>
      <c r="DX118" s="289"/>
      <c r="DY118" s="289"/>
      <c r="DZ118" s="289"/>
      <c r="EA118" s="289"/>
      <c r="EB118" s="289"/>
      <c r="EC118" s="289"/>
      <c r="ED118" s="289"/>
      <c r="EE118" s="289"/>
      <c r="EF118" s="289"/>
      <c r="EG118" s="289"/>
      <c r="EH118" s="289"/>
      <c r="EI118" s="289"/>
      <c r="EJ118" s="289"/>
      <c r="EK118" s="289"/>
      <c r="EL118" s="289"/>
      <c r="EM118" s="289"/>
      <c r="EN118" s="289"/>
      <c r="EO118" s="289"/>
      <c r="EP118" s="289"/>
      <c r="EQ118" s="289"/>
      <c r="ER118" s="289"/>
      <c r="ES118" s="289"/>
      <c r="ET118" s="289"/>
      <c r="EU118" s="289"/>
      <c r="EV118" s="289"/>
      <c r="EW118" s="289"/>
      <c r="EX118" s="289"/>
      <c r="EY118" s="289"/>
      <c r="EZ118" s="289"/>
      <c r="FA118" s="289"/>
      <c r="FB118" s="289"/>
      <c r="FC118" s="289"/>
      <c r="FD118" s="289"/>
      <c r="FE118" s="289"/>
      <c r="FF118" s="289"/>
      <c r="FG118" s="289"/>
      <c r="FH118" s="289"/>
      <c r="FI118" s="289"/>
      <c r="FJ118" s="289"/>
      <c r="FK118" s="289"/>
      <c r="FL118" s="289"/>
      <c r="FM118" s="289"/>
      <c r="FN118" s="289"/>
      <c r="FO118" s="289"/>
      <c r="FP118" s="289"/>
      <c r="FQ118" s="289"/>
      <c r="FR118" s="289"/>
      <c r="FS118" s="289"/>
      <c r="FT118" s="289"/>
      <c r="FU118" s="289"/>
      <c r="FV118" s="289"/>
      <c r="FW118" s="289"/>
      <c r="FX118" s="289"/>
      <c r="FY118" s="289"/>
      <c r="FZ118" s="289"/>
      <c r="GA118" s="289"/>
      <c r="GB118" s="289"/>
      <c r="GC118" s="289"/>
      <c r="GD118" s="289"/>
      <c r="GE118" s="289"/>
      <c r="GF118" s="289"/>
      <c r="GG118" s="289"/>
      <c r="GH118" s="289"/>
      <c r="GI118" s="289"/>
      <c r="GJ118" s="289"/>
      <c r="GK118" s="289"/>
      <c r="GL118" s="289"/>
      <c r="GM118" s="289"/>
      <c r="GN118" s="289"/>
      <c r="GO118" s="289"/>
      <c r="GP118" s="289"/>
      <c r="GQ118" s="289"/>
      <c r="GR118" s="289"/>
    </row>
    <row r="119" spans="1:200" s="129" customFormat="1" ht="24" hidden="1" customHeight="1" outlineLevel="2">
      <c r="A119" s="14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26.2</v>
      </c>
      <c r="B119" s="180" t="s">
        <v>45</v>
      </c>
      <c r="C119" s="170" t="s">
        <v>140</v>
      </c>
      <c r="D119" s="171" t="s">
        <v>152</v>
      </c>
      <c r="E119" s="171" t="s">
        <v>1337</v>
      </c>
      <c r="F119" s="171" t="s">
        <v>1321</v>
      </c>
      <c r="G119" s="302">
        <v>45646.291666666664</v>
      </c>
      <c r="H119" s="302">
        <v>45646.40347222222</v>
      </c>
      <c r="I119" s="303">
        <f>H119-G119</f>
        <v>0.11180555555620231</v>
      </c>
      <c r="J119" s="415">
        <v>1</v>
      </c>
      <c r="K119" s="416"/>
      <c r="L119" s="417"/>
      <c r="M119" s="164"/>
      <c r="N119" s="474"/>
      <c r="O119" s="289"/>
      <c r="P119" s="289"/>
      <c r="Q119" s="289"/>
      <c r="R119" s="289"/>
      <c r="S119" s="289"/>
      <c r="T119" s="289"/>
      <c r="U119" s="289"/>
      <c r="V119" s="289"/>
      <c r="W119" s="289"/>
      <c r="X119" s="289"/>
      <c r="Y119" s="289"/>
      <c r="Z119" s="289"/>
      <c r="AA119" s="289"/>
      <c r="AB119" s="289"/>
      <c r="AC119" s="289"/>
      <c r="AD119" s="289"/>
      <c r="AE119" s="289"/>
      <c r="AF119" s="289"/>
      <c r="AG119" s="289"/>
      <c r="AH119" s="289"/>
      <c r="AI119" s="289"/>
      <c r="AJ119" s="289"/>
      <c r="AK119" s="289"/>
      <c r="AL119" s="289"/>
      <c r="AM119" s="289"/>
      <c r="AN119" s="289"/>
      <c r="AO119" s="289"/>
      <c r="AP119" s="289"/>
      <c r="AQ119" s="289"/>
      <c r="AR119" s="289"/>
      <c r="AS119" s="289"/>
      <c r="AT119" s="289"/>
      <c r="AU119" s="289"/>
      <c r="AV119" s="289"/>
      <c r="AW119" s="289"/>
      <c r="AX119" s="289"/>
      <c r="AY119" s="289"/>
      <c r="AZ119" s="289"/>
      <c r="BA119" s="289"/>
      <c r="BB119" s="289"/>
      <c r="BC119" s="289"/>
      <c r="BD119" s="289"/>
      <c r="BE119" s="289"/>
      <c r="BF119" s="289"/>
      <c r="BG119" s="289"/>
      <c r="BH119" s="289"/>
      <c r="BI119" s="289"/>
      <c r="BJ119" s="289"/>
      <c r="BK119" s="289"/>
      <c r="BL119" s="289"/>
      <c r="BM119" s="289"/>
      <c r="BN119" s="289"/>
      <c r="BO119" s="289"/>
      <c r="BP119" s="289"/>
      <c r="BQ119" s="289"/>
      <c r="BR119" s="289"/>
      <c r="BS119" s="289"/>
      <c r="BT119" s="289"/>
      <c r="BU119" s="289"/>
      <c r="BV119" s="289"/>
      <c r="BW119" s="289"/>
      <c r="BX119" s="289"/>
      <c r="BY119" s="289"/>
      <c r="BZ119" s="289"/>
      <c r="CA119" s="289"/>
      <c r="CB119" s="289"/>
      <c r="CC119" s="289"/>
      <c r="CD119" s="289"/>
      <c r="CE119" s="289"/>
      <c r="CF119" s="289"/>
      <c r="CG119" s="289"/>
      <c r="CH119" s="289"/>
      <c r="CI119" s="289"/>
      <c r="CJ119" s="289"/>
      <c r="CK119" s="289"/>
      <c r="CL119" s="289"/>
      <c r="CM119" s="289"/>
      <c r="CN119" s="289"/>
      <c r="CO119" s="289"/>
      <c r="CP119" s="289"/>
      <c r="CQ119" s="289"/>
      <c r="CR119" s="289"/>
      <c r="CS119" s="289"/>
      <c r="CT119" s="289"/>
      <c r="CU119" s="289"/>
      <c r="CV119" s="289"/>
      <c r="CW119" s="289"/>
      <c r="CX119" s="289"/>
      <c r="CY119" s="289"/>
      <c r="CZ119" s="289"/>
      <c r="DA119" s="289"/>
      <c r="DB119" s="289"/>
      <c r="DC119" s="289"/>
      <c r="DD119" s="289"/>
      <c r="DE119" s="289"/>
      <c r="DF119" s="289"/>
      <c r="DG119" s="289"/>
      <c r="DH119" s="289"/>
      <c r="DI119" s="289"/>
      <c r="DJ119" s="289"/>
      <c r="DK119" s="289"/>
      <c r="DL119" s="289"/>
      <c r="DM119" s="289"/>
      <c r="DN119" s="289"/>
      <c r="DO119" s="289"/>
      <c r="DP119" s="289"/>
      <c r="DQ119" s="289"/>
      <c r="DR119" s="289"/>
      <c r="DS119" s="289"/>
      <c r="DT119" s="289"/>
      <c r="DU119" s="289"/>
      <c r="DV119" s="289"/>
      <c r="DW119" s="289"/>
      <c r="DX119" s="289"/>
      <c r="DY119" s="289"/>
      <c r="DZ119" s="289"/>
      <c r="EA119" s="289"/>
      <c r="EB119" s="289"/>
      <c r="EC119" s="289"/>
      <c r="ED119" s="289"/>
      <c r="EE119" s="289"/>
      <c r="EF119" s="289"/>
      <c r="EG119" s="289"/>
      <c r="EH119" s="289"/>
      <c r="EI119" s="289"/>
      <c r="EJ119" s="289"/>
      <c r="EK119" s="289"/>
      <c r="EL119" s="289"/>
      <c r="EM119" s="289"/>
      <c r="EN119" s="289"/>
      <c r="EO119" s="289"/>
      <c r="EP119" s="289"/>
      <c r="EQ119" s="289"/>
      <c r="ER119" s="289"/>
      <c r="ES119" s="289"/>
      <c r="ET119" s="289"/>
      <c r="EU119" s="289"/>
      <c r="EV119" s="289"/>
      <c r="EW119" s="289"/>
      <c r="EX119" s="289"/>
      <c r="EY119" s="289"/>
      <c r="EZ119" s="289"/>
      <c r="FA119" s="289"/>
      <c r="FB119" s="289"/>
      <c r="FC119" s="289"/>
      <c r="FD119" s="289"/>
      <c r="FE119" s="289"/>
      <c r="FF119" s="289"/>
      <c r="FG119" s="289"/>
      <c r="FH119" s="289"/>
      <c r="FI119" s="289"/>
      <c r="FJ119" s="289"/>
      <c r="FK119" s="289"/>
      <c r="FL119" s="289"/>
      <c r="FM119" s="289"/>
      <c r="FN119" s="289"/>
      <c r="FO119" s="289"/>
      <c r="FP119" s="289"/>
      <c r="FQ119" s="289"/>
      <c r="FR119" s="289"/>
      <c r="FS119" s="289"/>
      <c r="FT119" s="289"/>
      <c r="FU119" s="289"/>
      <c r="FV119" s="289"/>
      <c r="FW119" s="289"/>
      <c r="FX119" s="289"/>
      <c r="FY119" s="289"/>
      <c r="FZ119" s="289"/>
      <c r="GA119" s="289"/>
      <c r="GB119" s="289"/>
      <c r="GC119" s="289"/>
      <c r="GD119" s="289"/>
      <c r="GE119" s="289"/>
      <c r="GF119" s="289"/>
      <c r="GG119" s="289"/>
      <c r="GH119" s="289"/>
      <c r="GI119" s="289"/>
      <c r="GJ119" s="289"/>
      <c r="GK119" s="289"/>
      <c r="GL119" s="289"/>
      <c r="GM119" s="289"/>
      <c r="GN119" s="289"/>
      <c r="GO119" s="289"/>
      <c r="GP119" s="289"/>
      <c r="GQ119" s="289"/>
      <c r="GR119" s="289"/>
    </row>
    <row r="120" spans="1:200" s="128" customFormat="1" ht="24" customHeight="1" outlineLevel="1" collapsed="1">
      <c r="A120" s="142" t="str">
        <f>IF(ISERROR(VALUE(SUBSTITUTE(prevWBS,".",""))),"1",IF(ISERROR(FIND("`",SUBSTITUTE(prevWBS,".","`",1))),TEXT(VALUE(prevWBS)+1,"#"),TEXT(VALUE(LEFT(prevWBS,FIND("`",SUBSTITUTE(prevWBS,".","`",1))-1))+1,"#")))</f>
        <v>27</v>
      </c>
      <c r="B120" s="183"/>
      <c r="C120" s="241" t="s">
        <v>1443</v>
      </c>
      <c r="D120" s="183"/>
      <c r="E120" s="183"/>
      <c r="F120" s="183"/>
      <c r="G120" s="222" t="s">
        <v>1329</v>
      </c>
      <c r="H120" s="454">
        <f>AVERAGE(I121:I122)</f>
        <v>1.1319444444488909</v>
      </c>
      <c r="I120" s="455"/>
      <c r="J120" s="420">
        <f>AVERAGE(J121:L122)</f>
        <v>1</v>
      </c>
      <c r="K120" s="413"/>
      <c r="L120" s="414"/>
      <c r="M120" s="163"/>
      <c r="N120" s="474"/>
      <c r="O120" s="289"/>
      <c r="P120" s="289"/>
      <c r="Q120" s="289"/>
      <c r="R120" s="289"/>
      <c r="S120" s="289"/>
      <c r="T120" s="289"/>
      <c r="U120" s="289"/>
      <c r="V120" s="289"/>
      <c r="W120" s="289"/>
      <c r="X120" s="289"/>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89"/>
      <c r="BC120" s="289"/>
      <c r="BD120" s="289"/>
      <c r="BE120" s="289"/>
      <c r="BF120" s="289"/>
      <c r="BG120" s="289"/>
      <c r="BH120" s="289"/>
      <c r="BI120" s="289"/>
      <c r="BJ120" s="289"/>
      <c r="BK120" s="289"/>
      <c r="BL120" s="289"/>
      <c r="BM120" s="289"/>
      <c r="BN120" s="289"/>
      <c r="BO120" s="289"/>
      <c r="BP120" s="289"/>
      <c r="BQ120" s="289"/>
      <c r="BR120" s="289"/>
      <c r="BS120" s="289"/>
      <c r="BT120" s="289"/>
      <c r="BU120" s="289"/>
      <c r="BV120" s="289"/>
      <c r="BW120" s="289"/>
      <c r="BX120" s="289"/>
      <c r="BY120" s="289"/>
      <c r="BZ120" s="289"/>
      <c r="CA120" s="289"/>
      <c r="CB120" s="289"/>
      <c r="CC120" s="289"/>
      <c r="CD120" s="289"/>
      <c r="CE120" s="289"/>
      <c r="CF120" s="289"/>
      <c r="CG120" s="289"/>
      <c r="CH120" s="289"/>
      <c r="CI120" s="289"/>
      <c r="CJ120" s="289"/>
      <c r="CK120" s="289"/>
      <c r="CL120" s="289"/>
      <c r="CM120" s="289"/>
      <c r="CN120" s="289"/>
      <c r="CO120" s="289"/>
      <c r="CP120" s="289"/>
      <c r="CQ120" s="289"/>
      <c r="CR120" s="289"/>
      <c r="CS120" s="289"/>
      <c r="CT120" s="289"/>
      <c r="CU120" s="289"/>
      <c r="CV120" s="289"/>
      <c r="CW120" s="289"/>
      <c r="CX120" s="289"/>
      <c r="CY120" s="289"/>
      <c r="CZ120" s="289"/>
      <c r="DA120" s="289"/>
      <c r="DB120" s="289"/>
      <c r="DC120" s="289"/>
      <c r="DD120" s="289"/>
      <c r="DE120" s="289"/>
      <c r="DF120" s="289"/>
      <c r="DG120" s="289"/>
      <c r="DH120" s="289"/>
      <c r="DI120" s="289"/>
      <c r="DJ120" s="289"/>
      <c r="DK120" s="289"/>
      <c r="DL120" s="289"/>
      <c r="DM120" s="289"/>
      <c r="DN120" s="289"/>
      <c r="DO120" s="289"/>
      <c r="DP120" s="289"/>
      <c r="DQ120" s="289"/>
      <c r="DR120" s="289"/>
      <c r="DS120" s="289"/>
      <c r="DT120" s="289"/>
      <c r="DU120" s="289"/>
      <c r="DV120" s="289"/>
      <c r="DW120" s="289"/>
      <c r="DX120" s="289"/>
      <c r="DY120" s="289"/>
      <c r="DZ120" s="289"/>
      <c r="EA120" s="289"/>
      <c r="EB120" s="289"/>
      <c r="EC120" s="289"/>
      <c r="ED120" s="289"/>
      <c r="EE120" s="289"/>
      <c r="EF120" s="289"/>
      <c r="EG120" s="289"/>
      <c r="EH120" s="289"/>
      <c r="EI120" s="289"/>
      <c r="EJ120" s="289"/>
      <c r="EK120" s="289"/>
      <c r="EL120" s="289"/>
      <c r="EM120" s="289"/>
      <c r="EN120" s="289"/>
      <c r="EO120" s="289"/>
      <c r="EP120" s="289"/>
      <c r="EQ120" s="289"/>
      <c r="ER120" s="289"/>
      <c r="ES120" s="289"/>
      <c r="ET120" s="289"/>
      <c r="EU120" s="289"/>
      <c r="EV120" s="289"/>
      <c r="EW120" s="289"/>
      <c r="EX120" s="289"/>
      <c r="EY120" s="289"/>
      <c r="EZ120" s="289"/>
      <c r="FA120" s="289"/>
      <c r="FB120" s="289"/>
      <c r="FC120" s="289"/>
      <c r="FD120" s="289"/>
      <c r="FE120" s="289"/>
      <c r="FF120" s="289"/>
      <c r="FG120" s="289"/>
      <c r="FH120" s="289"/>
      <c r="FI120" s="289"/>
      <c r="FJ120" s="289"/>
      <c r="FK120" s="289"/>
      <c r="FL120" s="289"/>
      <c r="FM120" s="289"/>
      <c r="FN120" s="289"/>
      <c r="FO120" s="289"/>
      <c r="FP120" s="289"/>
      <c r="FQ120" s="289"/>
      <c r="FR120" s="289"/>
      <c r="FS120" s="289"/>
      <c r="FT120" s="289"/>
      <c r="FU120" s="289"/>
      <c r="FV120" s="289"/>
      <c r="FW120" s="289"/>
      <c r="FX120" s="289"/>
      <c r="FY120" s="289"/>
      <c r="FZ120" s="289"/>
      <c r="GA120" s="289"/>
      <c r="GB120" s="289"/>
      <c r="GC120" s="289"/>
      <c r="GD120" s="289"/>
      <c r="GE120" s="289"/>
      <c r="GF120" s="289"/>
      <c r="GG120" s="289"/>
      <c r="GH120" s="289"/>
      <c r="GI120" s="289"/>
      <c r="GJ120" s="289"/>
      <c r="GK120" s="289"/>
      <c r="GL120" s="289"/>
      <c r="GM120" s="289"/>
      <c r="GN120" s="289"/>
      <c r="GO120" s="289"/>
      <c r="GP120" s="289"/>
      <c r="GQ120" s="289"/>
      <c r="GR120" s="289"/>
    </row>
    <row r="121" spans="1:200" s="130" customFormat="1" ht="24" hidden="1" customHeight="1" outlineLevel="2">
      <c r="A121" s="140" t="str">
        <f t="shared" ref="A121:A126" si="11">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27.1</v>
      </c>
      <c r="B121" s="180" t="s">
        <v>45</v>
      </c>
      <c r="C121" s="170" t="s">
        <v>179</v>
      </c>
      <c r="D121" s="171" t="s">
        <v>1444</v>
      </c>
      <c r="E121" s="171" t="s">
        <v>77</v>
      </c>
      <c r="F121" s="171" t="s">
        <v>1445</v>
      </c>
      <c r="G121" s="302">
        <v>45646.409722222219</v>
      </c>
      <c r="H121" s="302">
        <v>45647.458333333336</v>
      </c>
      <c r="I121" s="303">
        <f>H121-G121</f>
        <v>1.0486111111167702</v>
      </c>
      <c r="J121" s="415">
        <v>1</v>
      </c>
      <c r="K121" s="416"/>
      <c r="L121" s="417"/>
      <c r="M121" s="164"/>
      <c r="N121" s="474"/>
      <c r="O121" s="289"/>
      <c r="P121" s="289"/>
      <c r="Q121" s="289"/>
      <c r="R121" s="289"/>
      <c r="S121" s="289"/>
      <c r="T121" s="289"/>
      <c r="U121" s="289"/>
      <c r="V121" s="289"/>
      <c r="W121" s="289"/>
      <c r="X121" s="289"/>
      <c r="Y121" s="289"/>
      <c r="Z121" s="289"/>
      <c r="AA121" s="289"/>
      <c r="AB121" s="289"/>
      <c r="AC121" s="289"/>
      <c r="AD121" s="289"/>
      <c r="AE121" s="289"/>
      <c r="AF121" s="289"/>
      <c r="AG121" s="289"/>
      <c r="AH121" s="289"/>
      <c r="AI121" s="289"/>
      <c r="AJ121" s="289"/>
      <c r="AK121" s="289"/>
      <c r="AL121" s="289"/>
      <c r="AM121" s="289"/>
      <c r="AN121" s="289"/>
      <c r="AO121" s="289"/>
      <c r="AP121" s="289"/>
      <c r="AQ121" s="289"/>
      <c r="AR121" s="289"/>
      <c r="AS121" s="289"/>
      <c r="AT121" s="289"/>
      <c r="AU121" s="289"/>
      <c r="AV121" s="289"/>
      <c r="AW121" s="289"/>
      <c r="AX121" s="289"/>
      <c r="AY121" s="289"/>
      <c r="AZ121" s="289"/>
      <c r="BA121" s="289"/>
      <c r="BB121" s="289"/>
      <c r="BC121" s="289"/>
      <c r="BD121" s="289"/>
      <c r="BE121" s="289"/>
      <c r="BF121" s="289"/>
      <c r="BG121" s="289"/>
      <c r="BH121" s="289"/>
      <c r="BI121" s="289"/>
      <c r="BJ121" s="289"/>
      <c r="BK121" s="289"/>
      <c r="BL121" s="289"/>
      <c r="BM121" s="289"/>
      <c r="BN121" s="289"/>
      <c r="BO121" s="289"/>
      <c r="BP121" s="289"/>
      <c r="BQ121" s="289"/>
      <c r="BR121" s="289"/>
      <c r="BS121" s="289"/>
      <c r="BT121" s="289"/>
      <c r="BU121" s="289"/>
      <c r="BV121" s="289"/>
      <c r="BW121" s="289"/>
      <c r="BX121" s="289"/>
      <c r="BY121" s="289"/>
      <c r="BZ121" s="289"/>
      <c r="CA121" s="289"/>
      <c r="CB121" s="289"/>
      <c r="CC121" s="289"/>
      <c r="CD121" s="289"/>
      <c r="CE121" s="289"/>
      <c r="CF121" s="289"/>
      <c r="CG121" s="289"/>
      <c r="CH121" s="289"/>
      <c r="CI121" s="289"/>
      <c r="CJ121" s="289"/>
      <c r="CK121" s="289"/>
      <c r="CL121" s="289"/>
      <c r="CM121" s="289"/>
      <c r="CN121" s="289"/>
      <c r="CO121" s="289"/>
      <c r="CP121" s="289"/>
      <c r="CQ121" s="289"/>
      <c r="CR121" s="289"/>
      <c r="CS121" s="289"/>
      <c r="CT121" s="289"/>
      <c r="CU121" s="289"/>
      <c r="CV121" s="289"/>
      <c r="CW121" s="289"/>
      <c r="CX121" s="289"/>
      <c r="CY121" s="289"/>
      <c r="CZ121" s="289"/>
      <c r="DA121" s="289"/>
      <c r="DB121" s="289"/>
      <c r="DC121" s="289"/>
      <c r="DD121" s="289"/>
      <c r="DE121" s="289"/>
      <c r="DF121" s="289"/>
      <c r="DG121" s="289"/>
      <c r="DH121" s="289"/>
      <c r="DI121" s="289"/>
      <c r="DJ121" s="289"/>
      <c r="DK121" s="289"/>
      <c r="DL121" s="289"/>
      <c r="DM121" s="289"/>
      <c r="DN121" s="289"/>
      <c r="DO121" s="289"/>
      <c r="DP121" s="289"/>
      <c r="DQ121" s="289"/>
      <c r="DR121" s="289"/>
      <c r="DS121" s="289"/>
      <c r="DT121" s="289"/>
      <c r="DU121" s="289"/>
      <c r="DV121" s="289"/>
      <c r="DW121" s="289"/>
      <c r="DX121" s="289"/>
      <c r="DY121" s="289"/>
      <c r="DZ121" s="289"/>
      <c r="EA121" s="289"/>
      <c r="EB121" s="289"/>
      <c r="EC121" s="289"/>
      <c r="ED121" s="289"/>
      <c r="EE121" s="289"/>
      <c r="EF121" s="289"/>
      <c r="EG121" s="289"/>
      <c r="EH121" s="289"/>
      <c r="EI121" s="289"/>
      <c r="EJ121" s="289"/>
      <c r="EK121" s="289"/>
      <c r="EL121" s="289"/>
      <c r="EM121" s="289"/>
      <c r="EN121" s="289"/>
      <c r="EO121" s="289"/>
      <c r="EP121" s="289"/>
      <c r="EQ121" s="289"/>
      <c r="ER121" s="289"/>
      <c r="ES121" s="289"/>
      <c r="ET121" s="289"/>
      <c r="EU121" s="289"/>
      <c r="EV121" s="289"/>
      <c r="EW121" s="289"/>
      <c r="EX121" s="289"/>
      <c r="EY121" s="289"/>
      <c r="EZ121" s="289"/>
      <c r="FA121" s="289"/>
      <c r="FB121" s="289"/>
      <c r="FC121" s="289"/>
      <c r="FD121" s="289"/>
      <c r="FE121" s="289"/>
      <c r="FF121" s="289"/>
      <c r="FG121" s="289"/>
      <c r="FH121" s="289"/>
      <c r="FI121" s="289"/>
      <c r="FJ121" s="289"/>
      <c r="FK121" s="289"/>
      <c r="FL121" s="289"/>
      <c r="FM121" s="289"/>
      <c r="FN121" s="289"/>
      <c r="FO121" s="289"/>
      <c r="FP121" s="289"/>
      <c r="FQ121" s="289"/>
      <c r="FR121" s="289"/>
      <c r="FS121" s="289"/>
      <c r="FT121" s="289"/>
      <c r="FU121" s="289"/>
      <c r="FV121" s="289"/>
      <c r="FW121" s="289"/>
      <c r="FX121" s="289"/>
      <c r="FY121" s="289"/>
      <c r="FZ121" s="289"/>
      <c r="GA121" s="289"/>
      <c r="GB121" s="289"/>
      <c r="GC121" s="289"/>
      <c r="GD121" s="289"/>
      <c r="GE121" s="289"/>
      <c r="GF121" s="289"/>
      <c r="GG121" s="289"/>
      <c r="GH121" s="289"/>
      <c r="GI121" s="289"/>
      <c r="GJ121" s="289"/>
      <c r="GK121" s="289"/>
      <c r="GL121" s="289"/>
      <c r="GM121" s="289"/>
      <c r="GN121" s="289"/>
      <c r="GO121" s="289"/>
      <c r="GP121" s="289"/>
      <c r="GQ121" s="289"/>
      <c r="GR121" s="289"/>
    </row>
    <row r="122" spans="1:200" s="128" customFormat="1" ht="24" hidden="1" customHeight="1" outlineLevel="2">
      <c r="A122" s="140" t="str">
        <f t="shared" si="11"/>
        <v>27.2</v>
      </c>
      <c r="B122" s="180" t="s">
        <v>45</v>
      </c>
      <c r="C122" s="170" t="s">
        <v>180</v>
      </c>
      <c r="D122" s="171" t="s">
        <v>1444</v>
      </c>
      <c r="E122" s="171" t="s">
        <v>77</v>
      </c>
      <c r="F122" s="171" t="s">
        <v>1445</v>
      </c>
      <c r="G122" s="302">
        <v>45646.409722222219</v>
      </c>
      <c r="H122" s="302">
        <v>45647.625</v>
      </c>
      <c r="I122" s="303">
        <f>H122-G122</f>
        <v>1.2152777777810115</v>
      </c>
      <c r="J122" s="415">
        <v>1</v>
      </c>
      <c r="K122" s="416"/>
      <c r="L122" s="417"/>
      <c r="M122" s="164"/>
      <c r="N122" s="474"/>
      <c r="O122" s="289"/>
      <c r="P122" s="289"/>
      <c r="Q122" s="289"/>
      <c r="R122" s="289"/>
      <c r="S122" s="289"/>
      <c r="T122" s="289"/>
      <c r="U122" s="289"/>
      <c r="V122" s="289"/>
      <c r="W122" s="289"/>
      <c r="X122" s="289"/>
      <c r="Y122" s="289"/>
      <c r="Z122" s="289"/>
      <c r="AA122" s="289"/>
      <c r="AB122" s="289"/>
      <c r="AC122" s="289"/>
      <c r="AD122" s="289"/>
      <c r="AE122" s="289"/>
      <c r="AF122" s="289"/>
      <c r="AG122" s="289"/>
      <c r="AH122" s="289"/>
      <c r="AI122" s="289"/>
      <c r="AJ122" s="289"/>
      <c r="AK122" s="289"/>
      <c r="AL122" s="289"/>
      <c r="AM122" s="289"/>
      <c r="AN122" s="289"/>
      <c r="AO122" s="289"/>
      <c r="AP122" s="289"/>
      <c r="AQ122" s="289"/>
      <c r="AR122" s="289"/>
      <c r="AS122" s="289"/>
      <c r="AT122" s="289"/>
      <c r="AU122" s="289"/>
      <c r="AV122" s="289"/>
      <c r="AW122" s="289"/>
      <c r="AX122" s="289"/>
      <c r="AY122" s="289"/>
      <c r="AZ122" s="289"/>
      <c r="BA122" s="289"/>
      <c r="BB122" s="289"/>
      <c r="BC122" s="289"/>
      <c r="BD122" s="289"/>
      <c r="BE122" s="289"/>
      <c r="BF122" s="289"/>
      <c r="BG122" s="289"/>
      <c r="BH122" s="289"/>
      <c r="BI122" s="289"/>
      <c r="BJ122" s="289"/>
      <c r="BK122" s="289"/>
      <c r="BL122" s="289"/>
      <c r="BM122" s="289"/>
      <c r="BN122" s="289"/>
      <c r="BO122" s="289"/>
      <c r="BP122" s="289"/>
      <c r="BQ122" s="289"/>
      <c r="BR122" s="289"/>
      <c r="BS122" s="289"/>
      <c r="BT122" s="289"/>
      <c r="BU122" s="289"/>
      <c r="BV122" s="289"/>
      <c r="BW122" s="289"/>
      <c r="BX122" s="289"/>
      <c r="BY122" s="289"/>
      <c r="BZ122" s="289"/>
      <c r="CA122" s="289"/>
      <c r="CB122" s="289"/>
      <c r="CC122" s="289"/>
      <c r="CD122" s="289"/>
      <c r="CE122" s="289"/>
      <c r="CF122" s="289"/>
      <c r="CG122" s="289"/>
      <c r="CH122" s="289"/>
      <c r="CI122" s="289"/>
      <c r="CJ122" s="289"/>
      <c r="CK122" s="289"/>
      <c r="CL122" s="289"/>
      <c r="CM122" s="289"/>
      <c r="CN122" s="289"/>
      <c r="CO122" s="289"/>
      <c r="CP122" s="289"/>
      <c r="CQ122" s="289"/>
      <c r="CR122" s="289"/>
      <c r="CS122" s="289"/>
      <c r="CT122" s="289"/>
      <c r="CU122" s="289"/>
      <c r="CV122" s="289"/>
      <c r="CW122" s="289"/>
      <c r="CX122" s="289"/>
      <c r="CY122" s="289"/>
      <c r="CZ122" s="289"/>
      <c r="DA122" s="289"/>
      <c r="DB122" s="289"/>
      <c r="DC122" s="289"/>
      <c r="DD122" s="289"/>
      <c r="DE122" s="289"/>
      <c r="DF122" s="289"/>
      <c r="DG122" s="289"/>
      <c r="DH122" s="289"/>
      <c r="DI122" s="289"/>
      <c r="DJ122" s="289"/>
      <c r="DK122" s="289"/>
      <c r="DL122" s="289"/>
      <c r="DM122" s="289"/>
      <c r="DN122" s="289"/>
      <c r="DO122" s="289"/>
      <c r="DP122" s="289"/>
      <c r="DQ122" s="289"/>
      <c r="DR122" s="289"/>
      <c r="DS122" s="289"/>
      <c r="DT122" s="289"/>
      <c r="DU122" s="289"/>
      <c r="DV122" s="289"/>
      <c r="DW122" s="289"/>
      <c r="DX122" s="289"/>
      <c r="DY122" s="289"/>
      <c r="DZ122" s="289"/>
      <c r="EA122" s="289"/>
      <c r="EB122" s="289"/>
      <c r="EC122" s="289"/>
      <c r="ED122" s="289"/>
      <c r="EE122" s="289"/>
      <c r="EF122" s="289"/>
      <c r="EG122" s="289"/>
      <c r="EH122" s="289"/>
      <c r="EI122" s="289"/>
      <c r="EJ122" s="289"/>
      <c r="EK122" s="289"/>
      <c r="EL122" s="289"/>
      <c r="EM122" s="289"/>
      <c r="EN122" s="289"/>
      <c r="EO122" s="289"/>
      <c r="EP122" s="289"/>
      <c r="EQ122" s="289"/>
      <c r="ER122" s="289"/>
      <c r="ES122" s="289"/>
      <c r="ET122" s="289"/>
      <c r="EU122" s="289"/>
      <c r="EV122" s="289"/>
      <c r="EW122" s="289"/>
      <c r="EX122" s="289"/>
      <c r="EY122" s="289"/>
      <c r="EZ122" s="289"/>
      <c r="FA122" s="289"/>
      <c r="FB122" s="289"/>
      <c r="FC122" s="289"/>
      <c r="FD122" s="289"/>
      <c r="FE122" s="289"/>
      <c r="FF122" s="289"/>
      <c r="FG122" s="289"/>
      <c r="FH122" s="289"/>
      <c r="FI122" s="289"/>
      <c r="FJ122" s="289"/>
      <c r="FK122" s="289"/>
      <c r="FL122" s="289"/>
      <c r="FM122" s="289"/>
      <c r="FN122" s="289"/>
      <c r="FO122" s="289"/>
      <c r="FP122" s="289"/>
      <c r="FQ122" s="289"/>
      <c r="FR122" s="289"/>
      <c r="FS122" s="289"/>
      <c r="FT122" s="289"/>
      <c r="FU122" s="289"/>
      <c r="FV122" s="289"/>
      <c r="FW122" s="289"/>
      <c r="FX122" s="289"/>
      <c r="FY122" s="289"/>
      <c r="FZ122" s="289"/>
      <c r="GA122" s="289"/>
      <c r="GB122" s="289"/>
      <c r="GC122" s="289"/>
      <c r="GD122" s="289"/>
      <c r="GE122" s="289"/>
      <c r="GF122" s="289"/>
      <c r="GG122" s="289"/>
      <c r="GH122" s="289"/>
      <c r="GI122" s="289"/>
      <c r="GJ122" s="289"/>
      <c r="GK122" s="289"/>
      <c r="GL122" s="289"/>
      <c r="GM122" s="289"/>
      <c r="GN122" s="289"/>
      <c r="GO122" s="289"/>
      <c r="GP122" s="289"/>
      <c r="GQ122" s="289"/>
      <c r="GR122" s="289"/>
    </row>
    <row r="123" spans="1:200" s="128" customFormat="1" ht="24" customHeight="1" outlineLevel="1" collapsed="1" thickBot="1">
      <c r="A123" s="144" t="str">
        <f>IF(ISERROR(VALUE(SUBSTITUTE(prevWBS,".",""))),"1",IF(ISERROR(FIND("`",SUBSTITUTE(prevWBS,".","`",1))),TEXT(VALUE(prevWBS)+1,"#"),TEXT(VALUE(LEFT(prevWBS,FIND("`",SUBSTITUTE(prevWBS,".","`",1))-1))+1,"#")))</f>
        <v>28</v>
      </c>
      <c r="B123" s="145"/>
      <c r="C123" s="265" t="s">
        <v>181</v>
      </c>
      <c r="D123" s="145"/>
      <c r="E123" s="145"/>
      <c r="F123" s="158"/>
      <c r="G123" s="325" t="s">
        <v>1329</v>
      </c>
      <c r="H123" s="478">
        <f>AVERAGE(I124:I125)</f>
        <v>5.5555555562023073E-2</v>
      </c>
      <c r="I123" s="479"/>
      <c r="J123" s="420">
        <f>AVERAGE(J124:L126)</f>
        <v>1</v>
      </c>
      <c r="K123" s="413"/>
      <c r="L123" s="414"/>
      <c r="M123" s="165"/>
      <c r="N123" s="475"/>
      <c r="O123" s="289"/>
      <c r="P123" s="289"/>
      <c r="Q123" s="289"/>
      <c r="R123" s="289"/>
      <c r="S123" s="289"/>
      <c r="T123" s="289"/>
      <c r="U123" s="289"/>
      <c r="V123" s="289"/>
      <c r="W123" s="289"/>
      <c r="X123" s="289"/>
      <c r="Y123" s="289"/>
      <c r="Z123" s="289"/>
      <c r="AA123" s="289"/>
      <c r="AB123" s="289"/>
      <c r="AC123" s="289"/>
      <c r="AD123" s="289"/>
      <c r="AE123" s="289"/>
      <c r="AF123" s="289"/>
      <c r="AG123" s="289"/>
      <c r="AH123" s="289"/>
      <c r="AI123" s="289"/>
      <c r="AJ123" s="289"/>
      <c r="AK123" s="289"/>
      <c r="AL123" s="289"/>
      <c r="AM123" s="289"/>
      <c r="AN123" s="289"/>
      <c r="AO123" s="289"/>
      <c r="AP123" s="289"/>
      <c r="AQ123" s="289"/>
      <c r="AR123" s="289"/>
      <c r="AS123" s="289"/>
      <c r="AT123" s="289"/>
      <c r="AU123" s="289"/>
      <c r="AV123" s="289"/>
      <c r="AW123" s="289"/>
      <c r="AX123" s="289"/>
      <c r="AY123" s="289"/>
      <c r="AZ123" s="289"/>
      <c r="BA123" s="289"/>
      <c r="BB123" s="289"/>
      <c r="BC123" s="289"/>
      <c r="BD123" s="289"/>
      <c r="BE123" s="289"/>
      <c r="BF123" s="289"/>
      <c r="BG123" s="289"/>
      <c r="BH123" s="289"/>
      <c r="BI123" s="289"/>
      <c r="BJ123" s="289"/>
      <c r="BK123" s="289"/>
      <c r="BL123" s="289"/>
      <c r="BM123" s="289"/>
      <c r="BN123" s="289"/>
      <c r="BO123" s="289"/>
      <c r="BP123" s="289"/>
      <c r="BQ123" s="289"/>
      <c r="BR123" s="289"/>
      <c r="BS123" s="289"/>
      <c r="BT123" s="289"/>
      <c r="BU123" s="289"/>
      <c r="BV123" s="289"/>
      <c r="BW123" s="289"/>
      <c r="BX123" s="289"/>
      <c r="BY123" s="289"/>
      <c r="BZ123" s="289"/>
      <c r="CA123" s="289"/>
      <c r="CB123" s="289"/>
      <c r="CC123" s="289"/>
      <c r="CD123" s="289"/>
      <c r="CE123" s="289"/>
      <c r="CF123" s="289"/>
      <c r="CG123" s="289"/>
      <c r="CH123" s="289"/>
      <c r="CI123" s="289"/>
      <c r="CJ123" s="289"/>
      <c r="CK123" s="289"/>
      <c r="CL123" s="289"/>
      <c r="CM123" s="289"/>
      <c r="CN123" s="289"/>
      <c r="CO123" s="289"/>
      <c r="CP123" s="289"/>
      <c r="CQ123" s="289"/>
      <c r="CR123" s="289"/>
      <c r="CS123" s="289"/>
      <c r="CT123" s="289"/>
      <c r="CU123" s="289"/>
      <c r="CV123" s="289"/>
      <c r="CW123" s="289"/>
      <c r="CX123" s="289"/>
      <c r="CY123" s="289"/>
      <c r="CZ123" s="289"/>
      <c r="DA123" s="289"/>
      <c r="DB123" s="289"/>
      <c r="DC123" s="289"/>
      <c r="DD123" s="289"/>
      <c r="DE123" s="289"/>
      <c r="DF123" s="289"/>
      <c r="DG123" s="289"/>
      <c r="DH123" s="289"/>
      <c r="DI123" s="289"/>
      <c r="DJ123" s="289"/>
      <c r="DK123" s="289"/>
      <c r="DL123" s="289"/>
      <c r="DM123" s="289"/>
      <c r="DN123" s="289"/>
      <c r="DO123" s="289"/>
      <c r="DP123" s="289"/>
      <c r="DQ123" s="289"/>
      <c r="DR123" s="289"/>
      <c r="DS123" s="289"/>
      <c r="DT123" s="289"/>
      <c r="DU123" s="289"/>
      <c r="DV123" s="289"/>
      <c r="DW123" s="289"/>
      <c r="DX123" s="289"/>
      <c r="DY123" s="289"/>
      <c r="DZ123" s="289"/>
      <c r="EA123" s="289"/>
      <c r="EB123" s="289"/>
      <c r="EC123" s="289"/>
      <c r="ED123" s="289"/>
      <c r="EE123" s="289"/>
      <c r="EF123" s="289"/>
      <c r="EG123" s="289"/>
      <c r="EH123" s="289"/>
      <c r="EI123" s="289"/>
      <c r="EJ123" s="289"/>
      <c r="EK123" s="289"/>
      <c r="EL123" s="289"/>
      <c r="EM123" s="289"/>
      <c r="EN123" s="289"/>
      <c r="EO123" s="289"/>
      <c r="EP123" s="289"/>
      <c r="EQ123" s="289"/>
      <c r="ER123" s="289"/>
      <c r="ES123" s="289"/>
      <c r="ET123" s="289"/>
      <c r="EU123" s="289"/>
      <c r="EV123" s="289"/>
      <c r="EW123" s="289"/>
      <c r="EX123" s="289"/>
      <c r="EY123" s="289"/>
      <c r="EZ123" s="289"/>
      <c r="FA123" s="289"/>
      <c r="FB123" s="289"/>
      <c r="FC123" s="289"/>
      <c r="FD123" s="289"/>
      <c r="FE123" s="289"/>
      <c r="FF123" s="289"/>
      <c r="FG123" s="289"/>
      <c r="FH123" s="289"/>
      <c r="FI123" s="289"/>
      <c r="FJ123" s="289"/>
      <c r="FK123" s="289"/>
      <c r="FL123" s="289"/>
      <c r="FM123" s="289"/>
      <c r="FN123" s="289"/>
      <c r="FO123" s="289"/>
      <c r="FP123" s="289"/>
      <c r="FQ123" s="289"/>
      <c r="FR123" s="289"/>
      <c r="FS123" s="289"/>
      <c r="FT123" s="289"/>
      <c r="FU123" s="289"/>
      <c r="FV123" s="289"/>
      <c r="FW123" s="289"/>
      <c r="FX123" s="289"/>
      <c r="FY123" s="289"/>
      <c r="FZ123" s="289"/>
      <c r="GA123" s="289"/>
      <c r="GB123" s="289"/>
      <c r="GC123" s="289"/>
      <c r="GD123" s="289"/>
      <c r="GE123" s="289"/>
      <c r="GF123" s="289"/>
      <c r="GG123" s="289"/>
      <c r="GH123" s="289"/>
      <c r="GI123" s="289"/>
      <c r="GJ123" s="289"/>
      <c r="GK123" s="289"/>
      <c r="GL123" s="289"/>
      <c r="GM123" s="289"/>
      <c r="GN123" s="289"/>
      <c r="GO123" s="289"/>
      <c r="GP123" s="289"/>
      <c r="GQ123" s="289"/>
      <c r="GR123" s="289"/>
    </row>
    <row r="124" spans="1:200" s="130" customFormat="1" ht="24" hidden="1" customHeight="1" outlineLevel="2" thickTop="1">
      <c r="A124" s="156" t="str">
        <f t="shared" si="11"/>
        <v>28.1</v>
      </c>
      <c r="B124" s="133" t="s">
        <v>45</v>
      </c>
      <c r="C124" s="134" t="s">
        <v>179</v>
      </c>
      <c r="D124" s="135" t="s">
        <v>1444</v>
      </c>
      <c r="E124" s="135" t="s">
        <v>82</v>
      </c>
      <c r="F124" s="171" t="s">
        <v>78</v>
      </c>
      <c r="G124" s="302">
        <v>45646.659722222219</v>
      </c>
      <c r="H124" s="339">
        <v>45646.715277777781</v>
      </c>
      <c r="I124" s="338">
        <f t="shared" ref="I124:I126" si="12">H124-G124</f>
        <v>5.5555555562023073E-2</v>
      </c>
      <c r="J124" s="415">
        <v>1</v>
      </c>
      <c r="K124" s="416"/>
      <c r="L124" s="417"/>
      <c r="M124" s="167"/>
      <c r="N124" s="424" t="s">
        <v>182</v>
      </c>
      <c r="O124" s="289"/>
      <c r="P124" s="289"/>
      <c r="Q124" s="289"/>
      <c r="R124" s="289"/>
      <c r="S124" s="289"/>
      <c r="T124" s="289"/>
      <c r="U124" s="289"/>
      <c r="V124" s="289"/>
      <c r="W124" s="289"/>
      <c r="X124" s="289"/>
      <c r="Y124" s="289"/>
      <c r="Z124" s="289"/>
      <c r="AA124" s="289"/>
      <c r="AB124" s="289"/>
      <c r="AC124" s="289"/>
      <c r="AD124" s="289"/>
      <c r="AE124" s="289"/>
      <c r="AF124" s="289"/>
      <c r="AG124" s="289"/>
      <c r="AH124" s="289"/>
      <c r="AI124" s="289"/>
      <c r="AJ124" s="289"/>
      <c r="AK124" s="289"/>
      <c r="AL124" s="289"/>
      <c r="AM124" s="289"/>
      <c r="AN124" s="289"/>
      <c r="AO124" s="289"/>
      <c r="AP124" s="289"/>
      <c r="AQ124" s="289"/>
      <c r="AR124" s="289"/>
      <c r="AS124" s="289"/>
      <c r="AT124" s="289"/>
      <c r="AU124" s="289"/>
      <c r="AV124" s="289"/>
      <c r="AW124" s="289"/>
      <c r="AX124" s="289"/>
      <c r="AY124" s="289"/>
      <c r="AZ124" s="289"/>
      <c r="BA124" s="289"/>
      <c r="BB124" s="289"/>
      <c r="BC124" s="289"/>
      <c r="BD124" s="289"/>
      <c r="BE124" s="289"/>
      <c r="BF124" s="289"/>
      <c r="BG124" s="289"/>
      <c r="BH124" s="289"/>
      <c r="BI124" s="289"/>
      <c r="BJ124" s="289"/>
      <c r="BK124" s="289"/>
      <c r="BL124" s="289"/>
      <c r="BM124" s="289"/>
      <c r="BN124" s="289"/>
      <c r="BO124" s="289"/>
      <c r="BP124" s="289"/>
      <c r="BQ124" s="289"/>
      <c r="BR124" s="289"/>
      <c r="BS124" s="289"/>
      <c r="BT124" s="289"/>
      <c r="BU124" s="289"/>
      <c r="BV124" s="289"/>
      <c r="BW124" s="289"/>
      <c r="BX124" s="289"/>
      <c r="BY124" s="289"/>
      <c r="BZ124" s="289"/>
      <c r="CA124" s="289"/>
      <c r="CB124" s="289"/>
      <c r="CC124" s="289"/>
      <c r="CD124" s="289"/>
      <c r="CE124" s="289"/>
      <c r="CF124" s="289"/>
      <c r="CG124" s="289"/>
      <c r="CH124" s="289"/>
      <c r="CI124" s="289"/>
      <c r="CJ124" s="289"/>
      <c r="CK124" s="289"/>
      <c r="CL124" s="289"/>
      <c r="CM124" s="289"/>
      <c r="CN124" s="289"/>
      <c r="CO124" s="289"/>
      <c r="CP124" s="289"/>
      <c r="CQ124" s="289"/>
      <c r="CR124" s="289"/>
      <c r="CS124" s="289"/>
      <c r="CT124" s="289"/>
      <c r="CU124" s="289"/>
      <c r="CV124" s="289"/>
      <c r="CW124" s="289"/>
      <c r="CX124" s="289"/>
      <c r="CY124" s="289"/>
      <c r="CZ124" s="289"/>
      <c r="DA124" s="289"/>
      <c r="DB124" s="289"/>
      <c r="DC124" s="289"/>
      <c r="DD124" s="289"/>
      <c r="DE124" s="289"/>
      <c r="DF124" s="289"/>
      <c r="DG124" s="289"/>
      <c r="DH124" s="289"/>
      <c r="DI124" s="289"/>
      <c r="DJ124" s="289"/>
      <c r="DK124" s="289"/>
      <c r="DL124" s="289"/>
      <c r="DM124" s="289"/>
      <c r="DN124" s="289"/>
      <c r="DO124" s="289"/>
      <c r="DP124" s="289"/>
      <c r="DQ124" s="289"/>
      <c r="DR124" s="289"/>
      <c r="DS124" s="289"/>
      <c r="DT124" s="289"/>
      <c r="DU124" s="289"/>
      <c r="DV124" s="289"/>
      <c r="DW124" s="289"/>
      <c r="DX124" s="289"/>
      <c r="DY124" s="289"/>
      <c r="DZ124" s="289"/>
      <c r="EA124" s="289"/>
      <c r="EB124" s="289"/>
      <c r="EC124" s="289"/>
      <c r="ED124" s="289"/>
      <c r="EE124" s="289"/>
      <c r="EF124" s="289"/>
      <c r="EG124" s="289"/>
      <c r="EH124" s="289"/>
      <c r="EI124" s="289"/>
      <c r="EJ124" s="289"/>
      <c r="EK124" s="289"/>
      <c r="EL124" s="289"/>
      <c r="EM124" s="289"/>
      <c r="EN124" s="289"/>
      <c r="EO124" s="289"/>
      <c r="EP124" s="289"/>
      <c r="EQ124" s="289"/>
      <c r="ER124" s="289"/>
      <c r="ES124" s="289"/>
      <c r="ET124" s="289"/>
      <c r="EU124" s="289"/>
      <c r="EV124" s="289"/>
      <c r="EW124" s="289"/>
      <c r="EX124" s="289"/>
      <c r="EY124" s="289"/>
      <c r="EZ124" s="289"/>
      <c r="FA124" s="289"/>
      <c r="FB124" s="289"/>
      <c r="FC124" s="289"/>
      <c r="FD124" s="289"/>
      <c r="FE124" s="289"/>
      <c r="FF124" s="289"/>
      <c r="FG124" s="289"/>
      <c r="FH124" s="289"/>
      <c r="FI124" s="289"/>
      <c r="FJ124" s="289"/>
      <c r="FK124" s="289"/>
      <c r="FL124" s="289"/>
      <c r="FM124" s="289"/>
      <c r="FN124" s="289"/>
      <c r="FO124" s="289"/>
      <c r="FP124" s="289"/>
      <c r="FQ124" s="289"/>
      <c r="FR124" s="289"/>
      <c r="FS124" s="289"/>
      <c r="FT124" s="289"/>
      <c r="FU124" s="289"/>
      <c r="FV124" s="289"/>
      <c r="FW124" s="289"/>
      <c r="FX124" s="289"/>
      <c r="FY124" s="289"/>
      <c r="FZ124" s="289"/>
      <c r="GA124" s="289"/>
      <c r="GB124" s="289"/>
      <c r="GC124" s="289"/>
      <c r="GD124" s="289"/>
      <c r="GE124" s="289"/>
      <c r="GF124" s="289"/>
      <c r="GG124" s="289"/>
      <c r="GH124" s="289"/>
      <c r="GI124" s="289"/>
      <c r="GJ124" s="289"/>
      <c r="GK124" s="289"/>
      <c r="GL124" s="289"/>
      <c r="GM124" s="289"/>
      <c r="GN124" s="289"/>
      <c r="GO124" s="289"/>
      <c r="GP124" s="289"/>
      <c r="GQ124" s="289"/>
      <c r="GR124" s="289"/>
    </row>
    <row r="125" spans="1:200" s="131" customFormat="1" ht="24" hidden="1" customHeight="1" outlineLevel="2">
      <c r="A125" s="140" t="str">
        <f t="shared" si="11"/>
        <v>28.2</v>
      </c>
      <c r="B125" s="180" t="s">
        <v>45</v>
      </c>
      <c r="C125" s="170" t="s">
        <v>180</v>
      </c>
      <c r="D125" s="135" t="s">
        <v>1444</v>
      </c>
      <c r="E125" s="135" t="s">
        <v>82</v>
      </c>
      <c r="F125" s="171" t="s">
        <v>78</v>
      </c>
      <c r="G125" s="302">
        <v>45646.659722222219</v>
      </c>
      <c r="H125" s="302">
        <v>45646.715277777781</v>
      </c>
      <c r="I125" s="303">
        <f t="shared" si="12"/>
        <v>5.5555555562023073E-2</v>
      </c>
      <c r="J125" s="415">
        <v>1</v>
      </c>
      <c r="K125" s="416"/>
      <c r="L125" s="417"/>
      <c r="M125" s="174"/>
      <c r="N125" s="425"/>
      <c r="O125" s="289"/>
      <c r="P125" s="289"/>
      <c r="Q125" s="289"/>
      <c r="R125" s="289"/>
      <c r="S125" s="289"/>
      <c r="T125" s="289"/>
      <c r="U125" s="289"/>
      <c r="V125" s="289"/>
      <c r="W125" s="289"/>
      <c r="X125" s="289"/>
      <c r="Y125" s="289"/>
      <c r="Z125" s="289"/>
      <c r="AA125" s="289"/>
      <c r="AB125" s="289"/>
      <c r="AC125" s="289"/>
      <c r="AD125" s="289"/>
      <c r="AE125" s="289"/>
      <c r="AF125" s="289"/>
      <c r="AG125" s="289"/>
      <c r="AH125" s="289"/>
      <c r="AI125" s="289"/>
      <c r="AJ125" s="289"/>
      <c r="AK125" s="289"/>
      <c r="AL125" s="289"/>
      <c r="AM125" s="289"/>
      <c r="AN125" s="289"/>
      <c r="AO125" s="289"/>
      <c r="AP125" s="289"/>
      <c r="AQ125" s="289"/>
      <c r="AR125" s="289"/>
      <c r="AS125" s="289"/>
      <c r="AT125" s="289"/>
      <c r="AU125" s="289"/>
      <c r="AV125" s="289"/>
      <c r="AW125" s="289"/>
      <c r="AX125" s="289"/>
      <c r="AY125" s="289"/>
      <c r="AZ125" s="289"/>
      <c r="BA125" s="289"/>
      <c r="BB125" s="289"/>
      <c r="BC125" s="289"/>
      <c r="BD125" s="289"/>
      <c r="BE125" s="289"/>
      <c r="BF125" s="289"/>
      <c r="BG125" s="289"/>
      <c r="BH125" s="289"/>
      <c r="BI125" s="289"/>
      <c r="BJ125" s="289"/>
      <c r="BK125" s="289"/>
      <c r="BL125" s="289"/>
      <c r="BM125" s="289"/>
      <c r="BN125" s="289"/>
      <c r="BO125" s="289"/>
      <c r="BP125" s="289"/>
      <c r="BQ125" s="289"/>
      <c r="BR125" s="289"/>
      <c r="BS125" s="289"/>
      <c r="BT125" s="289"/>
      <c r="BU125" s="289"/>
      <c r="BV125" s="289"/>
      <c r="BW125" s="289"/>
      <c r="BX125" s="289"/>
      <c r="BY125" s="289"/>
      <c r="BZ125" s="289"/>
      <c r="CA125" s="289"/>
      <c r="CB125" s="289"/>
      <c r="CC125" s="289"/>
      <c r="CD125" s="289"/>
      <c r="CE125" s="289"/>
      <c r="CF125" s="289"/>
      <c r="CG125" s="289"/>
      <c r="CH125" s="289"/>
      <c r="CI125" s="289"/>
      <c r="CJ125" s="289"/>
      <c r="CK125" s="289"/>
      <c r="CL125" s="289"/>
      <c r="CM125" s="289"/>
      <c r="CN125" s="289"/>
      <c r="CO125" s="289"/>
      <c r="CP125" s="289"/>
      <c r="CQ125" s="289"/>
      <c r="CR125" s="289"/>
      <c r="CS125" s="289"/>
      <c r="CT125" s="289"/>
      <c r="CU125" s="289"/>
      <c r="CV125" s="289"/>
      <c r="CW125" s="289"/>
      <c r="CX125" s="289"/>
      <c r="CY125" s="289"/>
      <c r="CZ125" s="289"/>
      <c r="DA125" s="289"/>
      <c r="DB125" s="289"/>
      <c r="DC125" s="289"/>
      <c r="DD125" s="289"/>
      <c r="DE125" s="289"/>
      <c r="DF125" s="289"/>
      <c r="DG125" s="289"/>
      <c r="DH125" s="289"/>
      <c r="DI125" s="289"/>
      <c r="DJ125" s="289"/>
      <c r="DK125" s="289"/>
      <c r="DL125" s="289"/>
      <c r="DM125" s="289"/>
      <c r="DN125" s="289"/>
      <c r="DO125" s="289"/>
      <c r="DP125" s="289"/>
      <c r="DQ125" s="289"/>
      <c r="DR125" s="289"/>
      <c r="DS125" s="289"/>
      <c r="DT125" s="289"/>
      <c r="DU125" s="289"/>
      <c r="DV125" s="289"/>
      <c r="DW125" s="289"/>
      <c r="DX125" s="289"/>
      <c r="DY125" s="289"/>
      <c r="DZ125" s="289"/>
      <c r="EA125" s="289"/>
      <c r="EB125" s="289"/>
      <c r="EC125" s="289"/>
      <c r="ED125" s="289"/>
      <c r="EE125" s="289"/>
      <c r="EF125" s="289"/>
      <c r="EG125" s="289"/>
      <c r="EH125" s="289"/>
      <c r="EI125" s="289"/>
      <c r="EJ125" s="289"/>
      <c r="EK125" s="289"/>
      <c r="EL125" s="289"/>
      <c r="EM125" s="289"/>
      <c r="EN125" s="289"/>
      <c r="EO125" s="289"/>
      <c r="EP125" s="289"/>
      <c r="EQ125" s="289"/>
      <c r="ER125" s="289"/>
      <c r="ES125" s="289"/>
      <c r="ET125" s="289"/>
      <c r="EU125" s="289"/>
      <c r="EV125" s="289"/>
      <c r="EW125" s="289"/>
      <c r="EX125" s="289"/>
      <c r="EY125" s="289"/>
      <c r="EZ125" s="289"/>
      <c r="FA125" s="289"/>
      <c r="FB125" s="289"/>
      <c r="FC125" s="289"/>
      <c r="FD125" s="289"/>
      <c r="FE125" s="289"/>
      <c r="FF125" s="289"/>
      <c r="FG125" s="289"/>
      <c r="FH125" s="289"/>
      <c r="FI125" s="289"/>
      <c r="FJ125" s="289"/>
      <c r="FK125" s="289"/>
      <c r="FL125" s="289"/>
      <c r="FM125" s="289"/>
      <c r="FN125" s="289"/>
      <c r="FO125" s="289"/>
      <c r="FP125" s="289"/>
      <c r="FQ125" s="289"/>
      <c r="FR125" s="289"/>
      <c r="FS125" s="289"/>
      <c r="FT125" s="289"/>
      <c r="FU125" s="289"/>
      <c r="FV125" s="289"/>
      <c r="FW125" s="289"/>
      <c r="FX125" s="289"/>
      <c r="FY125" s="289"/>
      <c r="FZ125" s="289"/>
      <c r="GA125" s="289"/>
      <c r="GB125" s="289"/>
      <c r="GC125" s="289"/>
      <c r="GD125" s="289"/>
      <c r="GE125" s="289"/>
      <c r="GF125" s="289"/>
      <c r="GG125" s="289"/>
      <c r="GH125" s="289"/>
      <c r="GI125" s="289"/>
      <c r="GJ125" s="289"/>
      <c r="GK125" s="289"/>
      <c r="GL125" s="289"/>
      <c r="GM125" s="289"/>
      <c r="GN125" s="289"/>
      <c r="GO125" s="289"/>
      <c r="GP125" s="289"/>
      <c r="GQ125" s="289"/>
      <c r="GR125" s="289"/>
    </row>
    <row r="126" spans="1:200" s="131" customFormat="1" ht="24" hidden="1" customHeight="1" outlineLevel="2" thickBot="1">
      <c r="A126" s="155" t="str">
        <f t="shared" si="11"/>
        <v>28.3</v>
      </c>
      <c r="B126" s="180" t="s">
        <v>45</v>
      </c>
      <c r="C126" s="170" t="s">
        <v>140</v>
      </c>
      <c r="D126" s="135" t="s">
        <v>1444</v>
      </c>
      <c r="E126" s="135" t="s">
        <v>82</v>
      </c>
      <c r="F126" s="171" t="s">
        <v>78</v>
      </c>
      <c r="G126" s="302">
        <v>45647.611111111109</v>
      </c>
      <c r="H126" s="302">
        <v>45647.652777777781</v>
      </c>
      <c r="I126" s="303">
        <f t="shared" si="12"/>
        <v>4.1666666671517305E-2</v>
      </c>
      <c r="J126" s="415">
        <v>1</v>
      </c>
      <c r="K126" s="416"/>
      <c r="L126" s="417"/>
      <c r="M126" s="174"/>
      <c r="N126" s="425"/>
      <c r="O126" s="289"/>
      <c r="P126" s="289"/>
      <c r="Q126" s="289"/>
      <c r="R126" s="289"/>
      <c r="S126" s="289"/>
      <c r="T126" s="289"/>
      <c r="U126" s="289"/>
      <c r="V126" s="289"/>
      <c r="W126" s="289"/>
      <c r="X126" s="289"/>
      <c r="Y126" s="289"/>
      <c r="Z126" s="289"/>
      <c r="AA126" s="289"/>
      <c r="AB126" s="289"/>
      <c r="AC126" s="289"/>
      <c r="AD126" s="289"/>
      <c r="AE126" s="289"/>
      <c r="AF126" s="289"/>
      <c r="AG126" s="289"/>
      <c r="AH126" s="289"/>
      <c r="AI126" s="289"/>
      <c r="AJ126" s="289"/>
      <c r="AK126" s="289"/>
      <c r="AL126" s="289"/>
      <c r="AM126" s="289"/>
      <c r="AN126" s="289"/>
      <c r="AO126" s="289"/>
      <c r="AP126" s="289"/>
      <c r="AQ126" s="289"/>
      <c r="AR126" s="289"/>
      <c r="AS126" s="289"/>
      <c r="AT126" s="289"/>
      <c r="AU126" s="289"/>
      <c r="AV126" s="289"/>
      <c r="AW126" s="289"/>
      <c r="AX126" s="289"/>
      <c r="AY126" s="289"/>
      <c r="AZ126" s="289"/>
      <c r="BA126" s="289"/>
      <c r="BB126" s="289"/>
      <c r="BC126" s="289"/>
      <c r="BD126" s="289"/>
      <c r="BE126" s="289"/>
      <c r="BF126" s="289"/>
      <c r="BG126" s="289"/>
      <c r="BH126" s="289"/>
      <c r="BI126" s="289"/>
      <c r="BJ126" s="289"/>
      <c r="BK126" s="289"/>
      <c r="BL126" s="289"/>
      <c r="BM126" s="289"/>
      <c r="BN126" s="289"/>
      <c r="BO126" s="289"/>
      <c r="BP126" s="289"/>
      <c r="BQ126" s="289"/>
      <c r="BR126" s="289"/>
      <c r="BS126" s="289"/>
      <c r="BT126" s="289"/>
      <c r="BU126" s="289"/>
      <c r="BV126" s="289"/>
      <c r="BW126" s="289"/>
      <c r="BX126" s="289"/>
      <c r="BY126" s="289"/>
      <c r="BZ126" s="289"/>
      <c r="CA126" s="289"/>
      <c r="CB126" s="289"/>
      <c r="CC126" s="289"/>
      <c r="CD126" s="289"/>
      <c r="CE126" s="289"/>
      <c r="CF126" s="289"/>
      <c r="CG126" s="289"/>
      <c r="CH126" s="289"/>
      <c r="CI126" s="289"/>
      <c r="CJ126" s="289"/>
      <c r="CK126" s="289"/>
      <c r="CL126" s="289"/>
      <c r="CM126" s="289"/>
      <c r="CN126" s="289"/>
      <c r="CO126" s="289"/>
      <c r="CP126" s="289"/>
      <c r="CQ126" s="289"/>
      <c r="CR126" s="289"/>
      <c r="CS126" s="289"/>
      <c r="CT126" s="289"/>
      <c r="CU126" s="289"/>
      <c r="CV126" s="289"/>
      <c r="CW126" s="289"/>
      <c r="CX126" s="289"/>
      <c r="CY126" s="289"/>
      <c r="CZ126" s="289"/>
      <c r="DA126" s="289"/>
      <c r="DB126" s="289"/>
      <c r="DC126" s="289"/>
      <c r="DD126" s="289"/>
      <c r="DE126" s="289"/>
      <c r="DF126" s="289"/>
      <c r="DG126" s="289"/>
      <c r="DH126" s="289"/>
      <c r="DI126" s="289"/>
      <c r="DJ126" s="289"/>
      <c r="DK126" s="289"/>
      <c r="DL126" s="289"/>
      <c r="DM126" s="289"/>
      <c r="DN126" s="289"/>
      <c r="DO126" s="289"/>
      <c r="DP126" s="289"/>
      <c r="DQ126" s="289"/>
      <c r="DR126" s="289"/>
      <c r="DS126" s="289"/>
      <c r="DT126" s="289"/>
      <c r="DU126" s="289"/>
      <c r="DV126" s="289"/>
      <c r="DW126" s="289"/>
      <c r="DX126" s="289"/>
      <c r="DY126" s="289"/>
      <c r="DZ126" s="289"/>
      <c r="EA126" s="289"/>
      <c r="EB126" s="289"/>
      <c r="EC126" s="289"/>
      <c r="ED126" s="289"/>
      <c r="EE126" s="289"/>
      <c r="EF126" s="289"/>
      <c r="EG126" s="289"/>
      <c r="EH126" s="289"/>
      <c r="EI126" s="289"/>
      <c r="EJ126" s="289"/>
      <c r="EK126" s="289"/>
      <c r="EL126" s="289"/>
      <c r="EM126" s="289"/>
      <c r="EN126" s="289"/>
      <c r="EO126" s="289"/>
      <c r="EP126" s="289"/>
      <c r="EQ126" s="289"/>
      <c r="ER126" s="289"/>
      <c r="ES126" s="289"/>
      <c r="ET126" s="289"/>
      <c r="EU126" s="289"/>
      <c r="EV126" s="289"/>
      <c r="EW126" s="289"/>
      <c r="EX126" s="289"/>
      <c r="EY126" s="289"/>
      <c r="EZ126" s="289"/>
      <c r="FA126" s="289"/>
      <c r="FB126" s="289"/>
      <c r="FC126" s="289"/>
      <c r="FD126" s="289"/>
      <c r="FE126" s="289"/>
      <c r="FF126" s="289"/>
      <c r="FG126" s="289"/>
      <c r="FH126" s="289"/>
      <c r="FI126" s="289"/>
      <c r="FJ126" s="289"/>
      <c r="FK126" s="289"/>
      <c r="FL126" s="289"/>
      <c r="FM126" s="289"/>
      <c r="FN126" s="289"/>
      <c r="FO126" s="289"/>
      <c r="FP126" s="289"/>
      <c r="FQ126" s="289"/>
      <c r="FR126" s="289"/>
      <c r="FS126" s="289"/>
      <c r="FT126" s="289"/>
      <c r="FU126" s="289"/>
      <c r="FV126" s="289"/>
      <c r="FW126" s="289"/>
      <c r="FX126" s="289"/>
      <c r="FY126" s="289"/>
      <c r="FZ126" s="289"/>
      <c r="GA126" s="289"/>
      <c r="GB126" s="289"/>
      <c r="GC126" s="289"/>
      <c r="GD126" s="289"/>
      <c r="GE126" s="289"/>
      <c r="GF126" s="289"/>
      <c r="GG126" s="289"/>
      <c r="GH126" s="289"/>
      <c r="GI126" s="289"/>
      <c r="GJ126" s="289"/>
      <c r="GK126" s="289"/>
      <c r="GL126" s="289"/>
      <c r="GM126" s="289"/>
      <c r="GN126" s="289"/>
      <c r="GO126" s="289"/>
      <c r="GP126" s="289"/>
      <c r="GQ126" s="289"/>
      <c r="GR126" s="289"/>
    </row>
    <row r="127" spans="1:200" s="132" customFormat="1" ht="21" customHeight="1" outlineLevel="1" collapsed="1" thickTop="1">
      <c r="A127" s="142">
        <v>29</v>
      </c>
      <c r="B127" s="185"/>
      <c r="C127" s="241" t="s">
        <v>183</v>
      </c>
      <c r="D127" s="185"/>
      <c r="E127" s="185"/>
      <c r="F127" s="216"/>
      <c r="G127" s="324" t="s">
        <v>1329</v>
      </c>
      <c r="H127" s="480"/>
      <c r="I127" s="481"/>
      <c r="J127" s="413">
        <f>AVERAGE(J128:L130)</f>
        <v>0</v>
      </c>
      <c r="K127" s="413"/>
      <c r="L127" s="414"/>
      <c r="M127" s="178"/>
      <c r="N127" s="425"/>
    </row>
    <row r="128" spans="1:200" s="132" customFormat="1" ht="34.5" hidden="1" customHeight="1" outlineLevel="2">
      <c r="A128" s="155">
        <v>27.1</v>
      </c>
      <c r="B128" s="181" t="s">
        <v>63</v>
      </c>
      <c r="C128" s="170" t="s">
        <v>172</v>
      </c>
      <c r="D128" s="171" t="s">
        <v>184</v>
      </c>
      <c r="E128" s="181"/>
      <c r="F128" s="218"/>
      <c r="G128" s="172"/>
      <c r="H128" s="172"/>
      <c r="I128" s="172"/>
      <c r="J128" s="415">
        <v>0</v>
      </c>
      <c r="K128" s="416"/>
      <c r="L128" s="417"/>
      <c r="M128" s="179"/>
      <c r="N128" s="425"/>
    </row>
    <row r="129" spans="1:14" s="132" customFormat="1" ht="21" hidden="1" customHeight="1" outlineLevel="2">
      <c r="A129" s="155" t="s">
        <v>185</v>
      </c>
      <c r="B129" s="181" t="s">
        <v>63</v>
      </c>
      <c r="C129" s="170" t="s">
        <v>186</v>
      </c>
      <c r="D129" s="171" t="s">
        <v>60</v>
      </c>
      <c r="E129" s="171" t="s">
        <v>86</v>
      </c>
      <c r="F129" s="171" t="s">
        <v>136</v>
      </c>
      <c r="G129" s="172"/>
      <c r="H129" s="172"/>
      <c r="I129" s="172"/>
      <c r="J129" s="415">
        <v>0</v>
      </c>
      <c r="K129" s="416"/>
      <c r="L129" s="417"/>
      <c r="M129" s="179"/>
      <c r="N129" s="425"/>
    </row>
    <row r="130" spans="1:14" s="132" customFormat="1" ht="21" hidden="1" customHeight="1" outlineLevel="2">
      <c r="A130" s="155">
        <v>27.3</v>
      </c>
      <c r="B130" s="181" t="s">
        <v>63</v>
      </c>
      <c r="C130" s="170" t="s">
        <v>187</v>
      </c>
      <c r="D130" s="171" t="s">
        <v>60</v>
      </c>
      <c r="E130" s="171" t="s">
        <v>86</v>
      </c>
      <c r="F130" s="171" t="s">
        <v>136</v>
      </c>
      <c r="G130" s="172"/>
      <c r="H130" s="172"/>
      <c r="I130" s="172"/>
      <c r="J130" s="415">
        <v>0</v>
      </c>
      <c r="K130" s="416"/>
      <c r="L130" s="417"/>
      <c r="M130" s="179"/>
      <c r="N130" s="425"/>
    </row>
    <row r="131" spans="1:14" s="132" customFormat="1" ht="21" customHeight="1" outlineLevel="1" collapsed="1">
      <c r="A131" s="142">
        <v>30</v>
      </c>
      <c r="B131" s="185"/>
      <c r="C131" s="241" t="s">
        <v>188</v>
      </c>
      <c r="D131" s="185"/>
      <c r="E131" s="185"/>
      <c r="F131" s="216"/>
      <c r="G131" s="222" t="s">
        <v>1329</v>
      </c>
      <c r="H131" s="480"/>
      <c r="I131" s="481"/>
      <c r="J131" s="413">
        <f>AVERAGE(J132)</f>
        <v>0</v>
      </c>
      <c r="K131" s="413"/>
      <c r="L131" s="414"/>
      <c r="M131" s="178"/>
      <c r="N131" s="425"/>
    </row>
    <row r="132" spans="1:14" s="132" customFormat="1" ht="21" hidden="1" customHeight="1" outlineLevel="2">
      <c r="A132" s="155">
        <v>28.1</v>
      </c>
      <c r="B132" s="181" t="s">
        <v>63</v>
      </c>
      <c r="C132" s="170" t="s">
        <v>187</v>
      </c>
      <c r="D132" s="171" t="s">
        <v>60</v>
      </c>
      <c r="E132" s="171" t="s">
        <v>86</v>
      </c>
      <c r="F132" s="171" t="s">
        <v>136</v>
      </c>
      <c r="G132" s="172"/>
      <c r="H132" s="172"/>
      <c r="I132" s="172"/>
      <c r="J132" s="415">
        <v>0</v>
      </c>
      <c r="K132" s="416"/>
      <c r="L132" s="417"/>
      <c r="M132" s="179"/>
      <c r="N132" s="425"/>
    </row>
    <row r="133" spans="1:14" s="132" customFormat="1" ht="21" customHeight="1" outlineLevel="1" collapsed="1">
      <c r="A133" s="142">
        <v>31</v>
      </c>
      <c r="B133" s="185"/>
      <c r="C133" s="241" t="s">
        <v>189</v>
      </c>
      <c r="D133" s="185"/>
      <c r="E133" s="185"/>
      <c r="F133" s="216"/>
      <c r="G133" s="222" t="s">
        <v>1329</v>
      </c>
      <c r="H133" s="480"/>
      <c r="I133" s="481"/>
      <c r="J133" s="413">
        <f>AVERAGE(J134:L136)</f>
        <v>0</v>
      </c>
      <c r="K133" s="413"/>
      <c r="L133" s="414"/>
      <c r="M133" s="178"/>
      <c r="N133" s="425"/>
    </row>
    <row r="134" spans="1:14" s="132" customFormat="1" ht="21" hidden="1" customHeight="1" outlineLevel="2">
      <c r="A134" s="155">
        <v>29.1</v>
      </c>
      <c r="B134" s="181" t="s">
        <v>63</v>
      </c>
      <c r="C134" s="170" t="s">
        <v>179</v>
      </c>
      <c r="D134" s="171" t="s">
        <v>152</v>
      </c>
      <c r="E134" s="181"/>
      <c r="F134" s="218"/>
      <c r="G134" s="172"/>
      <c r="H134" s="172"/>
      <c r="I134" s="172"/>
      <c r="J134" s="415">
        <v>0</v>
      </c>
      <c r="K134" s="416"/>
      <c r="L134" s="417"/>
      <c r="M134" s="179"/>
      <c r="N134" s="425"/>
    </row>
    <row r="135" spans="1:14" s="132" customFormat="1" ht="21" hidden="1" customHeight="1" outlineLevel="2">
      <c r="A135" s="155">
        <v>29.2</v>
      </c>
      <c r="B135" s="181" t="s">
        <v>63</v>
      </c>
      <c r="C135" s="170" t="s">
        <v>155</v>
      </c>
      <c r="D135" s="171" t="s">
        <v>190</v>
      </c>
      <c r="E135" s="181"/>
      <c r="F135" s="218"/>
      <c r="G135" s="172"/>
      <c r="H135" s="172"/>
      <c r="I135" s="172"/>
      <c r="J135" s="415">
        <v>0</v>
      </c>
      <c r="K135" s="416"/>
      <c r="L135" s="417"/>
      <c r="M135" s="179"/>
      <c r="N135" s="425"/>
    </row>
    <row r="136" spans="1:14" s="132" customFormat="1" ht="21" hidden="1" customHeight="1" outlineLevel="2">
      <c r="A136" s="155">
        <v>29.3</v>
      </c>
      <c r="B136" s="181" t="s">
        <v>63</v>
      </c>
      <c r="C136" s="170" t="s">
        <v>191</v>
      </c>
      <c r="D136" s="171" t="s">
        <v>15</v>
      </c>
      <c r="E136" s="181"/>
      <c r="F136" s="218"/>
      <c r="G136" s="172"/>
      <c r="H136" s="172"/>
      <c r="I136" s="172"/>
      <c r="J136" s="415">
        <v>0</v>
      </c>
      <c r="K136" s="416"/>
      <c r="L136" s="417"/>
      <c r="M136" s="179"/>
      <c r="N136" s="425"/>
    </row>
    <row r="137" spans="1:14" s="132" customFormat="1" ht="21" customHeight="1" outlineLevel="1" collapsed="1">
      <c r="A137" s="142">
        <v>32</v>
      </c>
      <c r="B137" s="185"/>
      <c r="C137" s="241" t="s">
        <v>192</v>
      </c>
      <c r="D137" s="185"/>
      <c r="E137" s="185"/>
      <c r="F137" s="216"/>
      <c r="G137" s="222" t="s">
        <v>1329</v>
      </c>
      <c r="H137" s="480"/>
      <c r="I137" s="481"/>
      <c r="J137" s="413">
        <f>AVERAGE(J138:L140)</f>
        <v>0</v>
      </c>
      <c r="K137" s="413"/>
      <c r="L137" s="414"/>
      <c r="M137" s="178"/>
      <c r="N137" s="425"/>
    </row>
    <row r="138" spans="1:14" s="132" customFormat="1" ht="21" hidden="1" customHeight="1" outlineLevel="2">
      <c r="A138" s="155">
        <v>30.1</v>
      </c>
      <c r="B138" s="181" t="s">
        <v>63</v>
      </c>
      <c r="C138" s="170" t="s">
        <v>172</v>
      </c>
      <c r="D138" s="171" t="s">
        <v>184</v>
      </c>
      <c r="E138" s="181"/>
      <c r="F138" s="218"/>
      <c r="G138" s="172"/>
      <c r="H138" s="172"/>
      <c r="I138" s="172"/>
      <c r="J138" s="416">
        <v>0</v>
      </c>
      <c r="K138" s="416"/>
      <c r="L138" s="417"/>
      <c r="M138" s="179"/>
      <c r="N138" s="425"/>
    </row>
    <row r="139" spans="1:14" s="132" customFormat="1" ht="21" hidden="1" customHeight="1" outlineLevel="2">
      <c r="A139" s="155">
        <v>30.2</v>
      </c>
      <c r="B139" s="181" t="s">
        <v>63</v>
      </c>
      <c r="C139" s="170" t="s">
        <v>186</v>
      </c>
      <c r="D139" s="171" t="s">
        <v>60</v>
      </c>
      <c r="E139" s="171" t="s">
        <v>86</v>
      </c>
      <c r="F139" s="171" t="s">
        <v>136</v>
      </c>
      <c r="G139" s="172"/>
      <c r="H139" s="172"/>
      <c r="I139" s="172"/>
      <c r="J139" s="416">
        <v>0</v>
      </c>
      <c r="K139" s="416"/>
      <c r="L139" s="417"/>
      <c r="M139" s="179"/>
      <c r="N139" s="425"/>
    </row>
    <row r="140" spans="1:14" s="132" customFormat="1" ht="21" hidden="1" customHeight="1" outlineLevel="2">
      <c r="A140" s="155">
        <v>30.3</v>
      </c>
      <c r="B140" s="181" t="s">
        <v>63</v>
      </c>
      <c r="C140" s="170" t="s">
        <v>187</v>
      </c>
      <c r="D140" s="171" t="s">
        <v>60</v>
      </c>
      <c r="E140" s="171" t="s">
        <v>86</v>
      </c>
      <c r="F140" s="171" t="s">
        <v>136</v>
      </c>
      <c r="G140" s="172"/>
      <c r="H140" s="172"/>
      <c r="I140" s="172"/>
      <c r="J140" s="416">
        <v>0</v>
      </c>
      <c r="K140" s="416"/>
      <c r="L140" s="417"/>
      <c r="M140" s="179"/>
      <c r="N140" s="425"/>
    </row>
    <row r="141" spans="1:14" s="132" customFormat="1" ht="21" customHeight="1" outlineLevel="1" collapsed="1">
      <c r="A141" s="142">
        <v>33</v>
      </c>
      <c r="B141" s="185"/>
      <c r="C141" s="241" t="s">
        <v>193</v>
      </c>
      <c r="D141" s="185"/>
      <c r="E141" s="185"/>
      <c r="F141" s="216"/>
      <c r="G141" s="222" t="s">
        <v>1329</v>
      </c>
      <c r="H141" s="480"/>
      <c r="I141" s="481"/>
      <c r="J141" s="413">
        <f>AVERAGE(J142)</f>
        <v>0</v>
      </c>
      <c r="K141" s="413"/>
      <c r="L141" s="414"/>
      <c r="M141" s="178"/>
      <c r="N141" s="425"/>
    </row>
    <row r="142" spans="1:14" s="132" customFormat="1" ht="21" hidden="1" customHeight="1" outlineLevel="2">
      <c r="A142" s="155">
        <v>31.1</v>
      </c>
      <c r="B142" s="181" t="s">
        <v>63</v>
      </c>
      <c r="C142" s="170" t="s">
        <v>187</v>
      </c>
      <c r="D142" s="171" t="s">
        <v>60</v>
      </c>
      <c r="E142" s="171" t="s">
        <v>86</v>
      </c>
      <c r="F142" s="171" t="s">
        <v>136</v>
      </c>
      <c r="G142" s="172"/>
      <c r="H142" s="172"/>
      <c r="I142" s="172"/>
      <c r="J142" s="416">
        <v>0</v>
      </c>
      <c r="K142" s="416"/>
      <c r="L142" s="417"/>
      <c r="M142" s="179"/>
      <c r="N142" s="425"/>
    </row>
    <row r="143" spans="1:14" s="132" customFormat="1" ht="21" customHeight="1" outlineLevel="1" collapsed="1">
      <c r="A143" s="142">
        <v>34</v>
      </c>
      <c r="B143" s="185"/>
      <c r="C143" s="241" t="s">
        <v>194</v>
      </c>
      <c r="D143" s="185"/>
      <c r="E143" s="185"/>
      <c r="F143" s="216"/>
      <c r="G143" s="222" t="s">
        <v>1329</v>
      </c>
      <c r="H143" s="480"/>
      <c r="I143" s="481"/>
      <c r="J143" s="413">
        <f>AVERAGE(J144:L146)</f>
        <v>0</v>
      </c>
      <c r="K143" s="413"/>
      <c r="L143" s="414"/>
      <c r="M143" s="178"/>
      <c r="N143" s="425"/>
    </row>
    <row r="144" spans="1:14" s="132" customFormat="1" ht="21" hidden="1" customHeight="1">
      <c r="A144" s="155">
        <v>32.1</v>
      </c>
      <c r="B144" s="181" t="s">
        <v>63</v>
      </c>
      <c r="C144" s="170" t="s">
        <v>179</v>
      </c>
      <c r="D144" s="171" t="s">
        <v>152</v>
      </c>
      <c r="E144" s="181"/>
      <c r="F144" s="218"/>
      <c r="G144" s="172"/>
      <c r="H144" s="172"/>
      <c r="I144" s="172"/>
      <c r="J144" s="416">
        <v>0</v>
      </c>
      <c r="K144" s="416"/>
      <c r="L144" s="417"/>
      <c r="M144" s="179"/>
      <c r="N144" s="425"/>
    </row>
    <row r="145" spans="1:200" s="132" customFormat="1" ht="21" hidden="1" customHeight="1" outlineLevel="2">
      <c r="A145" s="155">
        <v>32.200000000000003</v>
      </c>
      <c r="B145" s="181" t="s">
        <v>63</v>
      </c>
      <c r="C145" s="170" t="s">
        <v>155</v>
      </c>
      <c r="D145" s="171" t="s">
        <v>190</v>
      </c>
      <c r="E145" s="181"/>
      <c r="F145" s="218"/>
      <c r="G145" s="172"/>
      <c r="H145" s="172"/>
      <c r="I145" s="172"/>
      <c r="J145" s="416">
        <v>0</v>
      </c>
      <c r="K145" s="416"/>
      <c r="L145" s="417"/>
      <c r="M145" s="179"/>
      <c r="N145" s="425"/>
    </row>
    <row r="146" spans="1:200" s="132" customFormat="1" ht="21" hidden="1" customHeight="1" outlineLevel="2">
      <c r="A146" s="155">
        <v>32.299999999999997</v>
      </c>
      <c r="B146" s="181" t="s">
        <v>63</v>
      </c>
      <c r="C146" s="170" t="s">
        <v>191</v>
      </c>
      <c r="D146" s="171" t="s">
        <v>60</v>
      </c>
      <c r="E146" s="171" t="s">
        <v>86</v>
      </c>
      <c r="F146" s="171" t="s">
        <v>136</v>
      </c>
      <c r="G146" s="172"/>
      <c r="H146" s="172"/>
      <c r="I146" s="172"/>
      <c r="J146" s="416">
        <v>0</v>
      </c>
      <c r="K146" s="416"/>
      <c r="L146" s="417"/>
      <c r="M146" s="179"/>
      <c r="N146" s="425"/>
    </row>
    <row r="147" spans="1:200" s="132" customFormat="1" ht="24" customHeight="1" outlineLevel="1" collapsed="1" thickBot="1">
      <c r="A147" s="292">
        <v>35</v>
      </c>
      <c r="B147" s="293"/>
      <c r="C147" s="294" t="s">
        <v>195</v>
      </c>
      <c r="D147" s="293"/>
      <c r="E147" s="293"/>
      <c r="F147" s="295"/>
      <c r="G147" s="222" t="s">
        <v>1329</v>
      </c>
      <c r="H147" s="480"/>
      <c r="I147" s="481"/>
      <c r="J147" s="421">
        <f>AVERAGE(J148:L149)</f>
        <v>0</v>
      </c>
      <c r="K147" s="421"/>
      <c r="L147" s="422"/>
      <c r="M147" s="163"/>
      <c r="N147" s="425"/>
    </row>
    <row r="148" spans="1:200" ht="21" hidden="1" customHeight="1" outlineLevel="2">
      <c r="A148" s="180">
        <v>33.1</v>
      </c>
      <c r="B148" s="181" t="s">
        <v>63</v>
      </c>
      <c r="C148" s="170" t="s">
        <v>179</v>
      </c>
      <c r="D148" s="171" t="s">
        <v>147</v>
      </c>
      <c r="E148" s="181"/>
      <c r="F148" s="181"/>
      <c r="G148" s="172"/>
      <c r="H148" s="172"/>
      <c r="I148" s="172"/>
      <c r="J148" s="423">
        <v>0</v>
      </c>
      <c r="K148" s="423"/>
      <c r="L148" s="423"/>
      <c r="N148" s="425"/>
    </row>
    <row r="149" spans="1:200" ht="21" hidden="1" customHeight="1" outlineLevel="2" thickBot="1">
      <c r="A149" s="180">
        <v>33.200000000000003</v>
      </c>
      <c r="B149" s="181" t="s">
        <v>63</v>
      </c>
      <c r="C149" s="170" t="s">
        <v>155</v>
      </c>
      <c r="D149" s="171" t="s">
        <v>147</v>
      </c>
      <c r="E149" s="181"/>
      <c r="F149" s="181"/>
      <c r="G149" s="172"/>
      <c r="H149" s="172"/>
      <c r="I149" s="172"/>
      <c r="J149" s="423">
        <v>0</v>
      </c>
      <c r="K149" s="423"/>
      <c r="L149" s="423"/>
      <c r="N149" s="426"/>
    </row>
    <row r="150" spans="1:200" ht="21" customHeight="1" outlineLevel="1" collapsed="1" thickTop="1">
      <c r="A150" s="183">
        <v>36</v>
      </c>
      <c r="B150" s="185"/>
      <c r="C150" s="241" t="s">
        <v>196</v>
      </c>
      <c r="D150" s="186"/>
      <c r="E150" s="185"/>
      <c r="F150" s="185"/>
      <c r="G150" s="222" t="s">
        <v>1329</v>
      </c>
      <c r="H150" s="454">
        <f>AVERAGE(I151:I152)</f>
        <v>0.16666666666787933</v>
      </c>
      <c r="I150" s="455"/>
      <c r="J150" s="421">
        <f>AVERAGE(J151:L152)</f>
        <v>1</v>
      </c>
      <c r="K150" s="421"/>
      <c r="L150" s="422"/>
      <c r="M150" s="286"/>
      <c r="N150" s="424" t="s">
        <v>196</v>
      </c>
    </row>
    <row r="151" spans="1:200" ht="21" hidden="1" customHeight="1" outlineLevel="2">
      <c r="A151" s="180">
        <v>36.1</v>
      </c>
      <c r="B151" s="181"/>
      <c r="C151" s="170" t="s">
        <v>197</v>
      </c>
      <c r="D151" s="171"/>
      <c r="E151" s="181"/>
      <c r="F151" s="181"/>
      <c r="G151" s="302">
        <v>45639.5</v>
      </c>
      <c r="H151" s="302">
        <v>45639.75</v>
      </c>
      <c r="I151" s="303">
        <f t="shared" ref="I151:I152" si="13">H151-G151</f>
        <v>0.25</v>
      </c>
      <c r="J151" s="423">
        <v>1</v>
      </c>
      <c r="K151" s="423"/>
      <c r="L151" s="423"/>
      <c r="M151" s="296"/>
      <c r="N151" s="425"/>
    </row>
    <row r="152" spans="1:200" ht="21" hidden="1" customHeight="1" outlineLevel="2">
      <c r="A152" s="180">
        <v>36.200000000000003</v>
      </c>
      <c r="B152" s="181"/>
      <c r="C152" s="170" t="s">
        <v>155</v>
      </c>
      <c r="D152" s="171"/>
      <c r="E152" s="181"/>
      <c r="F152" s="181"/>
      <c r="G152" s="302">
        <v>45649.4375</v>
      </c>
      <c r="H152" s="302">
        <v>45649.520833333336</v>
      </c>
      <c r="I152" s="303">
        <f t="shared" si="13"/>
        <v>8.3333333335758653E-2</v>
      </c>
      <c r="J152" s="423">
        <v>1</v>
      </c>
      <c r="K152" s="423"/>
      <c r="L152" s="423"/>
      <c r="N152" s="425"/>
    </row>
    <row r="153" spans="1:200" ht="21" customHeight="1" outlineLevel="1" collapsed="1" thickBot="1">
      <c r="A153" s="183">
        <v>37</v>
      </c>
      <c r="B153" s="185"/>
      <c r="C153" s="241" t="s">
        <v>198</v>
      </c>
      <c r="D153" s="186"/>
      <c r="E153" s="185"/>
      <c r="F153" s="185"/>
      <c r="G153" s="222" t="s">
        <v>1329</v>
      </c>
      <c r="H153" s="482"/>
      <c r="I153" s="483"/>
      <c r="J153" s="421">
        <f>AVERAGE(J154:L155)</f>
        <v>0</v>
      </c>
      <c r="K153" s="421"/>
      <c r="L153" s="422"/>
      <c r="M153" s="286"/>
      <c r="N153" s="425"/>
    </row>
    <row r="154" spans="1:200" ht="21" hidden="1" customHeight="1" outlineLevel="2">
      <c r="A154" s="180">
        <v>37.1</v>
      </c>
      <c r="B154" s="181"/>
      <c r="C154" s="170" t="s">
        <v>197</v>
      </c>
      <c r="D154" s="171"/>
      <c r="E154" s="181"/>
      <c r="F154" s="181"/>
      <c r="G154" s="172"/>
      <c r="H154" s="172"/>
      <c r="I154" s="172"/>
      <c r="J154" s="423">
        <v>0</v>
      </c>
      <c r="K154" s="423"/>
      <c r="L154" s="423"/>
      <c r="M154" s="296"/>
      <c r="N154" s="425"/>
    </row>
    <row r="155" spans="1:200" ht="21" hidden="1" customHeight="1" outlineLevel="2" thickBot="1">
      <c r="A155" s="180">
        <v>37.200000000000003</v>
      </c>
      <c r="B155" s="181"/>
      <c r="C155" s="170" t="s">
        <v>155</v>
      </c>
      <c r="D155" s="171"/>
      <c r="E155" s="181"/>
      <c r="F155" s="181"/>
      <c r="G155" s="172"/>
      <c r="H155" s="172"/>
      <c r="I155" s="172"/>
      <c r="J155" s="423">
        <v>0</v>
      </c>
      <c r="K155" s="423"/>
      <c r="L155" s="423"/>
      <c r="N155" s="426"/>
    </row>
    <row r="156" spans="1:200" s="111" customFormat="1" ht="34.15" customHeight="1" thickTop="1">
      <c r="A156" s="200" t="s">
        <v>199</v>
      </c>
      <c r="B156" s="201"/>
      <c r="C156" s="201"/>
      <c r="D156" s="202"/>
      <c r="E156" s="202"/>
      <c r="F156" s="201"/>
      <c r="G156" s="201"/>
      <c r="H156" s="201"/>
      <c r="I156" s="201"/>
      <c r="J156" s="428">
        <f>AVERAGE(J158:L224)</f>
        <v>0</v>
      </c>
      <c r="K156" s="428"/>
      <c r="L156" s="428"/>
      <c r="M156" s="201"/>
      <c r="N156" s="258"/>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c r="BY156" s="110"/>
      <c r="BZ156" s="110"/>
      <c r="CA156" s="110"/>
      <c r="CB156" s="110"/>
      <c r="CC156" s="110"/>
      <c r="CD156" s="110"/>
      <c r="CE156" s="110"/>
      <c r="CF156" s="110"/>
      <c r="CG156" s="110"/>
      <c r="CH156" s="110"/>
      <c r="CI156" s="110"/>
      <c r="CJ156" s="110"/>
      <c r="CK156" s="110"/>
      <c r="CL156" s="110"/>
      <c r="CM156" s="110"/>
      <c r="CN156" s="110"/>
      <c r="CO156" s="110"/>
      <c r="CP156" s="110"/>
      <c r="CQ156" s="110"/>
      <c r="CR156" s="110"/>
      <c r="CS156" s="110"/>
      <c r="CT156" s="110"/>
      <c r="CU156" s="110"/>
      <c r="CV156" s="110"/>
      <c r="CW156" s="110"/>
      <c r="CX156" s="110"/>
      <c r="CY156" s="110"/>
      <c r="CZ156" s="110"/>
      <c r="DA156" s="110"/>
      <c r="DB156" s="110"/>
      <c r="DC156" s="110"/>
      <c r="DD156" s="110"/>
      <c r="DE156" s="110"/>
      <c r="DF156" s="110"/>
      <c r="DG156" s="110"/>
      <c r="DH156" s="110"/>
      <c r="DI156" s="110"/>
      <c r="DJ156" s="110"/>
      <c r="DK156" s="110"/>
      <c r="DL156" s="110"/>
      <c r="DM156" s="110"/>
      <c r="DN156" s="110"/>
      <c r="DO156" s="110"/>
      <c r="DP156" s="110"/>
      <c r="DQ156" s="110"/>
      <c r="DR156" s="110"/>
      <c r="DS156" s="110"/>
      <c r="DT156" s="110"/>
      <c r="DU156" s="110"/>
      <c r="DV156" s="110"/>
      <c r="DW156" s="110"/>
      <c r="DX156" s="110"/>
      <c r="DY156" s="110"/>
      <c r="DZ156" s="110"/>
      <c r="EA156" s="110"/>
      <c r="EB156" s="110"/>
      <c r="EC156" s="110"/>
      <c r="ED156" s="110"/>
      <c r="EE156" s="110"/>
      <c r="EF156" s="110"/>
      <c r="EG156" s="110"/>
      <c r="EH156" s="110"/>
      <c r="EI156" s="110"/>
      <c r="EJ156" s="110"/>
      <c r="EK156" s="110"/>
      <c r="EL156" s="110"/>
      <c r="EM156" s="110"/>
      <c r="EN156" s="110"/>
      <c r="EO156" s="110"/>
      <c r="EP156" s="110"/>
      <c r="EQ156" s="110"/>
      <c r="ER156" s="110"/>
      <c r="ES156" s="110"/>
      <c r="ET156" s="110"/>
      <c r="EU156" s="110"/>
      <c r="EV156" s="110"/>
      <c r="EW156" s="110"/>
      <c r="EX156" s="110"/>
      <c r="EY156" s="110"/>
      <c r="EZ156" s="110"/>
      <c r="FA156" s="110"/>
      <c r="FB156" s="110"/>
      <c r="FC156" s="110"/>
      <c r="FD156" s="110"/>
      <c r="FE156" s="110"/>
      <c r="FF156" s="110"/>
      <c r="FG156" s="110"/>
      <c r="FH156" s="110"/>
      <c r="FI156" s="110"/>
      <c r="FJ156" s="110"/>
      <c r="FK156" s="110"/>
      <c r="FL156" s="110"/>
      <c r="FM156" s="110"/>
      <c r="FN156" s="110"/>
      <c r="FO156" s="110"/>
      <c r="FP156" s="110"/>
      <c r="FQ156" s="110"/>
      <c r="FR156" s="110"/>
      <c r="FS156" s="110"/>
      <c r="FT156" s="110"/>
      <c r="FU156" s="110"/>
      <c r="FV156" s="110"/>
      <c r="FW156" s="110"/>
      <c r="FX156" s="110"/>
      <c r="FY156" s="110"/>
      <c r="FZ156" s="110"/>
      <c r="GA156" s="110"/>
      <c r="GB156" s="110"/>
      <c r="GC156" s="110"/>
      <c r="GD156" s="110"/>
      <c r="GE156" s="110"/>
      <c r="GF156" s="110"/>
      <c r="GG156" s="110"/>
      <c r="GH156" s="110"/>
      <c r="GI156" s="110"/>
      <c r="GJ156" s="110"/>
      <c r="GK156" s="110"/>
      <c r="GL156" s="110"/>
      <c r="GM156" s="110"/>
      <c r="GN156" s="110"/>
      <c r="GO156" s="110"/>
      <c r="GP156" s="110"/>
      <c r="GQ156" s="110"/>
      <c r="GR156" s="110"/>
    </row>
    <row r="157" spans="1:200" s="114" customFormat="1" ht="44.1" customHeight="1" outlineLevel="1" thickBot="1">
      <c r="A157" s="203" t="s">
        <v>35</v>
      </c>
      <c r="B157" s="204" t="s">
        <v>36</v>
      </c>
      <c r="C157" s="203" t="s">
        <v>37</v>
      </c>
      <c r="D157" s="203" t="s">
        <v>38</v>
      </c>
      <c r="E157" s="203"/>
      <c r="F157" s="203" t="s">
        <v>200</v>
      </c>
      <c r="G157" s="203" t="s">
        <v>41</v>
      </c>
      <c r="H157" s="203" t="s">
        <v>42</v>
      </c>
      <c r="I157" s="205" t="s">
        <v>43</v>
      </c>
      <c r="J157" s="427" t="s">
        <v>201</v>
      </c>
      <c r="K157" s="427"/>
      <c r="L157" s="427"/>
      <c r="M157" s="102"/>
      <c r="N157" s="112"/>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c r="AX157" s="113"/>
      <c r="AY157" s="113"/>
      <c r="AZ157" s="113"/>
      <c r="BA157" s="113"/>
      <c r="BB157" s="113"/>
      <c r="BC157" s="113"/>
      <c r="BD157" s="113"/>
      <c r="BE157" s="113"/>
      <c r="BF157" s="113"/>
      <c r="BG157" s="113"/>
      <c r="BH157" s="113"/>
      <c r="BI157" s="113"/>
      <c r="BJ157" s="113"/>
      <c r="BK157" s="113"/>
      <c r="BL157" s="113"/>
      <c r="BM157" s="113"/>
      <c r="BN157" s="113"/>
      <c r="BO157" s="113"/>
      <c r="BP157" s="113"/>
      <c r="BQ157" s="113"/>
      <c r="BR157" s="113"/>
      <c r="BS157" s="113"/>
      <c r="BT157" s="113"/>
      <c r="BU157" s="113"/>
      <c r="BV157" s="113"/>
      <c r="BW157" s="113"/>
      <c r="BX157" s="113"/>
      <c r="BY157" s="113"/>
      <c r="BZ157" s="113"/>
      <c r="CA157" s="113"/>
      <c r="CB157" s="113"/>
      <c r="CC157" s="113"/>
      <c r="CD157" s="113"/>
      <c r="CE157" s="113"/>
      <c r="CF157" s="113"/>
      <c r="CG157" s="113"/>
      <c r="CH157" s="113"/>
      <c r="CI157" s="113"/>
      <c r="CJ157" s="113"/>
      <c r="CK157" s="113"/>
      <c r="CL157" s="113"/>
      <c r="CM157" s="113"/>
      <c r="CN157" s="113"/>
      <c r="CO157" s="113"/>
      <c r="CP157" s="113"/>
      <c r="CQ157" s="113"/>
      <c r="CR157" s="113"/>
      <c r="CS157" s="113"/>
      <c r="CT157" s="113"/>
      <c r="CU157" s="113"/>
      <c r="CV157" s="113"/>
      <c r="CW157" s="113"/>
      <c r="CX157" s="113"/>
      <c r="CY157" s="113"/>
      <c r="CZ157" s="113"/>
      <c r="DA157" s="113"/>
      <c r="DB157" s="113"/>
      <c r="DC157" s="113"/>
      <c r="DD157" s="113"/>
      <c r="DE157" s="113"/>
      <c r="DF157" s="113"/>
      <c r="DG157" s="113"/>
      <c r="DH157" s="113"/>
      <c r="DI157" s="113"/>
      <c r="DJ157" s="113"/>
      <c r="DK157" s="113"/>
      <c r="DL157" s="113"/>
      <c r="DM157" s="113"/>
      <c r="DN157" s="113"/>
      <c r="DO157" s="113"/>
      <c r="DP157" s="113"/>
      <c r="DQ157" s="113"/>
      <c r="DR157" s="113"/>
      <c r="DS157" s="113"/>
      <c r="DT157" s="113"/>
      <c r="DU157" s="113"/>
      <c r="DV157" s="113"/>
      <c r="DW157" s="113"/>
      <c r="DX157" s="113"/>
      <c r="DY157" s="113"/>
      <c r="DZ157" s="113"/>
      <c r="EA157" s="113"/>
      <c r="EB157" s="113"/>
      <c r="EC157" s="113"/>
      <c r="ED157" s="113"/>
      <c r="EE157" s="113"/>
      <c r="EF157" s="113"/>
      <c r="EG157" s="113"/>
      <c r="EH157" s="113"/>
      <c r="EI157" s="113"/>
      <c r="EJ157" s="113"/>
      <c r="EK157" s="113"/>
      <c r="EL157" s="113"/>
      <c r="EM157" s="113"/>
      <c r="EN157" s="113"/>
      <c r="EO157" s="113"/>
      <c r="EP157" s="113"/>
      <c r="EQ157" s="113"/>
      <c r="ER157" s="113"/>
      <c r="ES157" s="113"/>
      <c r="ET157" s="113"/>
      <c r="EU157" s="113"/>
      <c r="EV157" s="113"/>
      <c r="EW157" s="113"/>
      <c r="EX157" s="113"/>
      <c r="EY157" s="113"/>
      <c r="EZ157" s="113"/>
      <c r="FA157" s="113"/>
      <c r="FB157" s="113"/>
      <c r="FC157" s="113"/>
      <c r="FD157" s="113"/>
      <c r="FE157" s="113"/>
      <c r="FF157" s="113"/>
      <c r="FG157" s="113"/>
      <c r="FH157" s="113"/>
      <c r="FI157" s="113"/>
      <c r="FJ157" s="113"/>
      <c r="FK157" s="113"/>
      <c r="FL157" s="113"/>
      <c r="FM157" s="113"/>
      <c r="FN157" s="113"/>
      <c r="FO157" s="113"/>
      <c r="FP157" s="113"/>
      <c r="FQ157" s="113"/>
      <c r="FR157" s="113"/>
      <c r="FS157" s="113"/>
      <c r="FT157" s="113"/>
      <c r="FU157" s="113"/>
      <c r="FV157" s="113"/>
      <c r="FW157" s="113"/>
      <c r="FX157" s="113"/>
      <c r="FY157" s="113"/>
      <c r="FZ157" s="113"/>
      <c r="GA157" s="113"/>
      <c r="GB157" s="113"/>
      <c r="GC157" s="113"/>
      <c r="GD157" s="113"/>
      <c r="GE157" s="113"/>
      <c r="GF157" s="113"/>
      <c r="GG157" s="113"/>
      <c r="GH157" s="113"/>
      <c r="GI157" s="113"/>
      <c r="GJ157" s="113"/>
      <c r="GK157" s="113"/>
      <c r="GL157" s="113"/>
      <c r="GM157" s="113"/>
      <c r="GN157" s="113"/>
      <c r="GO157" s="113"/>
      <c r="GP157" s="113"/>
      <c r="GQ157" s="113"/>
      <c r="GR157" s="113"/>
    </row>
    <row r="158" spans="1:200" s="115" customFormat="1" ht="24.6" customHeight="1" outlineLevel="1" thickTop="1">
      <c r="A158" s="219" t="str">
        <f>IF(ISERROR(VALUE(SUBSTITUTE(prevWBS,".",""))),"1",IF(ISERROR(FIND("`",SUBSTITUTE(prevWBS,".","`",1))),TEXT(VALUE(prevWBS)+1,"#"),TEXT(VALUE(LEFT(prevWBS,FIND("`",SUBSTITUTE(prevWBS,".","`",1))-1))+1,"#")))</f>
        <v>1</v>
      </c>
      <c r="B158" s="219"/>
      <c r="C158" s="220" t="s">
        <v>44</v>
      </c>
      <c r="D158" s="219"/>
      <c r="E158" s="221"/>
      <c r="F158" s="219"/>
      <c r="G158" s="222"/>
      <c r="H158" s="222" t="str">
        <f>IF(I158="","",WORKDAY(G158,I158))</f>
        <v/>
      </c>
      <c r="I158" s="223"/>
      <c r="J158" s="428">
        <f>AVERAGE(J159:L161)</f>
        <v>0</v>
      </c>
      <c r="K158" s="428"/>
      <c r="L158" s="428"/>
      <c r="M158" s="224"/>
      <c r="N158" s="471" t="s">
        <v>202</v>
      </c>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c r="BS158" s="113"/>
      <c r="BT158" s="113"/>
      <c r="BU158" s="113"/>
      <c r="BV158" s="113"/>
      <c r="BW158" s="113"/>
      <c r="BX158" s="113"/>
      <c r="BY158" s="113"/>
      <c r="BZ158" s="113"/>
      <c r="CA158" s="113"/>
      <c r="CB158" s="113"/>
      <c r="CC158" s="113"/>
      <c r="CD158" s="113"/>
      <c r="CE158" s="113"/>
      <c r="CF158" s="113"/>
      <c r="CG158" s="113"/>
      <c r="CH158" s="113"/>
      <c r="CI158" s="113"/>
      <c r="CJ158" s="113"/>
      <c r="CK158" s="113"/>
      <c r="CL158" s="113"/>
      <c r="CM158" s="113"/>
      <c r="CN158" s="113"/>
      <c r="CO158" s="113"/>
      <c r="CP158" s="113"/>
      <c r="CQ158" s="113"/>
      <c r="CR158" s="113"/>
      <c r="CS158" s="113"/>
      <c r="CT158" s="113"/>
      <c r="CU158" s="113"/>
      <c r="CV158" s="113"/>
      <c r="CW158" s="113"/>
      <c r="CX158" s="113"/>
      <c r="CY158" s="113"/>
      <c r="CZ158" s="113"/>
      <c r="DA158" s="113"/>
      <c r="DB158" s="113"/>
      <c r="DC158" s="113"/>
      <c r="DD158" s="113"/>
      <c r="DE158" s="113"/>
      <c r="DF158" s="113"/>
      <c r="DG158" s="113"/>
      <c r="DH158" s="113"/>
      <c r="DI158" s="113"/>
      <c r="DJ158" s="113"/>
      <c r="DK158" s="113"/>
      <c r="DL158" s="113"/>
      <c r="DM158" s="113"/>
      <c r="DN158" s="113"/>
      <c r="DO158" s="113"/>
      <c r="DP158" s="113"/>
      <c r="DQ158" s="113"/>
      <c r="DR158" s="113"/>
      <c r="DS158" s="113"/>
      <c r="DT158" s="113"/>
      <c r="DU158" s="113"/>
      <c r="DV158" s="113"/>
      <c r="DW158" s="113"/>
      <c r="DX158" s="113"/>
      <c r="DY158" s="113"/>
      <c r="DZ158" s="113"/>
      <c r="EA158" s="113"/>
      <c r="EB158" s="113"/>
      <c r="EC158" s="113"/>
      <c r="ED158" s="113"/>
      <c r="EE158" s="113"/>
      <c r="EF158" s="113"/>
      <c r="EG158" s="113"/>
      <c r="EH158" s="113"/>
      <c r="EI158" s="113"/>
      <c r="EJ158" s="113"/>
      <c r="EK158" s="113"/>
      <c r="EL158" s="113"/>
      <c r="EM158" s="113"/>
      <c r="EN158" s="113"/>
      <c r="EO158" s="113"/>
      <c r="EP158" s="113"/>
      <c r="EQ158" s="113"/>
      <c r="ER158" s="113"/>
      <c r="ES158" s="113"/>
      <c r="ET158" s="113"/>
      <c r="EU158" s="113"/>
      <c r="EV158" s="113"/>
      <c r="EW158" s="113"/>
      <c r="EX158" s="113"/>
      <c r="EY158" s="113"/>
      <c r="EZ158" s="113"/>
      <c r="FA158" s="113"/>
      <c r="FB158" s="113"/>
      <c r="FC158" s="113"/>
      <c r="FD158" s="113"/>
      <c r="FE158" s="113"/>
      <c r="FF158" s="113"/>
      <c r="FG158" s="113"/>
      <c r="FH158" s="113"/>
      <c r="FI158" s="113"/>
      <c r="FJ158" s="113"/>
      <c r="FK158" s="113"/>
      <c r="FL158" s="113"/>
      <c r="FM158" s="113"/>
      <c r="FN158" s="113"/>
      <c r="FO158" s="113"/>
      <c r="FP158" s="113"/>
      <c r="FQ158" s="113"/>
      <c r="FR158" s="113"/>
      <c r="FS158" s="113"/>
      <c r="FT158" s="113"/>
      <c r="FU158" s="113"/>
      <c r="FV158" s="113"/>
      <c r="FW158" s="113"/>
      <c r="FX158" s="113"/>
      <c r="FY158" s="113"/>
      <c r="FZ158" s="113"/>
      <c r="GA158" s="113"/>
      <c r="GB158" s="113"/>
      <c r="GC158" s="113"/>
      <c r="GD158" s="113"/>
      <c r="GE158" s="113"/>
      <c r="GF158" s="113"/>
      <c r="GG158" s="113"/>
      <c r="GH158" s="113"/>
      <c r="GI158" s="113"/>
      <c r="GJ158" s="113"/>
      <c r="GK158" s="113"/>
      <c r="GL158" s="113"/>
      <c r="GM158" s="113"/>
      <c r="GN158" s="113"/>
      <c r="GO158" s="113"/>
      <c r="GP158" s="113"/>
      <c r="GQ158" s="113"/>
      <c r="GR158" s="113"/>
    </row>
    <row r="159" spans="1:200" s="116" customFormat="1" ht="24.6" hidden="1" customHeight="1" outlineLevel="2">
      <c r="A159" s="225">
        <v>1.1000000000000001</v>
      </c>
      <c r="B159" s="226" t="s">
        <v>45</v>
      </c>
      <c r="C159" s="227" t="s">
        <v>46</v>
      </c>
      <c r="D159" s="228" t="s">
        <v>148</v>
      </c>
      <c r="E159" s="228"/>
      <c r="F159" s="229"/>
      <c r="G159" s="230"/>
      <c r="H159" s="230"/>
      <c r="I159" s="231"/>
      <c r="J159" s="415">
        <v>0</v>
      </c>
      <c r="K159" s="416"/>
      <c r="L159" s="417"/>
      <c r="M159" s="297"/>
      <c r="N159" s="472"/>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3"/>
      <c r="BG159" s="113"/>
      <c r="BH159" s="113"/>
      <c r="BI159" s="113"/>
      <c r="BJ159" s="113"/>
      <c r="BK159" s="113"/>
      <c r="BL159" s="113"/>
      <c r="BM159" s="113"/>
      <c r="BN159" s="113"/>
      <c r="BO159" s="113"/>
      <c r="BP159" s="113"/>
      <c r="BQ159" s="113"/>
      <c r="BR159" s="113"/>
      <c r="BS159" s="113"/>
      <c r="BT159" s="113"/>
      <c r="BU159" s="113"/>
      <c r="BV159" s="113"/>
      <c r="BW159" s="113"/>
      <c r="BX159" s="113"/>
      <c r="BY159" s="113"/>
      <c r="BZ159" s="113"/>
      <c r="CA159" s="113"/>
      <c r="CB159" s="113"/>
      <c r="CC159" s="113"/>
      <c r="CD159" s="113"/>
      <c r="CE159" s="113"/>
      <c r="CF159" s="113"/>
      <c r="CG159" s="113"/>
      <c r="CH159" s="113"/>
      <c r="CI159" s="113"/>
      <c r="CJ159" s="113"/>
      <c r="CK159" s="113"/>
      <c r="CL159" s="113"/>
      <c r="CM159" s="113"/>
      <c r="CN159" s="113"/>
      <c r="CO159" s="113"/>
      <c r="CP159" s="113"/>
      <c r="CQ159" s="113"/>
      <c r="CR159" s="113"/>
      <c r="CS159" s="113"/>
      <c r="CT159" s="113"/>
      <c r="CU159" s="113"/>
      <c r="CV159" s="113"/>
      <c r="CW159" s="113"/>
      <c r="CX159" s="113"/>
      <c r="CY159" s="113"/>
      <c r="CZ159" s="113"/>
      <c r="DA159" s="113"/>
      <c r="DB159" s="113"/>
      <c r="DC159" s="113"/>
      <c r="DD159" s="113"/>
      <c r="DE159" s="113"/>
      <c r="DF159" s="113"/>
      <c r="DG159" s="113"/>
      <c r="DH159" s="113"/>
      <c r="DI159" s="113"/>
      <c r="DJ159" s="113"/>
      <c r="DK159" s="113"/>
      <c r="DL159" s="113"/>
      <c r="DM159" s="113"/>
      <c r="DN159" s="113"/>
      <c r="DO159" s="113"/>
      <c r="DP159" s="113"/>
      <c r="DQ159" s="113"/>
      <c r="DR159" s="113"/>
      <c r="DS159" s="113"/>
      <c r="DT159" s="113"/>
      <c r="DU159" s="113"/>
      <c r="DV159" s="113"/>
      <c r="DW159" s="113"/>
      <c r="DX159" s="113"/>
      <c r="DY159" s="113"/>
      <c r="DZ159" s="113"/>
      <c r="EA159" s="113"/>
      <c r="EB159" s="113"/>
      <c r="EC159" s="113"/>
      <c r="ED159" s="113"/>
      <c r="EE159" s="113"/>
      <c r="EF159" s="113"/>
      <c r="EG159" s="113"/>
      <c r="EH159" s="113"/>
      <c r="EI159" s="113"/>
      <c r="EJ159" s="113"/>
      <c r="EK159" s="113"/>
      <c r="EL159" s="113"/>
      <c r="EM159" s="113"/>
      <c r="EN159" s="113"/>
      <c r="EO159" s="113"/>
      <c r="EP159" s="113"/>
      <c r="EQ159" s="113"/>
      <c r="ER159" s="113"/>
      <c r="ES159" s="113"/>
      <c r="ET159" s="113"/>
      <c r="EU159" s="113"/>
      <c r="EV159" s="113"/>
      <c r="EW159" s="113"/>
      <c r="EX159" s="113"/>
      <c r="EY159" s="113"/>
      <c r="EZ159" s="113"/>
      <c r="FA159" s="113"/>
      <c r="FB159" s="113"/>
      <c r="FC159" s="113"/>
      <c r="FD159" s="113"/>
      <c r="FE159" s="113"/>
      <c r="FF159" s="113"/>
      <c r="FG159" s="113"/>
      <c r="FH159" s="113"/>
      <c r="FI159" s="113"/>
      <c r="FJ159" s="113"/>
      <c r="FK159" s="113"/>
      <c r="FL159" s="113"/>
      <c r="FM159" s="113"/>
      <c r="FN159" s="113"/>
      <c r="FO159" s="113"/>
      <c r="FP159" s="113"/>
      <c r="FQ159" s="113"/>
      <c r="FR159" s="113"/>
      <c r="FS159" s="113"/>
      <c r="FT159" s="113"/>
      <c r="FU159" s="113"/>
      <c r="FV159" s="113"/>
      <c r="FW159" s="113"/>
      <c r="FX159" s="113"/>
      <c r="FY159" s="113"/>
      <c r="FZ159" s="113"/>
      <c r="GA159" s="113"/>
      <c r="GB159" s="113"/>
      <c r="GC159" s="113"/>
      <c r="GD159" s="113"/>
      <c r="GE159" s="113"/>
      <c r="GF159" s="113"/>
      <c r="GG159" s="113"/>
      <c r="GH159" s="113"/>
      <c r="GI159" s="113"/>
      <c r="GJ159" s="113"/>
      <c r="GK159" s="113"/>
      <c r="GL159" s="113"/>
      <c r="GM159" s="113"/>
      <c r="GN159" s="113"/>
      <c r="GO159" s="113"/>
      <c r="GP159" s="113"/>
      <c r="GQ159" s="113"/>
      <c r="GR159" s="113"/>
    </row>
    <row r="160" spans="1:200" s="116" customFormat="1" ht="24.6" hidden="1" customHeight="1" outlineLevel="2">
      <c r="A160" s="117">
        <v>1.2</v>
      </c>
      <c r="B160" s="118" t="s">
        <v>45</v>
      </c>
      <c r="C160" s="119" t="s">
        <v>49</v>
      </c>
      <c r="D160" s="160" t="s">
        <v>148</v>
      </c>
      <c r="E160" s="160"/>
      <c r="F160" s="229"/>
      <c r="G160" s="230"/>
      <c r="H160" s="230"/>
      <c r="I160" s="231"/>
      <c r="J160" s="415">
        <v>0</v>
      </c>
      <c r="K160" s="416"/>
      <c r="L160" s="417"/>
      <c r="M160" s="297"/>
      <c r="N160" s="472"/>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c r="BS160" s="113"/>
      <c r="BT160" s="113"/>
      <c r="BU160" s="113"/>
      <c r="BV160" s="113"/>
      <c r="BW160" s="113"/>
      <c r="BX160" s="113"/>
      <c r="BY160" s="113"/>
      <c r="BZ160" s="113"/>
      <c r="CA160" s="113"/>
      <c r="CB160" s="113"/>
      <c r="CC160" s="113"/>
      <c r="CD160" s="113"/>
      <c r="CE160" s="113"/>
      <c r="CF160" s="113"/>
      <c r="CG160" s="113"/>
      <c r="CH160" s="113"/>
      <c r="CI160" s="113"/>
      <c r="CJ160" s="113"/>
      <c r="CK160" s="113"/>
      <c r="CL160" s="113"/>
      <c r="CM160" s="113"/>
      <c r="CN160" s="113"/>
      <c r="CO160" s="113"/>
      <c r="CP160" s="113"/>
      <c r="CQ160" s="113"/>
      <c r="CR160" s="113"/>
      <c r="CS160" s="113"/>
      <c r="CT160" s="113"/>
      <c r="CU160" s="113"/>
      <c r="CV160" s="113"/>
      <c r="CW160" s="113"/>
      <c r="CX160" s="113"/>
      <c r="CY160" s="113"/>
      <c r="CZ160" s="113"/>
      <c r="DA160" s="113"/>
      <c r="DB160" s="113"/>
      <c r="DC160" s="113"/>
      <c r="DD160" s="113"/>
      <c r="DE160" s="113"/>
      <c r="DF160" s="113"/>
      <c r="DG160" s="113"/>
      <c r="DH160" s="113"/>
      <c r="DI160" s="113"/>
      <c r="DJ160" s="113"/>
      <c r="DK160" s="113"/>
      <c r="DL160" s="113"/>
      <c r="DM160" s="113"/>
      <c r="DN160" s="113"/>
      <c r="DO160" s="113"/>
      <c r="DP160" s="113"/>
      <c r="DQ160" s="113"/>
      <c r="DR160" s="113"/>
      <c r="DS160" s="113"/>
      <c r="DT160" s="113"/>
      <c r="DU160" s="113"/>
      <c r="DV160" s="113"/>
      <c r="DW160" s="113"/>
      <c r="DX160" s="113"/>
      <c r="DY160" s="113"/>
      <c r="DZ160" s="113"/>
      <c r="EA160" s="113"/>
      <c r="EB160" s="113"/>
      <c r="EC160" s="113"/>
      <c r="ED160" s="113"/>
      <c r="EE160" s="113"/>
      <c r="EF160" s="113"/>
      <c r="EG160" s="113"/>
      <c r="EH160" s="113"/>
      <c r="EI160" s="113"/>
      <c r="EJ160" s="113"/>
      <c r="EK160" s="113"/>
      <c r="EL160" s="113"/>
      <c r="EM160" s="113"/>
      <c r="EN160" s="113"/>
      <c r="EO160" s="113"/>
      <c r="EP160" s="113"/>
      <c r="EQ160" s="113"/>
      <c r="ER160" s="113"/>
      <c r="ES160" s="113"/>
      <c r="ET160" s="113"/>
      <c r="EU160" s="113"/>
      <c r="EV160" s="113"/>
      <c r="EW160" s="113"/>
      <c r="EX160" s="113"/>
      <c r="EY160" s="113"/>
      <c r="EZ160" s="113"/>
      <c r="FA160" s="113"/>
      <c r="FB160" s="113"/>
      <c r="FC160" s="113"/>
      <c r="FD160" s="113"/>
      <c r="FE160" s="113"/>
      <c r="FF160" s="113"/>
      <c r="FG160" s="113"/>
      <c r="FH160" s="113"/>
      <c r="FI160" s="113"/>
      <c r="FJ160" s="113"/>
      <c r="FK160" s="113"/>
      <c r="FL160" s="113"/>
      <c r="FM160" s="113"/>
      <c r="FN160" s="113"/>
      <c r="FO160" s="113"/>
      <c r="FP160" s="113"/>
      <c r="FQ160" s="113"/>
      <c r="FR160" s="113"/>
      <c r="FS160" s="113"/>
      <c r="FT160" s="113"/>
      <c r="FU160" s="113"/>
      <c r="FV160" s="113"/>
      <c r="FW160" s="113"/>
      <c r="FX160" s="113"/>
      <c r="FY160" s="113"/>
      <c r="FZ160" s="113"/>
      <c r="GA160" s="113"/>
      <c r="GB160" s="113"/>
      <c r="GC160" s="113"/>
      <c r="GD160" s="113"/>
      <c r="GE160" s="113"/>
      <c r="GF160" s="113"/>
      <c r="GG160" s="113"/>
      <c r="GH160" s="113"/>
      <c r="GI160" s="113"/>
      <c r="GJ160" s="113"/>
      <c r="GK160" s="113"/>
      <c r="GL160" s="113"/>
      <c r="GM160" s="113"/>
      <c r="GN160" s="113"/>
      <c r="GO160" s="113"/>
      <c r="GP160" s="113"/>
      <c r="GQ160" s="113"/>
      <c r="GR160" s="113"/>
    </row>
    <row r="161" spans="1:200" s="116" customFormat="1" ht="24.6" hidden="1" customHeight="1" outlineLevel="2">
      <c r="A161" s="117">
        <v>1.3</v>
      </c>
      <c r="B161" s="118" t="s">
        <v>45</v>
      </c>
      <c r="C161" s="119" t="s">
        <v>51</v>
      </c>
      <c r="D161" s="160" t="s">
        <v>148</v>
      </c>
      <c r="E161" s="160"/>
      <c r="F161" s="229"/>
      <c r="G161" s="230"/>
      <c r="H161" s="230"/>
      <c r="I161" s="231"/>
      <c r="J161" s="415">
        <v>0</v>
      </c>
      <c r="K161" s="416"/>
      <c r="L161" s="417"/>
      <c r="M161" s="297"/>
      <c r="N161" s="472"/>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c r="BS161" s="113"/>
      <c r="BT161" s="113"/>
      <c r="BU161" s="113"/>
      <c r="BV161" s="113"/>
      <c r="BW161" s="113"/>
      <c r="BX161" s="113"/>
      <c r="BY161" s="113"/>
      <c r="BZ161" s="113"/>
      <c r="CA161" s="113"/>
      <c r="CB161" s="113"/>
      <c r="CC161" s="113"/>
      <c r="CD161" s="113"/>
      <c r="CE161" s="113"/>
      <c r="CF161" s="113"/>
      <c r="CG161" s="113"/>
      <c r="CH161" s="113"/>
      <c r="CI161" s="113"/>
      <c r="CJ161" s="113"/>
      <c r="CK161" s="113"/>
      <c r="CL161" s="113"/>
      <c r="CM161" s="113"/>
      <c r="CN161" s="113"/>
      <c r="CO161" s="113"/>
      <c r="CP161" s="113"/>
      <c r="CQ161" s="113"/>
      <c r="CR161" s="113"/>
      <c r="CS161" s="113"/>
      <c r="CT161" s="113"/>
      <c r="CU161" s="113"/>
      <c r="CV161" s="113"/>
      <c r="CW161" s="113"/>
      <c r="CX161" s="113"/>
      <c r="CY161" s="113"/>
      <c r="CZ161" s="113"/>
      <c r="DA161" s="113"/>
      <c r="DB161" s="113"/>
      <c r="DC161" s="113"/>
      <c r="DD161" s="113"/>
      <c r="DE161" s="113"/>
      <c r="DF161" s="113"/>
      <c r="DG161" s="113"/>
      <c r="DH161" s="113"/>
      <c r="DI161" s="113"/>
      <c r="DJ161" s="113"/>
      <c r="DK161" s="113"/>
      <c r="DL161" s="113"/>
      <c r="DM161" s="113"/>
      <c r="DN161" s="113"/>
      <c r="DO161" s="113"/>
      <c r="DP161" s="113"/>
      <c r="DQ161" s="113"/>
      <c r="DR161" s="113"/>
      <c r="DS161" s="113"/>
      <c r="DT161" s="113"/>
      <c r="DU161" s="113"/>
      <c r="DV161" s="113"/>
      <c r="DW161" s="113"/>
      <c r="DX161" s="113"/>
      <c r="DY161" s="113"/>
      <c r="DZ161" s="113"/>
      <c r="EA161" s="113"/>
      <c r="EB161" s="113"/>
      <c r="EC161" s="113"/>
      <c r="ED161" s="113"/>
      <c r="EE161" s="113"/>
      <c r="EF161" s="113"/>
      <c r="EG161" s="113"/>
      <c r="EH161" s="113"/>
      <c r="EI161" s="113"/>
      <c r="EJ161" s="113"/>
      <c r="EK161" s="113"/>
      <c r="EL161" s="113"/>
      <c r="EM161" s="113"/>
      <c r="EN161" s="113"/>
      <c r="EO161" s="113"/>
      <c r="EP161" s="113"/>
      <c r="EQ161" s="113"/>
      <c r="ER161" s="113"/>
      <c r="ES161" s="113"/>
      <c r="ET161" s="113"/>
      <c r="EU161" s="113"/>
      <c r="EV161" s="113"/>
      <c r="EW161" s="113"/>
      <c r="EX161" s="113"/>
      <c r="EY161" s="113"/>
      <c r="EZ161" s="113"/>
      <c r="FA161" s="113"/>
      <c r="FB161" s="113"/>
      <c r="FC161" s="113"/>
      <c r="FD161" s="113"/>
      <c r="FE161" s="113"/>
      <c r="FF161" s="113"/>
      <c r="FG161" s="113"/>
      <c r="FH161" s="113"/>
      <c r="FI161" s="113"/>
      <c r="FJ161" s="113"/>
      <c r="FK161" s="113"/>
      <c r="FL161" s="113"/>
      <c r="FM161" s="113"/>
      <c r="FN161" s="113"/>
      <c r="FO161" s="113"/>
      <c r="FP161" s="113"/>
      <c r="FQ161" s="113"/>
      <c r="FR161" s="113"/>
      <c r="FS161" s="113"/>
      <c r="FT161" s="113"/>
      <c r="FU161" s="113"/>
      <c r="FV161" s="113"/>
      <c r="FW161" s="113"/>
      <c r="FX161" s="113"/>
      <c r="FY161" s="113"/>
      <c r="FZ161" s="113"/>
      <c r="GA161" s="113"/>
      <c r="GB161" s="113"/>
      <c r="GC161" s="113"/>
      <c r="GD161" s="113"/>
      <c r="GE161" s="113"/>
      <c r="GF161" s="113"/>
      <c r="GG161" s="113"/>
      <c r="GH161" s="113"/>
      <c r="GI161" s="113"/>
      <c r="GJ161" s="113"/>
      <c r="GK161" s="113"/>
      <c r="GL161" s="113"/>
      <c r="GM161" s="113"/>
      <c r="GN161" s="113"/>
      <c r="GO161" s="113"/>
      <c r="GP161" s="113"/>
      <c r="GQ161" s="113"/>
      <c r="GR161" s="113"/>
    </row>
    <row r="162" spans="1:200" s="116" customFormat="1" ht="24.6" customHeight="1" outlineLevel="1" collapsed="1">
      <c r="A162" s="219">
        <v>2</v>
      </c>
      <c r="B162" s="219"/>
      <c r="C162" s="220" t="s">
        <v>203</v>
      </c>
      <c r="D162" s="219"/>
      <c r="E162" s="221"/>
      <c r="F162" s="219"/>
      <c r="G162" s="222"/>
      <c r="H162" s="222"/>
      <c r="I162" s="232"/>
      <c r="J162" s="428">
        <f>AVERAGE(J163:L172)</f>
        <v>0</v>
      </c>
      <c r="K162" s="428"/>
      <c r="L162" s="428"/>
      <c r="M162" s="298"/>
      <c r="N162" s="472"/>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113"/>
      <c r="BO162" s="113"/>
      <c r="BP162" s="113"/>
      <c r="BQ162" s="113"/>
      <c r="BR162" s="113"/>
      <c r="BS162" s="113"/>
      <c r="BT162" s="113"/>
      <c r="BU162" s="113"/>
      <c r="BV162" s="113"/>
      <c r="BW162" s="113"/>
      <c r="BX162" s="113"/>
      <c r="BY162" s="113"/>
      <c r="BZ162" s="113"/>
      <c r="CA162" s="113"/>
      <c r="CB162" s="113"/>
      <c r="CC162" s="113"/>
      <c r="CD162" s="113"/>
      <c r="CE162" s="113"/>
      <c r="CF162" s="113"/>
      <c r="CG162" s="113"/>
      <c r="CH162" s="113"/>
      <c r="CI162" s="113"/>
      <c r="CJ162" s="113"/>
      <c r="CK162" s="113"/>
      <c r="CL162" s="113"/>
      <c r="CM162" s="113"/>
      <c r="CN162" s="113"/>
      <c r="CO162" s="113"/>
      <c r="CP162" s="113"/>
      <c r="CQ162" s="113"/>
      <c r="CR162" s="113"/>
      <c r="CS162" s="113"/>
      <c r="CT162" s="113"/>
      <c r="CU162" s="113"/>
      <c r="CV162" s="113"/>
      <c r="CW162" s="113"/>
      <c r="CX162" s="113"/>
      <c r="CY162" s="113"/>
      <c r="CZ162" s="113"/>
      <c r="DA162" s="113"/>
      <c r="DB162" s="113"/>
      <c r="DC162" s="113"/>
      <c r="DD162" s="113"/>
      <c r="DE162" s="113"/>
      <c r="DF162" s="113"/>
      <c r="DG162" s="113"/>
      <c r="DH162" s="113"/>
      <c r="DI162" s="113"/>
      <c r="DJ162" s="113"/>
      <c r="DK162" s="113"/>
      <c r="DL162" s="113"/>
      <c r="DM162" s="113"/>
      <c r="DN162" s="113"/>
      <c r="DO162" s="113"/>
      <c r="DP162" s="113"/>
      <c r="DQ162" s="113"/>
      <c r="DR162" s="113"/>
      <c r="DS162" s="113"/>
      <c r="DT162" s="113"/>
      <c r="DU162" s="113"/>
      <c r="DV162" s="113"/>
      <c r="DW162" s="113"/>
      <c r="DX162" s="113"/>
      <c r="DY162" s="113"/>
      <c r="DZ162" s="113"/>
      <c r="EA162" s="113"/>
      <c r="EB162" s="113"/>
      <c r="EC162" s="113"/>
      <c r="ED162" s="113"/>
      <c r="EE162" s="113"/>
      <c r="EF162" s="113"/>
      <c r="EG162" s="113"/>
      <c r="EH162" s="113"/>
      <c r="EI162" s="113"/>
      <c r="EJ162" s="113"/>
      <c r="EK162" s="113"/>
      <c r="EL162" s="113"/>
      <c r="EM162" s="113"/>
      <c r="EN162" s="113"/>
      <c r="EO162" s="113"/>
      <c r="EP162" s="113"/>
      <c r="EQ162" s="113"/>
      <c r="ER162" s="113"/>
      <c r="ES162" s="113"/>
      <c r="ET162" s="113"/>
      <c r="EU162" s="113"/>
      <c r="EV162" s="113"/>
      <c r="EW162" s="113"/>
      <c r="EX162" s="113"/>
      <c r="EY162" s="113"/>
      <c r="EZ162" s="113"/>
      <c r="FA162" s="113"/>
      <c r="FB162" s="113"/>
      <c r="FC162" s="113"/>
      <c r="FD162" s="113"/>
      <c r="FE162" s="113"/>
      <c r="FF162" s="113"/>
      <c r="FG162" s="113"/>
      <c r="FH162" s="113"/>
      <c r="FI162" s="113"/>
      <c r="FJ162" s="113"/>
      <c r="FK162" s="113"/>
      <c r="FL162" s="113"/>
      <c r="FM162" s="113"/>
      <c r="FN162" s="113"/>
      <c r="FO162" s="113"/>
      <c r="FP162" s="113"/>
      <c r="FQ162" s="113"/>
      <c r="FR162" s="113"/>
      <c r="FS162" s="113"/>
      <c r="FT162" s="113"/>
      <c r="FU162" s="113"/>
      <c r="FV162" s="113"/>
      <c r="FW162" s="113"/>
      <c r="FX162" s="113"/>
      <c r="FY162" s="113"/>
      <c r="FZ162" s="113"/>
      <c r="GA162" s="113"/>
      <c r="GB162" s="113"/>
      <c r="GC162" s="113"/>
      <c r="GD162" s="113"/>
      <c r="GE162" s="113"/>
      <c r="GF162" s="113"/>
      <c r="GG162" s="113"/>
      <c r="GH162" s="113"/>
      <c r="GI162" s="113"/>
      <c r="GJ162" s="113"/>
      <c r="GK162" s="113"/>
      <c r="GL162" s="113"/>
      <c r="GM162" s="113"/>
      <c r="GN162" s="113"/>
      <c r="GO162" s="113"/>
      <c r="GP162" s="113"/>
      <c r="GQ162" s="113"/>
      <c r="GR162" s="113"/>
    </row>
    <row r="163" spans="1:200" s="115" customFormat="1" ht="15.75" hidden="1" customHeight="1" outlineLevel="2">
      <c r="A163" s="180" t="str">
        <f t="shared" ref="A163:A172" si="14">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63" s="180" t="s">
        <v>45</v>
      </c>
      <c r="C163" s="233" t="s">
        <v>204</v>
      </c>
      <c r="D163" s="234" t="s">
        <v>205</v>
      </c>
      <c r="E163" s="228" t="s">
        <v>133</v>
      </c>
      <c r="F163" s="171"/>
      <c r="G163" s="172"/>
      <c r="H163" s="172" t="str">
        <f t="shared" ref="H163:H185" si="15">IF(I163="","",WORKDAY(G163,I163))</f>
        <v/>
      </c>
      <c r="I163" s="235"/>
      <c r="J163" s="415">
        <v>0</v>
      </c>
      <c r="K163" s="416"/>
      <c r="L163" s="417"/>
      <c r="M163" s="208"/>
      <c r="N163" s="472"/>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c r="BS163" s="113"/>
      <c r="BT163" s="113"/>
      <c r="BU163" s="113"/>
      <c r="BV163" s="113"/>
      <c r="BW163" s="113"/>
      <c r="BX163" s="113"/>
      <c r="BY163" s="113"/>
      <c r="BZ163" s="113"/>
      <c r="CA163" s="113"/>
      <c r="CB163" s="113"/>
      <c r="CC163" s="113"/>
      <c r="CD163" s="113"/>
      <c r="CE163" s="113"/>
      <c r="CF163" s="113"/>
      <c r="CG163" s="113"/>
      <c r="CH163" s="113"/>
      <c r="CI163" s="113"/>
      <c r="CJ163" s="113"/>
      <c r="CK163" s="113"/>
      <c r="CL163" s="113"/>
      <c r="CM163" s="113"/>
      <c r="CN163" s="113"/>
      <c r="CO163" s="113"/>
      <c r="CP163" s="113"/>
      <c r="CQ163" s="113"/>
      <c r="CR163" s="113"/>
      <c r="CS163" s="113"/>
      <c r="CT163" s="113"/>
      <c r="CU163" s="113"/>
      <c r="CV163" s="113"/>
      <c r="CW163" s="113"/>
      <c r="CX163" s="113"/>
      <c r="CY163" s="113"/>
      <c r="CZ163" s="113"/>
      <c r="DA163" s="113"/>
      <c r="DB163" s="113"/>
      <c r="DC163" s="113"/>
      <c r="DD163" s="113"/>
      <c r="DE163" s="113"/>
      <c r="DF163" s="113"/>
      <c r="DG163" s="113"/>
      <c r="DH163" s="113"/>
      <c r="DI163" s="113"/>
      <c r="DJ163" s="113"/>
      <c r="DK163" s="113"/>
      <c r="DL163" s="113"/>
      <c r="DM163" s="113"/>
      <c r="DN163" s="113"/>
      <c r="DO163" s="113"/>
      <c r="DP163" s="113"/>
      <c r="DQ163" s="113"/>
      <c r="DR163" s="113"/>
      <c r="DS163" s="113"/>
      <c r="DT163" s="113"/>
      <c r="DU163" s="113"/>
      <c r="DV163" s="113"/>
      <c r="DW163" s="113"/>
      <c r="DX163" s="113"/>
      <c r="DY163" s="113"/>
      <c r="DZ163" s="113"/>
      <c r="EA163" s="113"/>
      <c r="EB163" s="113"/>
      <c r="EC163" s="113"/>
      <c r="ED163" s="113"/>
      <c r="EE163" s="113"/>
      <c r="EF163" s="113"/>
      <c r="EG163" s="113"/>
      <c r="EH163" s="113"/>
      <c r="EI163" s="113"/>
      <c r="EJ163" s="113"/>
      <c r="EK163" s="113"/>
      <c r="EL163" s="113"/>
      <c r="EM163" s="113"/>
      <c r="EN163" s="113"/>
      <c r="EO163" s="113"/>
      <c r="EP163" s="113"/>
      <c r="EQ163" s="113"/>
      <c r="ER163" s="113"/>
      <c r="ES163" s="113"/>
      <c r="ET163" s="113"/>
      <c r="EU163" s="113"/>
      <c r="EV163" s="113"/>
      <c r="EW163" s="113"/>
      <c r="EX163" s="113"/>
      <c r="EY163" s="113"/>
      <c r="EZ163" s="113"/>
      <c r="FA163" s="113"/>
      <c r="FB163" s="113"/>
      <c r="FC163" s="113"/>
      <c r="FD163" s="113"/>
      <c r="FE163" s="113"/>
      <c r="FF163" s="113"/>
      <c r="FG163" s="113"/>
      <c r="FH163" s="113"/>
      <c r="FI163" s="113"/>
      <c r="FJ163" s="113"/>
      <c r="FK163" s="113"/>
      <c r="FL163" s="113"/>
      <c r="FM163" s="113"/>
      <c r="FN163" s="113"/>
      <c r="FO163" s="113"/>
      <c r="FP163" s="113"/>
      <c r="FQ163" s="113"/>
      <c r="FR163" s="113"/>
      <c r="FS163" s="113"/>
      <c r="FT163" s="113"/>
      <c r="FU163" s="113"/>
      <c r="FV163" s="113"/>
      <c r="FW163" s="113"/>
      <c r="FX163" s="113"/>
      <c r="FY163" s="113"/>
      <c r="FZ163" s="113"/>
      <c r="GA163" s="113"/>
      <c r="GB163" s="113"/>
      <c r="GC163" s="113"/>
      <c r="GD163" s="113"/>
      <c r="GE163" s="113"/>
      <c r="GF163" s="113"/>
      <c r="GG163" s="113"/>
      <c r="GH163" s="113"/>
      <c r="GI163" s="113"/>
      <c r="GJ163" s="113"/>
      <c r="GK163" s="113"/>
      <c r="GL163" s="113"/>
      <c r="GM163" s="113"/>
      <c r="GN163" s="113"/>
      <c r="GO163" s="113"/>
      <c r="GP163" s="113"/>
      <c r="GQ163" s="113"/>
      <c r="GR163" s="113"/>
    </row>
    <row r="164" spans="1:200" s="168" customFormat="1" ht="15.75" hidden="1" customHeight="1" outlineLevel="2">
      <c r="A164" s="180">
        <v>2.2000000000000002</v>
      </c>
      <c r="B164" s="180" t="s">
        <v>45</v>
      </c>
      <c r="C164" s="170" t="s">
        <v>206</v>
      </c>
      <c r="D164" s="161"/>
      <c r="E164" s="160"/>
      <c r="F164" s="171"/>
      <c r="G164" s="172"/>
      <c r="H164" s="172"/>
      <c r="I164" s="235"/>
      <c r="J164" s="415">
        <v>0</v>
      </c>
      <c r="K164" s="416"/>
      <c r="L164" s="417"/>
      <c r="M164" s="208"/>
      <c r="N164" s="472"/>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c r="BS164" s="113"/>
      <c r="BT164" s="113"/>
      <c r="BU164" s="113"/>
      <c r="BV164" s="113"/>
      <c r="BW164" s="113"/>
      <c r="BX164" s="113"/>
      <c r="BY164" s="113"/>
      <c r="BZ164" s="113"/>
      <c r="CA164" s="113"/>
      <c r="CB164" s="113"/>
      <c r="CC164" s="113"/>
      <c r="CD164" s="113"/>
      <c r="CE164" s="113"/>
      <c r="CF164" s="113"/>
      <c r="CG164" s="113"/>
      <c r="CH164" s="113"/>
      <c r="CI164" s="113"/>
      <c r="CJ164" s="113"/>
      <c r="CK164" s="113"/>
      <c r="CL164" s="113"/>
      <c r="CM164" s="113"/>
      <c r="CN164" s="113"/>
      <c r="CO164" s="113"/>
      <c r="CP164" s="113"/>
      <c r="CQ164" s="113"/>
      <c r="CR164" s="113"/>
      <c r="CS164" s="113"/>
      <c r="CT164" s="113"/>
      <c r="CU164" s="113"/>
      <c r="CV164" s="113"/>
      <c r="CW164" s="113"/>
      <c r="CX164" s="113"/>
      <c r="CY164" s="113"/>
      <c r="CZ164" s="113"/>
      <c r="DA164" s="113"/>
      <c r="DB164" s="113"/>
      <c r="DC164" s="113"/>
      <c r="DD164" s="113"/>
      <c r="DE164" s="113"/>
      <c r="DF164" s="113"/>
      <c r="DG164" s="113"/>
      <c r="DH164" s="113"/>
      <c r="DI164" s="113"/>
      <c r="DJ164" s="113"/>
      <c r="DK164" s="113"/>
      <c r="DL164" s="113"/>
      <c r="DM164" s="113"/>
      <c r="DN164" s="113"/>
      <c r="DO164" s="113"/>
      <c r="DP164" s="113"/>
      <c r="DQ164" s="113"/>
      <c r="DR164" s="113"/>
      <c r="DS164" s="113"/>
      <c r="DT164" s="113"/>
      <c r="DU164" s="113"/>
      <c r="DV164" s="113"/>
      <c r="DW164" s="113"/>
      <c r="DX164" s="113"/>
      <c r="DY164" s="113"/>
      <c r="DZ164" s="113"/>
      <c r="EA164" s="113"/>
      <c r="EB164" s="113"/>
      <c r="EC164" s="113"/>
      <c r="ED164" s="113"/>
      <c r="EE164" s="113"/>
      <c r="EF164" s="113"/>
      <c r="EG164" s="113"/>
      <c r="EH164" s="113"/>
      <c r="EI164" s="113"/>
      <c r="EJ164" s="113"/>
      <c r="EK164" s="113"/>
      <c r="EL164" s="113"/>
      <c r="EM164" s="113"/>
      <c r="EN164" s="113"/>
      <c r="EO164" s="113"/>
      <c r="EP164" s="113"/>
      <c r="EQ164" s="113"/>
      <c r="ER164" s="113"/>
      <c r="ES164" s="113"/>
      <c r="ET164" s="113"/>
      <c r="EU164" s="113"/>
      <c r="EV164" s="113"/>
      <c r="EW164" s="113"/>
      <c r="EX164" s="113"/>
      <c r="EY164" s="113"/>
      <c r="EZ164" s="113"/>
      <c r="FA164" s="113"/>
      <c r="FB164" s="113"/>
      <c r="FC164" s="113"/>
      <c r="FD164" s="113"/>
      <c r="FE164" s="113"/>
      <c r="FF164" s="113"/>
      <c r="FG164" s="113"/>
      <c r="FH164" s="113"/>
      <c r="FI164" s="113"/>
      <c r="FJ164" s="113"/>
      <c r="FK164" s="113"/>
      <c r="FL164" s="113"/>
      <c r="FM164" s="113"/>
      <c r="FN164" s="113"/>
      <c r="FO164" s="113"/>
      <c r="FP164" s="113"/>
      <c r="FQ164" s="113"/>
      <c r="FR164" s="113"/>
      <c r="FS164" s="113"/>
      <c r="FT164" s="113"/>
      <c r="FU164" s="113"/>
      <c r="FV164" s="113"/>
      <c r="FW164" s="113"/>
      <c r="FX164" s="113"/>
      <c r="FY164" s="113"/>
      <c r="FZ164" s="113"/>
      <c r="GA164" s="113"/>
      <c r="GB164" s="113"/>
      <c r="GC164" s="113"/>
      <c r="GD164" s="113"/>
      <c r="GE164" s="113"/>
      <c r="GF164" s="113"/>
      <c r="GG164" s="113"/>
      <c r="GH164" s="113"/>
      <c r="GI164" s="113"/>
      <c r="GJ164" s="113"/>
      <c r="GK164" s="113"/>
      <c r="GL164" s="113"/>
      <c r="GM164" s="113"/>
      <c r="GN164" s="113"/>
      <c r="GO164" s="113"/>
      <c r="GP164" s="113"/>
      <c r="GQ164" s="113"/>
      <c r="GR164" s="113"/>
    </row>
    <row r="165" spans="1:200" s="115" customFormat="1" ht="15.75" hidden="1" customHeight="1" outlineLevel="2">
      <c r="A165" s="180" t="str">
        <f t="shared" si="14"/>
        <v>2.3</v>
      </c>
      <c r="B165" s="180" t="s">
        <v>45</v>
      </c>
      <c r="C165" s="170" t="s">
        <v>207</v>
      </c>
      <c r="D165" s="161" t="s">
        <v>67</v>
      </c>
      <c r="E165" s="160" t="s">
        <v>208</v>
      </c>
      <c r="F165" s="171"/>
      <c r="G165" s="172"/>
      <c r="H165" s="172" t="str">
        <f t="shared" si="15"/>
        <v/>
      </c>
      <c r="I165" s="235"/>
      <c r="J165" s="415">
        <v>0</v>
      </c>
      <c r="K165" s="416"/>
      <c r="L165" s="417"/>
      <c r="M165" s="208"/>
      <c r="N165" s="472"/>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c r="BS165" s="113"/>
      <c r="BT165" s="113"/>
      <c r="BU165" s="113"/>
      <c r="BV165" s="113"/>
      <c r="BW165" s="113"/>
      <c r="BX165" s="113"/>
      <c r="BY165" s="113"/>
      <c r="BZ165" s="113"/>
      <c r="CA165" s="113"/>
      <c r="CB165" s="113"/>
      <c r="CC165" s="113"/>
      <c r="CD165" s="113"/>
      <c r="CE165" s="113"/>
      <c r="CF165" s="113"/>
      <c r="CG165" s="113"/>
      <c r="CH165" s="113"/>
      <c r="CI165" s="113"/>
      <c r="CJ165" s="113"/>
      <c r="CK165" s="113"/>
      <c r="CL165" s="113"/>
      <c r="CM165" s="113"/>
      <c r="CN165" s="113"/>
      <c r="CO165" s="113"/>
      <c r="CP165" s="113"/>
      <c r="CQ165" s="113"/>
      <c r="CR165" s="113"/>
      <c r="CS165" s="113"/>
      <c r="CT165" s="113"/>
      <c r="CU165" s="113"/>
      <c r="CV165" s="113"/>
      <c r="CW165" s="113"/>
      <c r="CX165" s="113"/>
      <c r="CY165" s="113"/>
      <c r="CZ165" s="113"/>
      <c r="DA165" s="113"/>
      <c r="DB165" s="113"/>
      <c r="DC165" s="113"/>
      <c r="DD165" s="113"/>
      <c r="DE165" s="113"/>
      <c r="DF165" s="113"/>
      <c r="DG165" s="113"/>
      <c r="DH165" s="113"/>
      <c r="DI165" s="113"/>
      <c r="DJ165" s="113"/>
      <c r="DK165" s="113"/>
      <c r="DL165" s="113"/>
      <c r="DM165" s="113"/>
      <c r="DN165" s="113"/>
      <c r="DO165" s="113"/>
      <c r="DP165" s="113"/>
      <c r="DQ165" s="113"/>
      <c r="DR165" s="113"/>
      <c r="DS165" s="113"/>
      <c r="DT165" s="113"/>
      <c r="DU165" s="113"/>
      <c r="DV165" s="113"/>
      <c r="DW165" s="113"/>
      <c r="DX165" s="113"/>
      <c r="DY165" s="113"/>
      <c r="DZ165" s="113"/>
      <c r="EA165" s="113"/>
      <c r="EB165" s="113"/>
      <c r="EC165" s="113"/>
      <c r="ED165" s="113"/>
      <c r="EE165" s="113"/>
      <c r="EF165" s="113"/>
      <c r="EG165" s="113"/>
      <c r="EH165" s="113"/>
      <c r="EI165" s="113"/>
      <c r="EJ165" s="113"/>
      <c r="EK165" s="113"/>
      <c r="EL165" s="113"/>
      <c r="EM165" s="113"/>
      <c r="EN165" s="113"/>
      <c r="EO165" s="113"/>
      <c r="EP165" s="113"/>
      <c r="EQ165" s="113"/>
      <c r="ER165" s="113"/>
      <c r="ES165" s="113"/>
      <c r="ET165" s="113"/>
      <c r="EU165" s="113"/>
      <c r="EV165" s="113"/>
      <c r="EW165" s="113"/>
      <c r="EX165" s="113"/>
      <c r="EY165" s="113"/>
      <c r="EZ165" s="113"/>
      <c r="FA165" s="113"/>
      <c r="FB165" s="113"/>
      <c r="FC165" s="113"/>
      <c r="FD165" s="113"/>
      <c r="FE165" s="113"/>
      <c r="FF165" s="113"/>
      <c r="FG165" s="113"/>
      <c r="FH165" s="113"/>
      <c r="FI165" s="113"/>
      <c r="FJ165" s="113"/>
      <c r="FK165" s="113"/>
      <c r="FL165" s="113"/>
      <c r="FM165" s="113"/>
      <c r="FN165" s="113"/>
      <c r="FO165" s="113"/>
      <c r="FP165" s="113"/>
      <c r="FQ165" s="113"/>
      <c r="FR165" s="113"/>
      <c r="FS165" s="113"/>
      <c r="FT165" s="113"/>
      <c r="FU165" s="113"/>
      <c r="FV165" s="113"/>
      <c r="FW165" s="113"/>
      <c r="FX165" s="113"/>
      <c r="FY165" s="113"/>
      <c r="FZ165" s="113"/>
      <c r="GA165" s="113"/>
      <c r="GB165" s="113"/>
      <c r="GC165" s="113"/>
      <c r="GD165" s="113"/>
      <c r="GE165" s="113"/>
      <c r="GF165" s="113"/>
      <c r="GG165" s="113"/>
      <c r="GH165" s="113"/>
      <c r="GI165" s="113"/>
      <c r="GJ165" s="113"/>
      <c r="GK165" s="113"/>
      <c r="GL165" s="113"/>
      <c r="GM165" s="113"/>
      <c r="GN165" s="113"/>
      <c r="GO165" s="113"/>
      <c r="GP165" s="113"/>
      <c r="GQ165" s="113"/>
      <c r="GR165" s="113"/>
    </row>
    <row r="166" spans="1:200" s="116" customFormat="1" ht="15.75" hidden="1" customHeight="1" outlineLevel="2">
      <c r="A166" s="180" t="str">
        <f t="shared" si="14"/>
        <v>2.4</v>
      </c>
      <c r="B166" s="180" t="s">
        <v>45</v>
      </c>
      <c r="C166" s="233" t="s">
        <v>209</v>
      </c>
      <c r="D166" s="161" t="s">
        <v>210</v>
      </c>
      <c r="E166" s="160" t="s">
        <v>211</v>
      </c>
      <c r="F166" s="171"/>
      <c r="G166" s="172"/>
      <c r="H166" s="172"/>
      <c r="I166" s="235"/>
      <c r="J166" s="415">
        <v>0</v>
      </c>
      <c r="K166" s="416"/>
      <c r="L166" s="417"/>
      <c r="M166" s="208"/>
      <c r="N166" s="472"/>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c r="BS166" s="113"/>
      <c r="BT166" s="113"/>
      <c r="BU166" s="113"/>
      <c r="BV166" s="113"/>
      <c r="BW166" s="113"/>
      <c r="BX166" s="113"/>
      <c r="BY166" s="113"/>
      <c r="BZ166" s="113"/>
      <c r="CA166" s="113"/>
      <c r="CB166" s="113"/>
      <c r="CC166" s="113"/>
      <c r="CD166" s="113"/>
      <c r="CE166" s="113"/>
      <c r="CF166" s="113"/>
      <c r="CG166" s="113"/>
      <c r="CH166" s="113"/>
      <c r="CI166" s="113"/>
      <c r="CJ166" s="113"/>
      <c r="CK166" s="113"/>
      <c r="CL166" s="113"/>
      <c r="CM166" s="113"/>
      <c r="CN166" s="113"/>
      <c r="CO166" s="113"/>
      <c r="CP166" s="113"/>
      <c r="CQ166" s="113"/>
      <c r="CR166" s="113"/>
      <c r="CS166" s="113"/>
      <c r="CT166" s="113"/>
      <c r="CU166" s="113"/>
      <c r="CV166" s="113"/>
      <c r="CW166" s="113"/>
      <c r="CX166" s="113"/>
      <c r="CY166" s="113"/>
      <c r="CZ166" s="113"/>
      <c r="DA166" s="113"/>
      <c r="DB166" s="113"/>
      <c r="DC166" s="113"/>
      <c r="DD166" s="113"/>
      <c r="DE166" s="113"/>
      <c r="DF166" s="113"/>
      <c r="DG166" s="113"/>
      <c r="DH166" s="113"/>
      <c r="DI166" s="113"/>
      <c r="DJ166" s="113"/>
      <c r="DK166" s="113"/>
      <c r="DL166" s="113"/>
      <c r="DM166" s="113"/>
      <c r="DN166" s="113"/>
      <c r="DO166" s="113"/>
      <c r="DP166" s="113"/>
      <c r="DQ166" s="113"/>
      <c r="DR166" s="113"/>
      <c r="DS166" s="113"/>
      <c r="DT166" s="113"/>
      <c r="DU166" s="113"/>
      <c r="DV166" s="113"/>
      <c r="DW166" s="113"/>
      <c r="DX166" s="113"/>
      <c r="DY166" s="113"/>
      <c r="DZ166" s="113"/>
      <c r="EA166" s="113"/>
      <c r="EB166" s="113"/>
      <c r="EC166" s="113"/>
      <c r="ED166" s="113"/>
      <c r="EE166" s="113"/>
      <c r="EF166" s="113"/>
      <c r="EG166" s="113"/>
      <c r="EH166" s="113"/>
      <c r="EI166" s="113"/>
      <c r="EJ166" s="113"/>
      <c r="EK166" s="113"/>
      <c r="EL166" s="113"/>
      <c r="EM166" s="113"/>
      <c r="EN166" s="113"/>
      <c r="EO166" s="113"/>
      <c r="EP166" s="113"/>
      <c r="EQ166" s="113"/>
      <c r="ER166" s="113"/>
      <c r="ES166" s="113"/>
      <c r="ET166" s="113"/>
      <c r="EU166" s="113"/>
      <c r="EV166" s="113"/>
      <c r="EW166" s="113"/>
      <c r="EX166" s="113"/>
      <c r="EY166" s="113"/>
      <c r="EZ166" s="113"/>
      <c r="FA166" s="113"/>
      <c r="FB166" s="113"/>
      <c r="FC166" s="113"/>
      <c r="FD166" s="113"/>
      <c r="FE166" s="113"/>
      <c r="FF166" s="113"/>
      <c r="FG166" s="113"/>
      <c r="FH166" s="113"/>
      <c r="FI166" s="113"/>
      <c r="FJ166" s="113"/>
      <c r="FK166" s="113"/>
      <c r="FL166" s="113"/>
      <c r="FM166" s="113"/>
      <c r="FN166" s="113"/>
      <c r="FO166" s="113"/>
      <c r="FP166" s="113"/>
      <c r="FQ166" s="113"/>
      <c r="FR166" s="113"/>
      <c r="FS166" s="113"/>
      <c r="FT166" s="113"/>
      <c r="FU166" s="113"/>
      <c r="FV166" s="113"/>
      <c r="FW166" s="113"/>
      <c r="FX166" s="113"/>
      <c r="FY166" s="113"/>
      <c r="FZ166" s="113"/>
      <c r="GA166" s="113"/>
      <c r="GB166" s="113"/>
      <c r="GC166" s="113"/>
      <c r="GD166" s="113"/>
      <c r="GE166" s="113"/>
      <c r="GF166" s="113"/>
      <c r="GG166" s="113"/>
      <c r="GH166" s="113"/>
      <c r="GI166" s="113"/>
      <c r="GJ166" s="113"/>
      <c r="GK166" s="113"/>
      <c r="GL166" s="113"/>
      <c r="GM166" s="113"/>
      <c r="GN166" s="113"/>
      <c r="GO166" s="113"/>
      <c r="GP166" s="113"/>
      <c r="GQ166" s="113"/>
      <c r="GR166" s="113"/>
    </row>
    <row r="167" spans="1:200" s="116" customFormat="1" ht="15.75" hidden="1" customHeight="1" outlineLevel="2">
      <c r="A167" s="180" t="str">
        <f t="shared" si="14"/>
        <v>2.5</v>
      </c>
      <c r="B167" s="180" t="s">
        <v>45</v>
      </c>
      <c r="C167" s="233" t="s">
        <v>212</v>
      </c>
      <c r="D167" s="161" t="s">
        <v>210</v>
      </c>
      <c r="E167" s="160" t="s">
        <v>211</v>
      </c>
      <c r="F167" s="171"/>
      <c r="G167" s="172"/>
      <c r="H167" s="172"/>
      <c r="I167" s="235"/>
      <c r="J167" s="415">
        <v>0</v>
      </c>
      <c r="K167" s="416"/>
      <c r="L167" s="417"/>
      <c r="M167" s="208"/>
      <c r="N167" s="472"/>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c r="BS167" s="113"/>
      <c r="BT167" s="113"/>
      <c r="BU167" s="113"/>
      <c r="BV167" s="113"/>
      <c r="BW167" s="113"/>
      <c r="BX167" s="113"/>
      <c r="BY167" s="113"/>
      <c r="BZ167" s="113"/>
      <c r="CA167" s="113"/>
      <c r="CB167" s="113"/>
      <c r="CC167" s="113"/>
      <c r="CD167" s="113"/>
      <c r="CE167" s="113"/>
      <c r="CF167" s="113"/>
      <c r="CG167" s="113"/>
      <c r="CH167" s="113"/>
      <c r="CI167" s="113"/>
      <c r="CJ167" s="113"/>
      <c r="CK167" s="113"/>
      <c r="CL167" s="113"/>
      <c r="CM167" s="113"/>
      <c r="CN167" s="113"/>
      <c r="CO167" s="113"/>
      <c r="CP167" s="113"/>
      <c r="CQ167" s="113"/>
      <c r="CR167" s="113"/>
      <c r="CS167" s="113"/>
      <c r="CT167" s="113"/>
      <c r="CU167" s="113"/>
      <c r="CV167" s="113"/>
      <c r="CW167" s="113"/>
      <c r="CX167" s="113"/>
      <c r="CY167" s="113"/>
      <c r="CZ167" s="113"/>
      <c r="DA167" s="113"/>
      <c r="DB167" s="113"/>
      <c r="DC167" s="113"/>
      <c r="DD167" s="113"/>
      <c r="DE167" s="113"/>
      <c r="DF167" s="113"/>
      <c r="DG167" s="113"/>
      <c r="DH167" s="113"/>
      <c r="DI167" s="113"/>
      <c r="DJ167" s="113"/>
      <c r="DK167" s="113"/>
      <c r="DL167" s="113"/>
      <c r="DM167" s="113"/>
      <c r="DN167" s="113"/>
      <c r="DO167" s="113"/>
      <c r="DP167" s="113"/>
      <c r="DQ167" s="113"/>
      <c r="DR167" s="113"/>
      <c r="DS167" s="113"/>
      <c r="DT167" s="113"/>
      <c r="DU167" s="113"/>
      <c r="DV167" s="113"/>
      <c r="DW167" s="113"/>
      <c r="DX167" s="113"/>
      <c r="DY167" s="113"/>
      <c r="DZ167" s="113"/>
      <c r="EA167" s="113"/>
      <c r="EB167" s="113"/>
      <c r="EC167" s="113"/>
      <c r="ED167" s="113"/>
      <c r="EE167" s="113"/>
      <c r="EF167" s="113"/>
      <c r="EG167" s="113"/>
      <c r="EH167" s="113"/>
      <c r="EI167" s="113"/>
      <c r="EJ167" s="113"/>
      <c r="EK167" s="113"/>
      <c r="EL167" s="113"/>
      <c r="EM167" s="113"/>
      <c r="EN167" s="113"/>
      <c r="EO167" s="113"/>
      <c r="EP167" s="113"/>
      <c r="EQ167" s="113"/>
      <c r="ER167" s="113"/>
      <c r="ES167" s="113"/>
      <c r="ET167" s="113"/>
      <c r="EU167" s="113"/>
      <c r="EV167" s="113"/>
      <c r="EW167" s="113"/>
      <c r="EX167" s="113"/>
      <c r="EY167" s="113"/>
      <c r="EZ167" s="113"/>
      <c r="FA167" s="113"/>
      <c r="FB167" s="113"/>
      <c r="FC167" s="113"/>
      <c r="FD167" s="113"/>
      <c r="FE167" s="113"/>
      <c r="FF167" s="113"/>
      <c r="FG167" s="113"/>
      <c r="FH167" s="113"/>
      <c r="FI167" s="113"/>
      <c r="FJ167" s="113"/>
      <c r="FK167" s="113"/>
      <c r="FL167" s="113"/>
      <c r="FM167" s="113"/>
      <c r="FN167" s="113"/>
      <c r="FO167" s="113"/>
      <c r="FP167" s="113"/>
      <c r="FQ167" s="113"/>
      <c r="FR167" s="113"/>
      <c r="FS167" s="113"/>
      <c r="FT167" s="113"/>
      <c r="FU167" s="113"/>
      <c r="FV167" s="113"/>
      <c r="FW167" s="113"/>
      <c r="FX167" s="113"/>
      <c r="FY167" s="113"/>
      <c r="FZ167" s="113"/>
      <c r="GA167" s="113"/>
      <c r="GB167" s="113"/>
      <c r="GC167" s="113"/>
      <c r="GD167" s="113"/>
      <c r="GE167" s="113"/>
      <c r="GF167" s="113"/>
      <c r="GG167" s="113"/>
      <c r="GH167" s="113"/>
      <c r="GI167" s="113"/>
      <c r="GJ167" s="113"/>
      <c r="GK167" s="113"/>
      <c r="GL167" s="113"/>
      <c r="GM167" s="113"/>
      <c r="GN167" s="113"/>
      <c r="GO167" s="113"/>
      <c r="GP167" s="113"/>
      <c r="GQ167" s="113"/>
      <c r="GR167" s="113"/>
    </row>
    <row r="168" spans="1:200" s="116" customFormat="1" ht="15.75" hidden="1" customHeight="1" outlineLevel="2">
      <c r="A168" s="180" t="str">
        <f t="shared" si="14"/>
        <v>2.6</v>
      </c>
      <c r="B168" s="180" t="s">
        <v>45</v>
      </c>
      <c r="C168" s="233" t="s">
        <v>213</v>
      </c>
      <c r="D168" s="161" t="s">
        <v>71</v>
      </c>
      <c r="E168" s="160" t="s">
        <v>72</v>
      </c>
      <c r="F168" s="171"/>
      <c r="G168" s="172"/>
      <c r="H168" s="172"/>
      <c r="I168" s="235"/>
      <c r="J168" s="415">
        <v>0</v>
      </c>
      <c r="K168" s="416"/>
      <c r="L168" s="417"/>
      <c r="M168" s="208"/>
      <c r="N168" s="472"/>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c r="AX168" s="113"/>
      <c r="AY168" s="113"/>
      <c r="AZ168" s="113"/>
      <c r="BA168" s="113"/>
      <c r="BB168" s="113"/>
      <c r="BC168" s="113"/>
      <c r="BD168" s="113"/>
      <c r="BE168" s="113"/>
      <c r="BF168" s="113"/>
      <c r="BG168" s="113"/>
      <c r="BH168" s="113"/>
      <c r="BI168" s="113"/>
      <c r="BJ168" s="113"/>
      <c r="BK168" s="113"/>
      <c r="BL168" s="113"/>
      <c r="BM168" s="113"/>
      <c r="BN168" s="113"/>
      <c r="BO168" s="113"/>
      <c r="BP168" s="113"/>
      <c r="BQ168" s="113"/>
      <c r="BR168" s="113"/>
      <c r="BS168" s="113"/>
      <c r="BT168" s="113"/>
      <c r="BU168" s="113"/>
      <c r="BV168" s="113"/>
      <c r="BW168" s="113"/>
      <c r="BX168" s="113"/>
      <c r="BY168" s="113"/>
      <c r="BZ168" s="113"/>
      <c r="CA168" s="113"/>
      <c r="CB168" s="113"/>
      <c r="CC168" s="113"/>
      <c r="CD168" s="113"/>
      <c r="CE168" s="113"/>
      <c r="CF168" s="113"/>
      <c r="CG168" s="113"/>
      <c r="CH168" s="113"/>
      <c r="CI168" s="113"/>
      <c r="CJ168" s="113"/>
      <c r="CK168" s="113"/>
      <c r="CL168" s="113"/>
      <c r="CM168" s="113"/>
      <c r="CN168" s="113"/>
      <c r="CO168" s="113"/>
      <c r="CP168" s="113"/>
      <c r="CQ168" s="113"/>
      <c r="CR168" s="113"/>
      <c r="CS168" s="113"/>
      <c r="CT168" s="113"/>
      <c r="CU168" s="113"/>
      <c r="CV168" s="113"/>
      <c r="CW168" s="113"/>
      <c r="CX168" s="113"/>
      <c r="CY168" s="113"/>
      <c r="CZ168" s="113"/>
      <c r="DA168" s="113"/>
      <c r="DB168" s="113"/>
      <c r="DC168" s="113"/>
      <c r="DD168" s="113"/>
      <c r="DE168" s="113"/>
      <c r="DF168" s="113"/>
      <c r="DG168" s="113"/>
      <c r="DH168" s="113"/>
      <c r="DI168" s="113"/>
      <c r="DJ168" s="113"/>
      <c r="DK168" s="113"/>
      <c r="DL168" s="113"/>
      <c r="DM168" s="113"/>
      <c r="DN168" s="113"/>
      <c r="DO168" s="113"/>
      <c r="DP168" s="113"/>
      <c r="DQ168" s="113"/>
      <c r="DR168" s="113"/>
      <c r="DS168" s="113"/>
      <c r="DT168" s="113"/>
      <c r="DU168" s="113"/>
      <c r="DV168" s="113"/>
      <c r="DW168" s="113"/>
      <c r="DX168" s="113"/>
      <c r="DY168" s="113"/>
      <c r="DZ168" s="113"/>
      <c r="EA168" s="113"/>
      <c r="EB168" s="113"/>
      <c r="EC168" s="113"/>
      <c r="ED168" s="113"/>
      <c r="EE168" s="113"/>
      <c r="EF168" s="113"/>
      <c r="EG168" s="113"/>
      <c r="EH168" s="113"/>
      <c r="EI168" s="113"/>
      <c r="EJ168" s="113"/>
      <c r="EK168" s="113"/>
      <c r="EL168" s="113"/>
      <c r="EM168" s="113"/>
      <c r="EN168" s="113"/>
      <c r="EO168" s="113"/>
      <c r="EP168" s="113"/>
      <c r="EQ168" s="113"/>
      <c r="ER168" s="113"/>
      <c r="ES168" s="113"/>
      <c r="ET168" s="113"/>
      <c r="EU168" s="113"/>
      <c r="EV168" s="113"/>
      <c r="EW168" s="113"/>
      <c r="EX168" s="113"/>
      <c r="EY168" s="113"/>
      <c r="EZ168" s="113"/>
      <c r="FA168" s="113"/>
      <c r="FB168" s="113"/>
      <c r="FC168" s="113"/>
      <c r="FD168" s="113"/>
      <c r="FE168" s="113"/>
      <c r="FF168" s="113"/>
      <c r="FG168" s="113"/>
      <c r="FH168" s="113"/>
      <c r="FI168" s="113"/>
      <c r="FJ168" s="113"/>
      <c r="FK168" s="113"/>
      <c r="FL168" s="113"/>
      <c r="FM168" s="113"/>
      <c r="FN168" s="113"/>
      <c r="FO168" s="113"/>
      <c r="FP168" s="113"/>
      <c r="FQ168" s="113"/>
      <c r="FR168" s="113"/>
      <c r="FS168" s="113"/>
      <c r="FT168" s="113"/>
      <c r="FU168" s="113"/>
      <c r="FV168" s="113"/>
      <c r="FW168" s="113"/>
      <c r="FX168" s="113"/>
      <c r="FY168" s="113"/>
      <c r="FZ168" s="113"/>
      <c r="GA168" s="113"/>
      <c r="GB168" s="113"/>
      <c r="GC168" s="113"/>
      <c r="GD168" s="113"/>
      <c r="GE168" s="113"/>
      <c r="GF168" s="113"/>
      <c r="GG168" s="113"/>
      <c r="GH168" s="113"/>
      <c r="GI168" s="113"/>
      <c r="GJ168" s="113"/>
      <c r="GK168" s="113"/>
      <c r="GL168" s="113"/>
      <c r="GM168" s="113"/>
      <c r="GN168" s="113"/>
      <c r="GO168" s="113"/>
      <c r="GP168" s="113"/>
      <c r="GQ168" s="113"/>
      <c r="GR168" s="113"/>
    </row>
    <row r="169" spans="1:200" s="116" customFormat="1" ht="15.75" hidden="1" customHeight="1" outlineLevel="2">
      <c r="A169" s="180" t="str">
        <f t="shared" si="14"/>
        <v>2.7</v>
      </c>
      <c r="B169" s="180" t="s">
        <v>45</v>
      </c>
      <c r="C169" s="170" t="s">
        <v>214</v>
      </c>
      <c r="D169" s="161" t="s">
        <v>210</v>
      </c>
      <c r="E169" s="160" t="s">
        <v>211</v>
      </c>
      <c r="F169" s="171"/>
      <c r="G169" s="172"/>
      <c r="H169" s="172"/>
      <c r="I169" s="235"/>
      <c r="J169" s="415">
        <v>0</v>
      </c>
      <c r="K169" s="416"/>
      <c r="L169" s="417"/>
      <c r="M169" s="208"/>
      <c r="N169" s="472"/>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c r="BS169" s="113"/>
      <c r="BT169" s="113"/>
      <c r="BU169" s="113"/>
      <c r="BV169" s="113"/>
      <c r="BW169" s="113"/>
      <c r="BX169" s="113"/>
      <c r="BY169" s="113"/>
      <c r="BZ169" s="113"/>
      <c r="CA169" s="113"/>
      <c r="CB169" s="113"/>
      <c r="CC169" s="113"/>
      <c r="CD169" s="113"/>
      <c r="CE169" s="113"/>
      <c r="CF169" s="113"/>
      <c r="CG169" s="113"/>
      <c r="CH169" s="113"/>
      <c r="CI169" s="113"/>
      <c r="CJ169" s="113"/>
      <c r="CK169" s="113"/>
      <c r="CL169" s="113"/>
      <c r="CM169" s="113"/>
      <c r="CN169" s="113"/>
      <c r="CO169" s="113"/>
      <c r="CP169" s="113"/>
      <c r="CQ169" s="113"/>
      <c r="CR169" s="113"/>
      <c r="CS169" s="113"/>
      <c r="CT169" s="113"/>
      <c r="CU169" s="113"/>
      <c r="CV169" s="113"/>
      <c r="CW169" s="113"/>
      <c r="CX169" s="113"/>
      <c r="CY169" s="113"/>
      <c r="CZ169" s="113"/>
      <c r="DA169" s="113"/>
      <c r="DB169" s="113"/>
      <c r="DC169" s="113"/>
      <c r="DD169" s="113"/>
      <c r="DE169" s="113"/>
      <c r="DF169" s="113"/>
      <c r="DG169" s="113"/>
      <c r="DH169" s="113"/>
      <c r="DI169" s="113"/>
      <c r="DJ169" s="113"/>
      <c r="DK169" s="113"/>
      <c r="DL169" s="113"/>
      <c r="DM169" s="113"/>
      <c r="DN169" s="113"/>
      <c r="DO169" s="113"/>
      <c r="DP169" s="113"/>
      <c r="DQ169" s="113"/>
      <c r="DR169" s="113"/>
      <c r="DS169" s="113"/>
      <c r="DT169" s="113"/>
      <c r="DU169" s="113"/>
      <c r="DV169" s="113"/>
      <c r="DW169" s="113"/>
      <c r="DX169" s="113"/>
      <c r="DY169" s="113"/>
      <c r="DZ169" s="113"/>
      <c r="EA169" s="113"/>
      <c r="EB169" s="113"/>
      <c r="EC169" s="113"/>
      <c r="ED169" s="113"/>
      <c r="EE169" s="113"/>
      <c r="EF169" s="113"/>
      <c r="EG169" s="113"/>
      <c r="EH169" s="113"/>
      <c r="EI169" s="113"/>
      <c r="EJ169" s="113"/>
      <c r="EK169" s="113"/>
      <c r="EL169" s="113"/>
      <c r="EM169" s="113"/>
      <c r="EN169" s="113"/>
      <c r="EO169" s="113"/>
      <c r="EP169" s="113"/>
      <c r="EQ169" s="113"/>
      <c r="ER169" s="113"/>
      <c r="ES169" s="113"/>
      <c r="ET169" s="113"/>
      <c r="EU169" s="113"/>
      <c r="EV169" s="113"/>
      <c r="EW169" s="113"/>
      <c r="EX169" s="113"/>
      <c r="EY169" s="113"/>
      <c r="EZ169" s="113"/>
      <c r="FA169" s="113"/>
      <c r="FB169" s="113"/>
      <c r="FC169" s="113"/>
      <c r="FD169" s="113"/>
      <c r="FE169" s="113"/>
      <c r="FF169" s="113"/>
      <c r="FG169" s="113"/>
      <c r="FH169" s="113"/>
      <c r="FI169" s="113"/>
      <c r="FJ169" s="113"/>
      <c r="FK169" s="113"/>
      <c r="FL169" s="113"/>
      <c r="FM169" s="113"/>
      <c r="FN169" s="113"/>
      <c r="FO169" s="113"/>
      <c r="FP169" s="113"/>
      <c r="FQ169" s="113"/>
      <c r="FR169" s="113"/>
      <c r="FS169" s="113"/>
      <c r="FT169" s="113"/>
      <c r="FU169" s="113"/>
      <c r="FV169" s="113"/>
      <c r="FW169" s="113"/>
      <c r="FX169" s="113"/>
      <c r="FY169" s="113"/>
      <c r="FZ169" s="113"/>
      <c r="GA169" s="113"/>
      <c r="GB169" s="113"/>
      <c r="GC169" s="113"/>
      <c r="GD169" s="113"/>
      <c r="GE169" s="113"/>
      <c r="GF169" s="113"/>
      <c r="GG169" s="113"/>
      <c r="GH169" s="113"/>
      <c r="GI169" s="113"/>
      <c r="GJ169" s="113"/>
      <c r="GK169" s="113"/>
      <c r="GL169" s="113"/>
      <c r="GM169" s="113"/>
      <c r="GN169" s="113"/>
      <c r="GO169" s="113"/>
      <c r="GP169" s="113"/>
      <c r="GQ169" s="113"/>
      <c r="GR169" s="113"/>
    </row>
    <row r="170" spans="1:200" s="116" customFormat="1" ht="15.75" hidden="1" customHeight="1" outlineLevel="2">
      <c r="A170" s="180" t="str">
        <f t="shared" si="14"/>
        <v>2.8</v>
      </c>
      <c r="B170" s="180" t="s">
        <v>45</v>
      </c>
      <c r="C170" s="236"/>
      <c r="D170" s="237"/>
      <c r="E170" s="238"/>
      <c r="F170" s="171"/>
      <c r="G170" s="172"/>
      <c r="H170" s="172"/>
      <c r="I170" s="235"/>
      <c r="J170" s="415">
        <v>0</v>
      </c>
      <c r="K170" s="416"/>
      <c r="L170" s="417"/>
      <c r="M170" s="208"/>
      <c r="N170" s="472"/>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c r="BS170" s="113"/>
      <c r="BT170" s="113"/>
      <c r="BU170" s="113"/>
      <c r="BV170" s="113"/>
      <c r="BW170" s="113"/>
      <c r="BX170" s="113"/>
      <c r="BY170" s="113"/>
      <c r="BZ170" s="113"/>
      <c r="CA170" s="113"/>
      <c r="CB170" s="113"/>
      <c r="CC170" s="113"/>
      <c r="CD170" s="113"/>
      <c r="CE170" s="113"/>
      <c r="CF170" s="113"/>
      <c r="CG170" s="113"/>
      <c r="CH170" s="113"/>
      <c r="CI170" s="113"/>
      <c r="CJ170" s="113"/>
      <c r="CK170" s="113"/>
      <c r="CL170" s="113"/>
      <c r="CM170" s="113"/>
      <c r="CN170" s="113"/>
      <c r="CO170" s="113"/>
      <c r="CP170" s="113"/>
      <c r="CQ170" s="113"/>
      <c r="CR170" s="113"/>
      <c r="CS170" s="113"/>
      <c r="CT170" s="113"/>
      <c r="CU170" s="113"/>
      <c r="CV170" s="113"/>
      <c r="CW170" s="113"/>
      <c r="CX170" s="113"/>
      <c r="CY170" s="113"/>
      <c r="CZ170" s="113"/>
      <c r="DA170" s="113"/>
      <c r="DB170" s="113"/>
      <c r="DC170" s="113"/>
      <c r="DD170" s="113"/>
      <c r="DE170" s="113"/>
      <c r="DF170" s="113"/>
      <c r="DG170" s="113"/>
      <c r="DH170" s="113"/>
      <c r="DI170" s="113"/>
      <c r="DJ170" s="113"/>
      <c r="DK170" s="113"/>
      <c r="DL170" s="113"/>
      <c r="DM170" s="113"/>
      <c r="DN170" s="113"/>
      <c r="DO170" s="113"/>
      <c r="DP170" s="113"/>
      <c r="DQ170" s="113"/>
      <c r="DR170" s="113"/>
      <c r="DS170" s="113"/>
      <c r="DT170" s="113"/>
      <c r="DU170" s="113"/>
      <c r="DV170" s="113"/>
      <c r="DW170" s="113"/>
      <c r="DX170" s="113"/>
      <c r="DY170" s="113"/>
      <c r="DZ170" s="113"/>
      <c r="EA170" s="113"/>
      <c r="EB170" s="113"/>
      <c r="EC170" s="113"/>
      <c r="ED170" s="113"/>
      <c r="EE170" s="113"/>
      <c r="EF170" s="113"/>
      <c r="EG170" s="113"/>
      <c r="EH170" s="113"/>
      <c r="EI170" s="113"/>
      <c r="EJ170" s="113"/>
      <c r="EK170" s="113"/>
      <c r="EL170" s="113"/>
      <c r="EM170" s="113"/>
      <c r="EN170" s="113"/>
      <c r="EO170" s="113"/>
      <c r="EP170" s="113"/>
      <c r="EQ170" s="113"/>
      <c r="ER170" s="113"/>
      <c r="ES170" s="113"/>
      <c r="ET170" s="113"/>
      <c r="EU170" s="113"/>
      <c r="EV170" s="113"/>
      <c r="EW170" s="113"/>
      <c r="EX170" s="113"/>
      <c r="EY170" s="113"/>
      <c r="EZ170" s="113"/>
      <c r="FA170" s="113"/>
      <c r="FB170" s="113"/>
      <c r="FC170" s="113"/>
      <c r="FD170" s="113"/>
      <c r="FE170" s="113"/>
      <c r="FF170" s="113"/>
      <c r="FG170" s="113"/>
      <c r="FH170" s="113"/>
      <c r="FI170" s="113"/>
      <c r="FJ170" s="113"/>
      <c r="FK170" s="113"/>
      <c r="FL170" s="113"/>
      <c r="FM170" s="113"/>
      <c r="FN170" s="113"/>
      <c r="FO170" s="113"/>
      <c r="FP170" s="113"/>
      <c r="FQ170" s="113"/>
      <c r="FR170" s="113"/>
      <c r="FS170" s="113"/>
      <c r="FT170" s="113"/>
      <c r="FU170" s="113"/>
      <c r="FV170" s="113"/>
      <c r="FW170" s="113"/>
      <c r="FX170" s="113"/>
      <c r="FY170" s="113"/>
      <c r="FZ170" s="113"/>
      <c r="GA170" s="113"/>
      <c r="GB170" s="113"/>
      <c r="GC170" s="113"/>
      <c r="GD170" s="113"/>
      <c r="GE170" s="113"/>
      <c r="GF170" s="113"/>
      <c r="GG170" s="113"/>
      <c r="GH170" s="113"/>
      <c r="GI170" s="113"/>
      <c r="GJ170" s="113"/>
      <c r="GK170" s="113"/>
      <c r="GL170" s="113"/>
      <c r="GM170" s="113"/>
      <c r="GN170" s="113"/>
      <c r="GO170" s="113"/>
      <c r="GP170" s="113"/>
      <c r="GQ170" s="113"/>
      <c r="GR170" s="113"/>
    </row>
    <row r="171" spans="1:200" s="116" customFormat="1" ht="15.75" hidden="1" customHeight="1" outlineLevel="2">
      <c r="A171" s="180" t="str">
        <f t="shared" si="14"/>
        <v>2.9</v>
      </c>
      <c r="B171" s="180" t="s">
        <v>45</v>
      </c>
      <c r="C171" s="236"/>
      <c r="D171" s="237"/>
      <c r="E171" s="238"/>
      <c r="F171" s="171"/>
      <c r="G171" s="172"/>
      <c r="H171" s="172"/>
      <c r="I171" s="235"/>
      <c r="J171" s="415">
        <v>0</v>
      </c>
      <c r="K171" s="416"/>
      <c r="L171" s="417"/>
      <c r="M171" s="208"/>
      <c r="N171" s="472"/>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c r="BS171" s="113"/>
      <c r="BT171" s="113"/>
      <c r="BU171" s="113"/>
      <c r="BV171" s="113"/>
      <c r="BW171" s="113"/>
      <c r="BX171" s="113"/>
      <c r="BY171" s="113"/>
      <c r="BZ171" s="113"/>
      <c r="CA171" s="113"/>
      <c r="CB171" s="113"/>
      <c r="CC171" s="113"/>
      <c r="CD171" s="113"/>
      <c r="CE171" s="113"/>
      <c r="CF171" s="113"/>
      <c r="CG171" s="113"/>
      <c r="CH171" s="113"/>
      <c r="CI171" s="113"/>
      <c r="CJ171" s="113"/>
      <c r="CK171" s="113"/>
      <c r="CL171" s="113"/>
      <c r="CM171" s="113"/>
      <c r="CN171" s="113"/>
      <c r="CO171" s="113"/>
      <c r="CP171" s="113"/>
      <c r="CQ171" s="113"/>
      <c r="CR171" s="113"/>
      <c r="CS171" s="113"/>
      <c r="CT171" s="113"/>
      <c r="CU171" s="113"/>
      <c r="CV171" s="113"/>
      <c r="CW171" s="113"/>
      <c r="CX171" s="113"/>
      <c r="CY171" s="113"/>
      <c r="CZ171" s="113"/>
      <c r="DA171" s="113"/>
      <c r="DB171" s="113"/>
      <c r="DC171" s="113"/>
      <c r="DD171" s="113"/>
      <c r="DE171" s="113"/>
      <c r="DF171" s="113"/>
      <c r="DG171" s="113"/>
      <c r="DH171" s="113"/>
      <c r="DI171" s="113"/>
      <c r="DJ171" s="113"/>
      <c r="DK171" s="113"/>
      <c r="DL171" s="113"/>
      <c r="DM171" s="113"/>
      <c r="DN171" s="113"/>
      <c r="DO171" s="113"/>
      <c r="DP171" s="113"/>
      <c r="DQ171" s="113"/>
      <c r="DR171" s="113"/>
      <c r="DS171" s="113"/>
      <c r="DT171" s="113"/>
      <c r="DU171" s="113"/>
      <c r="DV171" s="113"/>
      <c r="DW171" s="113"/>
      <c r="DX171" s="113"/>
      <c r="DY171" s="113"/>
      <c r="DZ171" s="113"/>
      <c r="EA171" s="113"/>
      <c r="EB171" s="113"/>
      <c r="EC171" s="113"/>
      <c r="ED171" s="113"/>
      <c r="EE171" s="113"/>
      <c r="EF171" s="113"/>
      <c r="EG171" s="113"/>
      <c r="EH171" s="113"/>
      <c r="EI171" s="113"/>
      <c r="EJ171" s="113"/>
      <c r="EK171" s="113"/>
      <c r="EL171" s="113"/>
      <c r="EM171" s="113"/>
      <c r="EN171" s="113"/>
      <c r="EO171" s="113"/>
      <c r="EP171" s="113"/>
      <c r="EQ171" s="113"/>
      <c r="ER171" s="113"/>
      <c r="ES171" s="113"/>
      <c r="ET171" s="113"/>
      <c r="EU171" s="113"/>
      <c r="EV171" s="113"/>
      <c r="EW171" s="113"/>
      <c r="EX171" s="113"/>
      <c r="EY171" s="113"/>
      <c r="EZ171" s="113"/>
      <c r="FA171" s="113"/>
      <c r="FB171" s="113"/>
      <c r="FC171" s="113"/>
      <c r="FD171" s="113"/>
      <c r="FE171" s="113"/>
      <c r="FF171" s="113"/>
      <c r="FG171" s="113"/>
      <c r="FH171" s="113"/>
      <c r="FI171" s="113"/>
      <c r="FJ171" s="113"/>
      <c r="FK171" s="113"/>
      <c r="FL171" s="113"/>
      <c r="FM171" s="113"/>
      <c r="FN171" s="113"/>
      <c r="FO171" s="113"/>
      <c r="FP171" s="113"/>
      <c r="FQ171" s="113"/>
      <c r="FR171" s="113"/>
      <c r="FS171" s="113"/>
      <c r="FT171" s="113"/>
      <c r="FU171" s="113"/>
      <c r="FV171" s="113"/>
      <c r="FW171" s="113"/>
      <c r="FX171" s="113"/>
      <c r="FY171" s="113"/>
      <c r="FZ171" s="113"/>
      <c r="GA171" s="113"/>
      <c r="GB171" s="113"/>
      <c r="GC171" s="113"/>
      <c r="GD171" s="113"/>
      <c r="GE171" s="113"/>
      <c r="GF171" s="113"/>
      <c r="GG171" s="113"/>
      <c r="GH171" s="113"/>
      <c r="GI171" s="113"/>
      <c r="GJ171" s="113"/>
      <c r="GK171" s="113"/>
      <c r="GL171" s="113"/>
      <c r="GM171" s="113"/>
      <c r="GN171" s="113"/>
      <c r="GO171" s="113"/>
      <c r="GP171" s="113"/>
      <c r="GQ171" s="113"/>
      <c r="GR171" s="113"/>
    </row>
    <row r="172" spans="1:200" s="115" customFormat="1" ht="24.6" hidden="1" customHeight="1" outlineLevel="2">
      <c r="A172" s="180" t="str">
        <f t="shared" si="14"/>
        <v>2.10</v>
      </c>
      <c r="B172" s="180" t="s">
        <v>45</v>
      </c>
      <c r="C172" s="225" t="s">
        <v>215</v>
      </c>
      <c r="D172" s="239" t="s">
        <v>76</v>
      </c>
      <c r="E172" s="240" t="s">
        <v>97</v>
      </c>
      <c r="F172" s="171"/>
      <c r="G172" s="172"/>
      <c r="H172" s="172" t="str">
        <f t="shared" si="15"/>
        <v/>
      </c>
      <c r="I172" s="235"/>
      <c r="J172" s="415">
        <v>0</v>
      </c>
      <c r="K172" s="416"/>
      <c r="L172" s="417"/>
      <c r="M172" s="208"/>
      <c r="N172" s="472"/>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c r="BS172" s="113"/>
      <c r="BT172" s="113"/>
      <c r="BU172" s="113"/>
      <c r="BV172" s="113"/>
      <c r="BW172" s="113"/>
      <c r="BX172" s="113"/>
      <c r="BY172" s="113"/>
      <c r="BZ172" s="113"/>
      <c r="CA172" s="113"/>
      <c r="CB172" s="113"/>
      <c r="CC172" s="113"/>
      <c r="CD172" s="113"/>
      <c r="CE172" s="113"/>
      <c r="CF172" s="113"/>
      <c r="CG172" s="113"/>
      <c r="CH172" s="113"/>
      <c r="CI172" s="113"/>
      <c r="CJ172" s="113"/>
      <c r="CK172" s="113"/>
      <c r="CL172" s="113"/>
      <c r="CM172" s="113"/>
      <c r="CN172" s="113"/>
      <c r="CO172" s="113"/>
      <c r="CP172" s="113"/>
      <c r="CQ172" s="113"/>
      <c r="CR172" s="113"/>
      <c r="CS172" s="113"/>
      <c r="CT172" s="113"/>
      <c r="CU172" s="113"/>
      <c r="CV172" s="113"/>
      <c r="CW172" s="113"/>
      <c r="CX172" s="113"/>
      <c r="CY172" s="113"/>
      <c r="CZ172" s="113"/>
      <c r="DA172" s="113"/>
      <c r="DB172" s="113"/>
      <c r="DC172" s="113"/>
      <c r="DD172" s="113"/>
      <c r="DE172" s="113"/>
      <c r="DF172" s="113"/>
      <c r="DG172" s="113"/>
      <c r="DH172" s="113"/>
      <c r="DI172" s="113"/>
      <c r="DJ172" s="113"/>
      <c r="DK172" s="113"/>
      <c r="DL172" s="113"/>
      <c r="DM172" s="113"/>
      <c r="DN172" s="113"/>
      <c r="DO172" s="113"/>
      <c r="DP172" s="113"/>
      <c r="DQ172" s="113"/>
      <c r="DR172" s="113"/>
      <c r="DS172" s="113"/>
      <c r="DT172" s="113"/>
      <c r="DU172" s="113"/>
      <c r="DV172" s="113"/>
      <c r="DW172" s="113"/>
      <c r="DX172" s="113"/>
      <c r="DY172" s="113"/>
      <c r="DZ172" s="113"/>
      <c r="EA172" s="113"/>
      <c r="EB172" s="113"/>
      <c r="EC172" s="113"/>
      <c r="ED172" s="113"/>
      <c r="EE172" s="113"/>
      <c r="EF172" s="113"/>
      <c r="EG172" s="113"/>
      <c r="EH172" s="113"/>
      <c r="EI172" s="113"/>
      <c r="EJ172" s="113"/>
      <c r="EK172" s="113"/>
      <c r="EL172" s="113"/>
      <c r="EM172" s="113"/>
      <c r="EN172" s="113"/>
      <c r="EO172" s="113"/>
      <c r="EP172" s="113"/>
      <c r="EQ172" s="113"/>
      <c r="ER172" s="113"/>
      <c r="ES172" s="113"/>
      <c r="ET172" s="113"/>
      <c r="EU172" s="113"/>
      <c r="EV172" s="113"/>
      <c r="EW172" s="113"/>
      <c r="EX172" s="113"/>
      <c r="EY172" s="113"/>
      <c r="EZ172" s="113"/>
      <c r="FA172" s="113"/>
      <c r="FB172" s="113"/>
      <c r="FC172" s="113"/>
      <c r="FD172" s="113"/>
      <c r="FE172" s="113"/>
      <c r="FF172" s="113"/>
      <c r="FG172" s="113"/>
      <c r="FH172" s="113"/>
      <c r="FI172" s="113"/>
      <c r="FJ172" s="113"/>
      <c r="FK172" s="113"/>
      <c r="FL172" s="113"/>
      <c r="FM172" s="113"/>
      <c r="FN172" s="113"/>
      <c r="FO172" s="113"/>
      <c r="FP172" s="113"/>
      <c r="FQ172" s="113"/>
      <c r="FR172" s="113"/>
      <c r="FS172" s="113"/>
      <c r="FT172" s="113"/>
      <c r="FU172" s="113"/>
      <c r="FV172" s="113"/>
      <c r="FW172" s="113"/>
      <c r="FX172" s="113"/>
      <c r="FY172" s="113"/>
      <c r="FZ172" s="113"/>
      <c r="GA172" s="113"/>
      <c r="GB172" s="113"/>
      <c r="GC172" s="113"/>
      <c r="GD172" s="113"/>
      <c r="GE172" s="113"/>
      <c r="GF172" s="113"/>
      <c r="GG172" s="113"/>
      <c r="GH172" s="113"/>
      <c r="GI172" s="113"/>
      <c r="GJ172" s="113"/>
      <c r="GK172" s="113"/>
      <c r="GL172" s="113"/>
      <c r="GM172" s="113"/>
      <c r="GN172" s="113"/>
      <c r="GO172" s="113"/>
      <c r="GP172" s="113"/>
      <c r="GQ172" s="113"/>
      <c r="GR172" s="113"/>
    </row>
    <row r="173" spans="1:200" s="115" customFormat="1" ht="24.6" customHeight="1" outlineLevel="1" collapsed="1">
      <c r="A173" s="219" t="str">
        <f>IF(ISERROR(VALUE(SUBSTITUTE(prevWBS,".",""))),"1",IF(ISERROR(FIND("`",SUBSTITUTE(prevWBS,".","`",1))),TEXT(VALUE(prevWBS)+1,"#"),TEXT(VALUE(LEFT(prevWBS,FIND("`",SUBSTITUTE(prevWBS,".","`",1))-1))+1,"#")))</f>
        <v>3</v>
      </c>
      <c r="B173" s="219"/>
      <c r="C173" s="241" t="s">
        <v>216</v>
      </c>
      <c r="D173" s="219"/>
      <c r="E173" s="221"/>
      <c r="F173" s="219"/>
      <c r="G173" s="222"/>
      <c r="H173" s="222" t="str">
        <f t="shared" si="15"/>
        <v/>
      </c>
      <c r="I173" s="223"/>
      <c r="J173" s="428">
        <f>AVERAGE(J174:L177)</f>
        <v>0</v>
      </c>
      <c r="K173" s="428"/>
      <c r="L173" s="428"/>
      <c r="M173" s="224"/>
      <c r="N173" s="472"/>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c r="AX173" s="113"/>
      <c r="AY173" s="113"/>
      <c r="AZ173" s="113"/>
      <c r="BA173" s="113"/>
      <c r="BB173" s="113"/>
      <c r="BC173" s="113"/>
      <c r="BD173" s="113"/>
      <c r="BE173" s="113"/>
      <c r="BF173" s="113"/>
      <c r="BG173" s="113"/>
      <c r="BH173" s="113"/>
      <c r="BI173" s="113"/>
      <c r="BJ173" s="113"/>
      <c r="BK173" s="113"/>
      <c r="BL173" s="113"/>
      <c r="BM173" s="113"/>
      <c r="BN173" s="113"/>
      <c r="BO173" s="113"/>
      <c r="BP173" s="113"/>
      <c r="BQ173" s="113"/>
      <c r="BR173" s="113"/>
      <c r="BS173" s="113"/>
      <c r="BT173" s="113"/>
      <c r="BU173" s="113"/>
      <c r="BV173" s="113"/>
      <c r="BW173" s="113"/>
      <c r="BX173" s="113"/>
      <c r="BY173" s="113"/>
      <c r="BZ173" s="113"/>
      <c r="CA173" s="113"/>
      <c r="CB173" s="113"/>
      <c r="CC173" s="113"/>
      <c r="CD173" s="113"/>
      <c r="CE173" s="113"/>
      <c r="CF173" s="113"/>
      <c r="CG173" s="113"/>
      <c r="CH173" s="113"/>
      <c r="CI173" s="113"/>
      <c r="CJ173" s="113"/>
      <c r="CK173" s="113"/>
      <c r="CL173" s="113"/>
      <c r="CM173" s="113"/>
      <c r="CN173" s="113"/>
      <c r="CO173" s="113"/>
      <c r="CP173" s="113"/>
      <c r="CQ173" s="113"/>
      <c r="CR173" s="113"/>
      <c r="CS173" s="113"/>
      <c r="CT173" s="113"/>
      <c r="CU173" s="113"/>
      <c r="CV173" s="113"/>
      <c r="CW173" s="113"/>
      <c r="CX173" s="113"/>
      <c r="CY173" s="113"/>
      <c r="CZ173" s="113"/>
      <c r="DA173" s="113"/>
      <c r="DB173" s="113"/>
      <c r="DC173" s="113"/>
      <c r="DD173" s="113"/>
      <c r="DE173" s="113"/>
      <c r="DF173" s="113"/>
      <c r="DG173" s="113"/>
      <c r="DH173" s="113"/>
      <c r="DI173" s="113"/>
      <c r="DJ173" s="113"/>
      <c r="DK173" s="113"/>
      <c r="DL173" s="113"/>
      <c r="DM173" s="113"/>
      <c r="DN173" s="113"/>
      <c r="DO173" s="113"/>
      <c r="DP173" s="113"/>
      <c r="DQ173" s="113"/>
      <c r="DR173" s="113"/>
      <c r="DS173" s="113"/>
      <c r="DT173" s="113"/>
      <c r="DU173" s="113"/>
      <c r="DV173" s="113"/>
      <c r="DW173" s="113"/>
      <c r="DX173" s="113"/>
      <c r="DY173" s="113"/>
      <c r="DZ173" s="113"/>
      <c r="EA173" s="113"/>
      <c r="EB173" s="113"/>
      <c r="EC173" s="113"/>
      <c r="ED173" s="113"/>
      <c r="EE173" s="113"/>
      <c r="EF173" s="113"/>
      <c r="EG173" s="113"/>
      <c r="EH173" s="113"/>
      <c r="EI173" s="113"/>
      <c r="EJ173" s="113"/>
      <c r="EK173" s="113"/>
      <c r="EL173" s="113"/>
      <c r="EM173" s="113"/>
      <c r="EN173" s="113"/>
      <c r="EO173" s="113"/>
      <c r="EP173" s="113"/>
      <c r="EQ173" s="113"/>
      <c r="ER173" s="113"/>
      <c r="ES173" s="113"/>
      <c r="ET173" s="113"/>
      <c r="EU173" s="113"/>
      <c r="EV173" s="113"/>
      <c r="EW173" s="113"/>
      <c r="EX173" s="113"/>
      <c r="EY173" s="113"/>
      <c r="EZ173" s="113"/>
      <c r="FA173" s="113"/>
      <c r="FB173" s="113"/>
      <c r="FC173" s="113"/>
      <c r="FD173" s="113"/>
      <c r="FE173" s="113"/>
      <c r="FF173" s="113"/>
      <c r="FG173" s="113"/>
      <c r="FH173" s="113"/>
      <c r="FI173" s="113"/>
      <c r="FJ173" s="113"/>
      <c r="FK173" s="113"/>
      <c r="FL173" s="113"/>
      <c r="FM173" s="113"/>
      <c r="FN173" s="113"/>
      <c r="FO173" s="113"/>
      <c r="FP173" s="113"/>
      <c r="FQ173" s="113"/>
      <c r="FR173" s="113"/>
      <c r="FS173" s="113"/>
      <c r="FT173" s="113"/>
      <c r="FU173" s="113"/>
      <c r="FV173" s="113"/>
      <c r="FW173" s="113"/>
      <c r="FX173" s="113"/>
      <c r="FY173" s="113"/>
      <c r="FZ173" s="113"/>
      <c r="GA173" s="113"/>
      <c r="GB173" s="113"/>
      <c r="GC173" s="113"/>
      <c r="GD173" s="113"/>
      <c r="GE173" s="113"/>
      <c r="GF173" s="113"/>
      <c r="GG173" s="113"/>
      <c r="GH173" s="113"/>
      <c r="GI173" s="113"/>
      <c r="GJ173" s="113"/>
      <c r="GK173" s="113"/>
      <c r="GL173" s="113"/>
      <c r="GM173" s="113"/>
      <c r="GN173" s="113"/>
      <c r="GO173" s="113"/>
      <c r="GP173" s="113"/>
      <c r="GQ173" s="113"/>
      <c r="GR173" s="113"/>
    </row>
    <row r="174" spans="1:200" s="159" customFormat="1" ht="15.75" hidden="1" customHeight="1" outlineLevel="2">
      <c r="A174"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174" s="180" t="s">
        <v>63</v>
      </c>
      <c r="C174" s="170" t="s">
        <v>217</v>
      </c>
      <c r="D174" s="171" t="s">
        <v>210</v>
      </c>
      <c r="E174" s="171" t="s">
        <v>211</v>
      </c>
      <c r="F174" s="171"/>
      <c r="G174" s="172"/>
      <c r="H174" s="172"/>
      <c r="I174" s="173"/>
      <c r="J174" s="415">
        <v>0</v>
      </c>
      <c r="K174" s="416"/>
      <c r="L174" s="417"/>
      <c r="M174" s="208"/>
      <c r="N174" s="472"/>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c r="AX174" s="113"/>
      <c r="AY174" s="113"/>
      <c r="AZ174" s="113"/>
      <c r="BA174" s="113"/>
      <c r="BB174" s="113"/>
      <c r="BC174" s="113"/>
      <c r="BD174" s="113"/>
      <c r="BE174" s="113"/>
      <c r="BF174" s="113"/>
      <c r="BG174" s="113"/>
      <c r="BH174" s="113"/>
      <c r="BI174" s="113"/>
      <c r="BJ174" s="113"/>
      <c r="BK174" s="113"/>
      <c r="BL174" s="113"/>
      <c r="BM174" s="113"/>
      <c r="BN174" s="113"/>
      <c r="BO174" s="113"/>
      <c r="BP174" s="113"/>
      <c r="BQ174" s="113"/>
      <c r="BR174" s="113"/>
      <c r="BS174" s="113"/>
      <c r="BT174" s="113"/>
      <c r="BU174" s="113"/>
      <c r="BV174" s="113"/>
      <c r="BW174" s="113"/>
      <c r="BX174" s="113"/>
      <c r="BY174" s="113"/>
      <c r="BZ174" s="113"/>
      <c r="CA174" s="113"/>
      <c r="CB174" s="113"/>
      <c r="CC174" s="113"/>
      <c r="CD174" s="113"/>
      <c r="CE174" s="113"/>
      <c r="CF174" s="113"/>
      <c r="CG174" s="113"/>
      <c r="CH174" s="113"/>
      <c r="CI174" s="113"/>
      <c r="CJ174" s="113"/>
      <c r="CK174" s="113"/>
      <c r="CL174" s="113"/>
      <c r="CM174" s="113"/>
      <c r="CN174" s="113"/>
      <c r="CO174" s="113"/>
      <c r="CP174" s="113"/>
      <c r="CQ174" s="113"/>
      <c r="CR174" s="113"/>
      <c r="CS174" s="113"/>
      <c r="CT174" s="113"/>
      <c r="CU174" s="113"/>
      <c r="CV174" s="113"/>
      <c r="CW174" s="113"/>
      <c r="CX174" s="113"/>
      <c r="CY174" s="113"/>
      <c r="CZ174" s="113"/>
      <c r="DA174" s="113"/>
      <c r="DB174" s="113"/>
      <c r="DC174" s="113"/>
      <c r="DD174" s="113"/>
      <c r="DE174" s="113"/>
      <c r="DF174" s="113"/>
      <c r="DG174" s="113"/>
      <c r="DH174" s="113"/>
      <c r="DI174" s="113"/>
      <c r="DJ174" s="113"/>
      <c r="DK174" s="113"/>
      <c r="DL174" s="113"/>
      <c r="DM174" s="113"/>
      <c r="DN174" s="113"/>
      <c r="DO174" s="113"/>
      <c r="DP174" s="113"/>
      <c r="DQ174" s="113"/>
      <c r="DR174" s="113"/>
      <c r="DS174" s="113"/>
      <c r="DT174" s="113"/>
      <c r="DU174" s="113"/>
      <c r="DV174" s="113"/>
      <c r="DW174" s="113"/>
      <c r="DX174" s="113"/>
      <c r="DY174" s="113"/>
      <c r="DZ174" s="113"/>
      <c r="EA174" s="113"/>
      <c r="EB174" s="113"/>
      <c r="EC174" s="113"/>
      <c r="ED174" s="113"/>
      <c r="EE174" s="113"/>
      <c r="EF174" s="113"/>
      <c r="EG174" s="113"/>
      <c r="EH174" s="113"/>
      <c r="EI174" s="113"/>
      <c r="EJ174" s="113"/>
      <c r="EK174" s="113"/>
      <c r="EL174" s="113"/>
      <c r="EM174" s="113"/>
      <c r="EN174" s="113"/>
      <c r="EO174" s="113"/>
      <c r="EP174" s="113"/>
      <c r="EQ174" s="113"/>
      <c r="ER174" s="113"/>
      <c r="ES174" s="113"/>
      <c r="ET174" s="113"/>
      <c r="EU174" s="113"/>
      <c r="EV174" s="113"/>
      <c r="EW174" s="113"/>
      <c r="EX174" s="113"/>
      <c r="EY174" s="113"/>
      <c r="EZ174" s="113"/>
      <c r="FA174" s="113"/>
      <c r="FB174" s="113"/>
      <c r="FC174" s="113"/>
      <c r="FD174" s="113"/>
      <c r="FE174" s="113"/>
      <c r="FF174" s="113"/>
      <c r="FG174" s="113"/>
      <c r="FH174" s="113"/>
      <c r="FI174" s="113"/>
      <c r="FJ174" s="113"/>
      <c r="FK174" s="113"/>
      <c r="FL174" s="113"/>
      <c r="FM174" s="113"/>
      <c r="FN174" s="113"/>
      <c r="FO174" s="113"/>
      <c r="FP174" s="113"/>
      <c r="FQ174" s="113"/>
      <c r="FR174" s="113"/>
      <c r="FS174" s="113"/>
      <c r="FT174" s="113"/>
      <c r="FU174" s="113"/>
      <c r="FV174" s="113"/>
      <c r="FW174" s="113"/>
      <c r="FX174" s="113"/>
      <c r="FY174" s="113"/>
      <c r="FZ174" s="113"/>
      <c r="GA174" s="113"/>
      <c r="GB174" s="113"/>
      <c r="GC174" s="113"/>
      <c r="GD174" s="113"/>
      <c r="GE174" s="113"/>
      <c r="GF174" s="113"/>
      <c r="GG174" s="113"/>
      <c r="GH174" s="113"/>
      <c r="GI174" s="113"/>
      <c r="GJ174" s="113"/>
      <c r="GK174" s="113"/>
      <c r="GL174" s="113"/>
      <c r="GM174" s="113"/>
      <c r="GN174" s="113"/>
      <c r="GO174" s="113"/>
      <c r="GP174" s="113"/>
      <c r="GQ174" s="113"/>
      <c r="GR174" s="113"/>
    </row>
    <row r="175" spans="1:200" s="159" customFormat="1" ht="15.75" hidden="1" customHeight="1" outlineLevel="2">
      <c r="A17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3.2</v>
      </c>
      <c r="B175" s="180"/>
      <c r="C175" s="170" t="s">
        <v>218</v>
      </c>
      <c r="D175" s="171"/>
      <c r="E175" s="171"/>
      <c r="F175" s="171"/>
      <c r="G175" s="172"/>
      <c r="H175" s="172"/>
      <c r="I175" s="173"/>
      <c r="J175" s="415">
        <v>0</v>
      </c>
      <c r="K175" s="416"/>
      <c r="L175" s="417"/>
      <c r="M175" s="208"/>
      <c r="N175" s="472"/>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c r="BS175" s="113"/>
      <c r="BT175" s="113"/>
      <c r="BU175" s="113"/>
      <c r="BV175" s="113"/>
      <c r="BW175" s="113"/>
      <c r="BX175" s="113"/>
      <c r="BY175" s="113"/>
      <c r="BZ175" s="113"/>
      <c r="CA175" s="113"/>
      <c r="CB175" s="113"/>
      <c r="CC175" s="113"/>
      <c r="CD175" s="113"/>
      <c r="CE175" s="113"/>
      <c r="CF175" s="113"/>
      <c r="CG175" s="113"/>
      <c r="CH175" s="113"/>
      <c r="CI175" s="113"/>
      <c r="CJ175" s="113"/>
      <c r="CK175" s="113"/>
      <c r="CL175" s="113"/>
      <c r="CM175" s="113"/>
      <c r="CN175" s="113"/>
      <c r="CO175" s="113"/>
      <c r="CP175" s="113"/>
      <c r="CQ175" s="113"/>
      <c r="CR175" s="113"/>
      <c r="CS175" s="113"/>
      <c r="CT175" s="113"/>
      <c r="CU175" s="113"/>
      <c r="CV175" s="113"/>
      <c r="CW175" s="113"/>
      <c r="CX175" s="113"/>
      <c r="CY175" s="113"/>
      <c r="CZ175" s="113"/>
      <c r="DA175" s="113"/>
      <c r="DB175" s="113"/>
      <c r="DC175" s="113"/>
      <c r="DD175" s="113"/>
      <c r="DE175" s="113"/>
      <c r="DF175" s="113"/>
      <c r="DG175" s="113"/>
      <c r="DH175" s="113"/>
      <c r="DI175" s="113"/>
      <c r="DJ175" s="113"/>
      <c r="DK175" s="113"/>
      <c r="DL175" s="113"/>
      <c r="DM175" s="113"/>
      <c r="DN175" s="113"/>
      <c r="DO175" s="113"/>
      <c r="DP175" s="113"/>
      <c r="DQ175" s="113"/>
      <c r="DR175" s="113"/>
      <c r="DS175" s="113"/>
      <c r="DT175" s="113"/>
      <c r="DU175" s="113"/>
      <c r="DV175" s="113"/>
      <c r="DW175" s="113"/>
      <c r="DX175" s="113"/>
      <c r="DY175" s="113"/>
      <c r="DZ175" s="113"/>
      <c r="EA175" s="113"/>
      <c r="EB175" s="113"/>
      <c r="EC175" s="113"/>
      <c r="ED175" s="113"/>
      <c r="EE175" s="113"/>
      <c r="EF175" s="113"/>
      <c r="EG175" s="113"/>
      <c r="EH175" s="113"/>
      <c r="EI175" s="113"/>
      <c r="EJ175" s="113"/>
      <c r="EK175" s="113"/>
      <c r="EL175" s="113"/>
      <c r="EM175" s="113"/>
      <c r="EN175" s="113"/>
      <c r="EO175" s="113"/>
      <c r="EP175" s="113"/>
      <c r="EQ175" s="113"/>
      <c r="ER175" s="113"/>
      <c r="ES175" s="113"/>
      <c r="ET175" s="113"/>
      <c r="EU175" s="113"/>
      <c r="EV175" s="113"/>
      <c r="EW175" s="113"/>
      <c r="EX175" s="113"/>
      <c r="EY175" s="113"/>
      <c r="EZ175" s="113"/>
      <c r="FA175" s="113"/>
      <c r="FB175" s="113"/>
      <c r="FC175" s="113"/>
      <c r="FD175" s="113"/>
      <c r="FE175" s="113"/>
      <c r="FF175" s="113"/>
      <c r="FG175" s="113"/>
      <c r="FH175" s="113"/>
      <c r="FI175" s="113"/>
      <c r="FJ175" s="113"/>
      <c r="FK175" s="113"/>
      <c r="FL175" s="113"/>
      <c r="FM175" s="113"/>
      <c r="FN175" s="113"/>
      <c r="FO175" s="113"/>
      <c r="FP175" s="113"/>
      <c r="FQ175" s="113"/>
      <c r="FR175" s="113"/>
      <c r="FS175" s="113"/>
      <c r="FT175" s="113"/>
      <c r="FU175" s="113"/>
      <c r="FV175" s="113"/>
      <c r="FW175" s="113"/>
      <c r="FX175" s="113"/>
      <c r="FY175" s="113"/>
      <c r="FZ175" s="113"/>
      <c r="GA175" s="113"/>
      <c r="GB175" s="113"/>
      <c r="GC175" s="113"/>
      <c r="GD175" s="113"/>
      <c r="GE175" s="113"/>
      <c r="GF175" s="113"/>
      <c r="GG175" s="113"/>
      <c r="GH175" s="113"/>
      <c r="GI175" s="113"/>
      <c r="GJ175" s="113"/>
      <c r="GK175" s="113"/>
      <c r="GL175" s="113"/>
      <c r="GM175" s="113"/>
      <c r="GN175" s="113"/>
      <c r="GO175" s="113"/>
      <c r="GP175" s="113"/>
      <c r="GQ175" s="113"/>
      <c r="GR175" s="113"/>
    </row>
    <row r="176" spans="1:200" s="159" customFormat="1" ht="15.75" hidden="1" customHeight="1" outlineLevel="2">
      <c r="A176"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3.3</v>
      </c>
      <c r="B176" s="180" t="s">
        <v>63</v>
      </c>
      <c r="C176" s="170" t="s">
        <v>219</v>
      </c>
      <c r="D176" s="171" t="s">
        <v>210</v>
      </c>
      <c r="E176" s="171" t="s">
        <v>211</v>
      </c>
      <c r="F176" s="171"/>
      <c r="G176" s="172"/>
      <c r="H176" s="172"/>
      <c r="I176" s="173"/>
      <c r="J176" s="415">
        <v>0</v>
      </c>
      <c r="K176" s="416"/>
      <c r="L176" s="417"/>
      <c r="M176" s="208"/>
      <c r="N176" s="472"/>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c r="AX176" s="113"/>
      <c r="AY176" s="113"/>
      <c r="AZ176" s="113"/>
      <c r="BA176" s="113"/>
      <c r="BB176" s="113"/>
      <c r="BC176" s="113"/>
      <c r="BD176" s="113"/>
      <c r="BE176" s="113"/>
      <c r="BF176" s="113"/>
      <c r="BG176" s="113"/>
      <c r="BH176" s="113"/>
      <c r="BI176" s="113"/>
      <c r="BJ176" s="113"/>
      <c r="BK176" s="113"/>
      <c r="BL176" s="113"/>
      <c r="BM176" s="113"/>
      <c r="BN176" s="113"/>
      <c r="BO176" s="113"/>
      <c r="BP176" s="113"/>
      <c r="BQ176" s="113"/>
      <c r="BR176" s="113"/>
      <c r="BS176" s="113"/>
      <c r="BT176" s="113"/>
      <c r="BU176" s="113"/>
      <c r="BV176" s="113"/>
      <c r="BW176" s="113"/>
      <c r="BX176" s="113"/>
      <c r="BY176" s="113"/>
      <c r="BZ176" s="113"/>
      <c r="CA176" s="113"/>
      <c r="CB176" s="113"/>
      <c r="CC176" s="113"/>
      <c r="CD176" s="113"/>
      <c r="CE176" s="113"/>
      <c r="CF176" s="113"/>
      <c r="CG176" s="113"/>
      <c r="CH176" s="113"/>
      <c r="CI176" s="113"/>
      <c r="CJ176" s="113"/>
      <c r="CK176" s="113"/>
      <c r="CL176" s="113"/>
      <c r="CM176" s="113"/>
      <c r="CN176" s="113"/>
      <c r="CO176" s="113"/>
      <c r="CP176" s="113"/>
      <c r="CQ176" s="113"/>
      <c r="CR176" s="113"/>
      <c r="CS176" s="113"/>
      <c r="CT176" s="113"/>
      <c r="CU176" s="113"/>
      <c r="CV176" s="113"/>
      <c r="CW176" s="113"/>
      <c r="CX176" s="113"/>
      <c r="CY176" s="113"/>
      <c r="CZ176" s="113"/>
      <c r="DA176" s="113"/>
      <c r="DB176" s="113"/>
      <c r="DC176" s="113"/>
      <c r="DD176" s="113"/>
      <c r="DE176" s="113"/>
      <c r="DF176" s="113"/>
      <c r="DG176" s="113"/>
      <c r="DH176" s="113"/>
      <c r="DI176" s="113"/>
      <c r="DJ176" s="113"/>
      <c r="DK176" s="113"/>
      <c r="DL176" s="113"/>
      <c r="DM176" s="113"/>
      <c r="DN176" s="113"/>
      <c r="DO176" s="113"/>
      <c r="DP176" s="113"/>
      <c r="DQ176" s="113"/>
      <c r="DR176" s="113"/>
      <c r="DS176" s="113"/>
      <c r="DT176" s="113"/>
      <c r="DU176" s="113"/>
      <c r="DV176" s="113"/>
      <c r="DW176" s="113"/>
      <c r="DX176" s="113"/>
      <c r="DY176" s="113"/>
      <c r="DZ176" s="113"/>
      <c r="EA176" s="113"/>
      <c r="EB176" s="113"/>
      <c r="EC176" s="113"/>
      <c r="ED176" s="113"/>
      <c r="EE176" s="113"/>
      <c r="EF176" s="113"/>
      <c r="EG176" s="113"/>
      <c r="EH176" s="113"/>
      <c r="EI176" s="113"/>
      <c r="EJ176" s="113"/>
      <c r="EK176" s="113"/>
      <c r="EL176" s="113"/>
      <c r="EM176" s="113"/>
      <c r="EN176" s="113"/>
      <c r="EO176" s="113"/>
      <c r="EP176" s="113"/>
      <c r="EQ176" s="113"/>
      <c r="ER176" s="113"/>
      <c r="ES176" s="113"/>
      <c r="ET176" s="113"/>
      <c r="EU176" s="113"/>
      <c r="EV176" s="113"/>
      <c r="EW176" s="113"/>
      <c r="EX176" s="113"/>
      <c r="EY176" s="113"/>
      <c r="EZ176" s="113"/>
      <c r="FA176" s="113"/>
      <c r="FB176" s="113"/>
      <c r="FC176" s="113"/>
      <c r="FD176" s="113"/>
      <c r="FE176" s="113"/>
      <c r="FF176" s="113"/>
      <c r="FG176" s="113"/>
      <c r="FH176" s="113"/>
      <c r="FI176" s="113"/>
      <c r="FJ176" s="113"/>
      <c r="FK176" s="113"/>
      <c r="FL176" s="113"/>
      <c r="FM176" s="113"/>
      <c r="FN176" s="113"/>
      <c r="FO176" s="113"/>
      <c r="FP176" s="113"/>
      <c r="FQ176" s="113"/>
      <c r="FR176" s="113"/>
      <c r="FS176" s="113"/>
      <c r="FT176" s="113"/>
      <c r="FU176" s="113"/>
      <c r="FV176" s="113"/>
      <c r="FW176" s="113"/>
      <c r="FX176" s="113"/>
      <c r="FY176" s="113"/>
      <c r="FZ176" s="113"/>
      <c r="GA176" s="113"/>
      <c r="GB176" s="113"/>
      <c r="GC176" s="113"/>
      <c r="GD176" s="113"/>
      <c r="GE176" s="113"/>
      <c r="GF176" s="113"/>
      <c r="GG176" s="113"/>
      <c r="GH176" s="113"/>
      <c r="GI176" s="113"/>
      <c r="GJ176" s="113"/>
      <c r="GK176" s="113"/>
      <c r="GL176" s="113"/>
      <c r="GM176" s="113"/>
      <c r="GN176" s="113"/>
      <c r="GO176" s="113"/>
      <c r="GP176" s="113"/>
      <c r="GQ176" s="113"/>
      <c r="GR176" s="113"/>
    </row>
    <row r="177" spans="1:200" s="115" customFormat="1" ht="24.6" hidden="1" customHeight="1" outlineLevel="2">
      <c r="A177"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3.4</v>
      </c>
      <c r="B177" s="180" t="s">
        <v>63</v>
      </c>
      <c r="C177" s="170" t="s">
        <v>220</v>
      </c>
      <c r="D177" s="171" t="s">
        <v>210</v>
      </c>
      <c r="E177" s="171" t="s">
        <v>211</v>
      </c>
      <c r="F177" s="171"/>
      <c r="G177" s="172"/>
      <c r="H177" s="172" t="str">
        <f t="shared" si="15"/>
        <v/>
      </c>
      <c r="I177" s="173"/>
      <c r="J177" s="415">
        <v>0</v>
      </c>
      <c r="K177" s="416"/>
      <c r="L177" s="417"/>
      <c r="M177" s="208"/>
      <c r="N177" s="472"/>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c r="BS177" s="113"/>
      <c r="BT177" s="113"/>
      <c r="BU177" s="113"/>
      <c r="BV177" s="113"/>
      <c r="BW177" s="113"/>
      <c r="BX177" s="113"/>
      <c r="BY177" s="113"/>
      <c r="BZ177" s="113"/>
      <c r="CA177" s="113"/>
      <c r="CB177" s="113"/>
      <c r="CC177" s="113"/>
      <c r="CD177" s="113"/>
      <c r="CE177" s="113"/>
      <c r="CF177" s="113"/>
      <c r="CG177" s="113"/>
      <c r="CH177" s="113"/>
      <c r="CI177" s="113"/>
      <c r="CJ177" s="113"/>
      <c r="CK177" s="113"/>
      <c r="CL177" s="113"/>
      <c r="CM177" s="113"/>
      <c r="CN177" s="113"/>
      <c r="CO177" s="113"/>
      <c r="CP177" s="113"/>
      <c r="CQ177" s="113"/>
      <c r="CR177" s="113"/>
      <c r="CS177" s="113"/>
      <c r="CT177" s="113"/>
      <c r="CU177" s="113"/>
      <c r="CV177" s="113"/>
      <c r="CW177" s="113"/>
      <c r="CX177" s="113"/>
      <c r="CY177" s="113"/>
      <c r="CZ177" s="113"/>
      <c r="DA177" s="113"/>
      <c r="DB177" s="113"/>
      <c r="DC177" s="113"/>
      <c r="DD177" s="113"/>
      <c r="DE177" s="113"/>
      <c r="DF177" s="113"/>
      <c r="DG177" s="113"/>
      <c r="DH177" s="113"/>
      <c r="DI177" s="113"/>
      <c r="DJ177" s="113"/>
      <c r="DK177" s="113"/>
      <c r="DL177" s="113"/>
      <c r="DM177" s="113"/>
      <c r="DN177" s="113"/>
      <c r="DO177" s="113"/>
      <c r="DP177" s="113"/>
      <c r="DQ177" s="113"/>
      <c r="DR177" s="113"/>
      <c r="DS177" s="113"/>
      <c r="DT177" s="113"/>
      <c r="DU177" s="113"/>
      <c r="DV177" s="113"/>
      <c r="DW177" s="113"/>
      <c r="DX177" s="113"/>
      <c r="DY177" s="113"/>
      <c r="DZ177" s="113"/>
      <c r="EA177" s="113"/>
      <c r="EB177" s="113"/>
      <c r="EC177" s="113"/>
      <c r="ED177" s="113"/>
      <c r="EE177" s="113"/>
      <c r="EF177" s="113"/>
      <c r="EG177" s="113"/>
      <c r="EH177" s="113"/>
      <c r="EI177" s="113"/>
      <c r="EJ177" s="113"/>
      <c r="EK177" s="113"/>
      <c r="EL177" s="113"/>
      <c r="EM177" s="113"/>
      <c r="EN177" s="113"/>
      <c r="EO177" s="113"/>
      <c r="EP177" s="113"/>
      <c r="EQ177" s="113"/>
      <c r="ER177" s="113"/>
      <c r="ES177" s="113"/>
      <c r="ET177" s="113"/>
      <c r="EU177" s="113"/>
      <c r="EV177" s="113"/>
      <c r="EW177" s="113"/>
      <c r="EX177" s="113"/>
      <c r="EY177" s="113"/>
      <c r="EZ177" s="113"/>
      <c r="FA177" s="113"/>
      <c r="FB177" s="113"/>
      <c r="FC177" s="113"/>
      <c r="FD177" s="113"/>
      <c r="FE177" s="113"/>
      <c r="FF177" s="113"/>
      <c r="FG177" s="113"/>
      <c r="FH177" s="113"/>
      <c r="FI177" s="113"/>
      <c r="FJ177" s="113"/>
      <c r="FK177" s="113"/>
      <c r="FL177" s="113"/>
      <c r="FM177" s="113"/>
      <c r="FN177" s="113"/>
      <c r="FO177" s="113"/>
      <c r="FP177" s="113"/>
      <c r="FQ177" s="113"/>
      <c r="FR177" s="113"/>
      <c r="FS177" s="113"/>
      <c r="FT177" s="113"/>
      <c r="FU177" s="113"/>
      <c r="FV177" s="113"/>
      <c r="FW177" s="113"/>
      <c r="FX177" s="113"/>
      <c r="FY177" s="113"/>
      <c r="FZ177" s="113"/>
      <c r="GA177" s="113"/>
      <c r="GB177" s="113"/>
      <c r="GC177" s="113"/>
      <c r="GD177" s="113"/>
      <c r="GE177" s="113"/>
      <c r="GF177" s="113"/>
      <c r="GG177" s="113"/>
      <c r="GH177" s="113"/>
      <c r="GI177" s="113"/>
      <c r="GJ177" s="113"/>
      <c r="GK177" s="113"/>
      <c r="GL177" s="113"/>
      <c r="GM177" s="113"/>
      <c r="GN177" s="113"/>
      <c r="GO177" s="113"/>
      <c r="GP177" s="113"/>
      <c r="GQ177" s="113"/>
      <c r="GR177" s="113"/>
    </row>
    <row r="178" spans="1:200" s="115" customFormat="1" ht="24.6" customHeight="1" outlineLevel="1" collapsed="1">
      <c r="A178" s="219" t="str">
        <f>IF(ISERROR(VALUE(SUBSTITUTE(prevWBS,".",""))),"1",IF(ISERROR(FIND("`",SUBSTITUTE(prevWBS,".","`",1))),TEXT(VALUE(prevWBS)+1,"#"),TEXT(VALUE(LEFT(prevWBS,FIND("`",SUBSTITUTE(prevWBS,".","`",1))-1))+1,"#")))</f>
        <v>4</v>
      </c>
      <c r="B178" s="219"/>
      <c r="C178" s="241" t="s">
        <v>221</v>
      </c>
      <c r="D178" s="219"/>
      <c r="E178" s="221"/>
      <c r="F178" s="219"/>
      <c r="G178" s="222"/>
      <c r="H178" s="222" t="str">
        <f t="shared" si="15"/>
        <v/>
      </c>
      <c r="I178" s="223"/>
      <c r="J178" s="428">
        <f>AVERAGE(J179:L183)</f>
        <v>0</v>
      </c>
      <c r="K178" s="428"/>
      <c r="L178" s="428"/>
      <c r="M178" s="224"/>
      <c r="N178" s="472"/>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c r="BS178" s="113"/>
      <c r="BT178" s="113"/>
      <c r="BU178" s="113"/>
      <c r="BV178" s="113"/>
      <c r="BW178" s="113"/>
      <c r="BX178" s="113"/>
      <c r="BY178" s="113"/>
      <c r="BZ178" s="113"/>
      <c r="CA178" s="113"/>
      <c r="CB178" s="113"/>
      <c r="CC178" s="113"/>
      <c r="CD178" s="113"/>
      <c r="CE178" s="113"/>
      <c r="CF178" s="113"/>
      <c r="CG178" s="113"/>
      <c r="CH178" s="113"/>
      <c r="CI178" s="113"/>
      <c r="CJ178" s="113"/>
      <c r="CK178" s="113"/>
      <c r="CL178" s="113"/>
      <c r="CM178" s="113"/>
      <c r="CN178" s="113"/>
      <c r="CO178" s="113"/>
      <c r="CP178" s="113"/>
      <c r="CQ178" s="113"/>
      <c r="CR178" s="113"/>
      <c r="CS178" s="113"/>
      <c r="CT178" s="113"/>
      <c r="CU178" s="113"/>
      <c r="CV178" s="113"/>
      <c r="CW178" s="113"/>
      <c r="CX178" s="113"/>
      <c r="CY178" s="113"/>
      <c r="CZ178" s="113"/>
      <c r="DA178" s="113"/>
      <c r="DB178" s="113"/>
      <c r="DC178" s="113"/>
      <c r="DD178" s="113"/>
      <c r="DE178" s="113"/>
      <c r="DF178" s="113"/>
      <c r="DG178" s="113"/>
      <c r="DH178" s="113"/>
      <c r="DI178" s="113"/>
      <c r="DJ178" s="113"/>
      <c r="DK178" s="113"/>
      <c r="DL178" s="113"/>
      <c r="DM178" s="113"/>
      <c r="DN178" s="113"/>
      <c r="DO178" s="113"/>
      <c r="DP178" s="113"/>
      <c r="DQ178" s="113"/>
      <c r="DR178" s="113"/>
      <c r="DS178" s="113"/>
      <c r="DT178" s="113"/>
      <c r="DU178" s="113"/>
      <c r="DV178" s="113"/>
      <c r="DW178" s="113"/>
      <c r="DX178" s="113"/>
      <c r="DY178" s="113"/>
      <c r="DZ178" s="113"/>
      <c r="EA178" s="113"/>
      <c r="EB178" s="113"/>
      <c r="EC178" s="113"/>
      <c r="ED178" s="113"/>
      <c r="EE178" s="113"/>
      <c r="EF178" s="113"/>
      <c r="EG178" s="113"/>
      <c r="EH178" s="113"/>
      <c r="EI178" s="113"/>
      <c r="EJ178" s="113"/>
      <c r="EK178" s="113"/>
      <c r="EL178" s="113"/>
      <c r="EM178" s="113"/>
      <c r="EN178" s="113"/>
      <c r="EO178" s="113"/>
      <c r="EP178" s="113"/>
      <c r="EQ178" s="113"/>
      <c r="ER178" s="113"/>
      <c r="ES178" s="113"/>
      <c r="ET178" s="113"/>
      <c r="EU178" s="113"/>
      <c r="EV178" s="113"/>
      <c r="EW178" s="113"/>
      <c r="EX178" s="113"/>
      <c r="EY178" s="113"/>
      <c r="EZ178" s="113"/>
      <c r="FA178" s="113"/>
      <c r="FB178" s="113"/>
      <c r="FC178" s="113"/>
      <c r="FD178" s="113"/>
      <c r="FE178" s="113"/>
      <c r="FF178" s="113"/>
      <c r="FG178" s="113"/>
      <c r="FH178" s="113"/>
      <c r="FI178" s="113"/>
      <c r="FJ178" s="113"/>
      <c r="FK178" s="113"/>
      <c r="FL178" s="113"/>
      <c r="FM178" s="113"/>
      <c r="FN178" s="113"/>
      <c r="FO178" s="113"/>
      <c r="FP178" s="113"/>
      <c r="FQ178" s="113"/>
      <c r="FR178" s="113"/>
      <c r="FS178" s="113"/>
      <c r="FT178" s="113"/>
      <c r="FU178" s="113"/>
      <c r="FV178" s="113"/>
      <c r="FW178" s="113"/>
      <c r="FX178" s="113"/>
      <c r="FY178" s="113"/>
      <c r="FZ178" s="113"/>
      <c r="GA178" s="113"/>
      <c r="GB178" s="113"/>
      <c r="GC178" s="113"/>
      <c r="GD178" s="113"/>
      <c r="GE178" s="113"/>
      <c r="GF178" s="113"/>
      <c r="GG178" s="113"/>
      <c r="GH178" s="113"/>
      <c r="GI178" s="113"/>
      <c r="GJ178" s="113"/>
      <c r="GK178" s="113"/>
      <c r="GL178" s="113"/>
      <c r="GM178" s="113"/>
      <c r="GN178" s="113"/>
      <c r="GO178" s="113"/>
      <c r="GP178" s="113"/>
      <c r="GQ178" s="113"/>
      <c r="GR178" s="113"/>
    </row>
    <row r="179" spans="1:200" s="115" customFormat="1" ht="24.6" hidden="1" customHeight="1" outlineLevel="2">
      <c r="A179"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179" s="180" t="s">
        <v>63</v>
      </c>
      <c r="C179" s="170" t="s">
        <v>214</v>
      </c>
      <c r="D179" s="171" t="s">
        <v>210</v>
      </c>
      <c r="E179" s="171" t="s">
        <v>211</v>
      </c>
      <c r="F179" s="171"/>
      <c r="G179" s="172"/>
      <c r="H179" s="172" t="str">
        <f t="shared" si="15"/>
        <v/>
      </c>
      <c r="I179" s="173"/>
      <c r="J179" s="415">
        <v>0</v>
      </c>
      <c r="K179" s="416"/>
      <c r="L179" s="417"/>
      <c r="M179" s="208"/>
      <c r="N179" s="472"/>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c r="BS179" s="113"/>
      <c r="BT179" s="113"/>
      <c r="BU179" s="113"/>
      <c r="BV179" s="113"/>
      <c r="BW179" s="113"/>
      <c r="BX179" s="113"/>
      <c r="BY179" s="113"/>
      <c r="BZ179" s="113"/>
      <c r="CA179" s="113"/>
      <c r="CB179" s="113"/>
      <c r="CC179" s="113"/>
      <c r="CD179" s="113"/>
      <c r="CE179" s="113"/>
      <c r="CF179" s="113"/>
      <c r="CG179" s="113"/>
      <c r="CH179" s="113"/>
      <c r="CI179" s="113"/>
      <c r="CJ179" s="113"/>
      <c r="CK179" s="113"/>
      <c r="CL179" s="113"/>
      <c r="CM179" s="113"/>
      <c r="CN179" s="113"/>
      <c r="CO179" s="113"/>
      <c r="CP179" s="113"/>
      <c r="CQ179" s="113"/>
      <c r="CR179" s="113"/>
      <c r="CS179" s="113"/>
      <c r="CT179" s="113"/>
      <c r="CU179" s="113"/>
      <c r="CV179" s="113"/>
      <c r="CW179" s="113"/>
      <c r="CX179" s="113"/>
      <c r="CY179" s="113"/>
      <c r="CZ179" s="113"/>
      <c r="DA179" s="113"/>
      <c r="DB179" s="113"/>
      <c r="DC179" s="113"/>
      <c r="DD179" s="113"/>
      <c r="DE179" s="113"/>
      <c r="DF179" s="113"/>
      <c r="DG179" s="113"/>
      <c r="DH179" s="113"/>
      <c r="DI179" s="113"/>
      <c r="DJ179" s="113"/>
      <c r="DK179" s="113"/>
      <c r="DL179" s="113"/>
      <c r="DM179" s="113"/>
      <c r="DN179" s="113"/>
      <c r="DO179" s="113"/>
      <c r="DP179" s="113"/>
      <c r="DQ179" s="113"/>
      <c r="DR179" s="113"/>
      <c r="DS179" s="113"/>
      <c r="DT179" s="113"/>
      <c r="DU179" s="113"/>
      <c r="DV179" s="113"/>
      <c r="DW179" s="113"/>
      <c r="DX179" s="113"/>
      <c r="DY179" s="113"/>
      <c r="DZ179" s="113"/>
      <c r="EA179" s="113"/>
      <c r="EB179" s="113"/>
      <c r="EC179" s="113"/>
      <c r="ED179" s="113"/>
      <c r="EE179" s="113"/>
      <c r="EF179" s="113"/>
      <c r="EG179" s="113"/>
      <c r="EH179" s="113"/>
      <c r="EI179" s="113"/>
      <c r="EJ179" s="113"/>
      <c r="EK179" s="113"/>
      <c r="EL179" s="113"/>
      <c r="EM179" s="113"/>
      <c r="EN179" s="113"/>
      <c r="EO179" s="113"/>
      <c r="EP179" s="113"/>
      <c r="EQ179" s="113"/>
      <c r="ER179" s="113"/>
      <c r="ES179" s="113"/>
      <c r="ET179" s="113"/>
      <c r="EU179" s="113"/>
      <c r="EV179" s="113"/>
      <c r="EW179" s="113"/>
      <c r="EX179" s="113"/>
      <c r="EY179" s="113"/>
      <c r="EZ179" s="113"/>
      <c r="FA179" s="113"/>
      <c r="FB179" s="113"/>
      <c r="FC179" s="113"/>
      <c r="FD179" s="113"/>
      <c r="FE179" s="113"/>
      <c r="FF179" s="113"/>
      <c r="FG179" s="113"/>
      <c r="FH179" s="113"/>
      <c r="FI179" s="113"/>
      <c r="FJ179" s="113"/>
      <c r="FK179" s="113"/>
      <c r="FL179" s="113"/>
      <c r="FM179" s="113"/>
      <c r="FN179" s="113"/>
      <c r="FO179" s="113"/>
      <c r="FP179" s="113"/>
      <c r="FQ179" s="113"/>
      <c r="FR179" s="113"/>
      <c r="FS179" s="113"/>
      <c r="FT179" s="113"/>
      <c r="FU179" s="113"/>
      <c r="FV179" s="113"/>
      <c r="FW179" s="113"/>
      <c r="FX179" s="113"/>
      <c r="FY179" s="113"/>
      <c r="FZ179" s="113"/>
      <c r="GA179" s="113"/>
      <c r="GB179" s="113"/>
      <c r="GC179" s="113"/>
      <c r="GD179" s="113"/>
      <c r="GE179" s="113"/>
      <c r="GF179" s="113"/>
      <c r="GG179" s="113"/>
      <c r="GH179" s="113"/>
      <c r="GI179" s="113"/>
      <c r="GJ179" s="113"/>
      <c r="GK179" s="113"/>
      <c r="GL179" s="113"/>
      <c r="GM179" s="113"/>
      <c r="GN179" s="113"/>
      <c r="GO179" s="113"/>
      <c r="GP179" s="113"/>
      <c r="GQ179" s="113"/>
      <c r="GR179" s="113"/>
    </row>
    <row r="180" spans="1:200" s="115" customFormat="1" ht="24.6" hidden="1" customHeight="1" outlineLevel="2">
      <c r="A180"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4.2</v>
      </c>
      <c r="B180" s="180" t="s">
        <v>63</v>
      </c>
      <c r="C180" s="170" t="s">
        <v>217</v>
      </c>
      <c r="D180" s="171" t="s">
        <v>210</v>
      </c>
      <c r="E180" s="171" t="s">
        <v>211</v>
      </c>
      <c r="F180" s="171"/>
      <c r="G180" s="172"/>
      <c r="H180" s="172" t="str">
        <f t="shared" si="15"/>
        <v/>
      </c>
      <c r="I180" s="173"/>
      <c r="J180" s="415">
        <v>0</v>
      </c>
      <c r="K180" s="416"/>
      <c r="L180" s="417"/>
      <c r="M180" s="208"/>
      <c r="N180" s="472"/>
      <c r="O180" s="113"/>
      <c r="P180" s="113"/>
      <c r="Q180" s="113"/>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113"/>
      <c r="BO180" s="113"/>
      <c r="BP180" s="113"/>
      <c r="BQ180" s="113"/>
      <c r="BR180" s="113"/>
      <c r="BS180" s="113"/>
      <c r="BT180" s="113"/>
      <c r="BU180" s="113"/>
      <c r="BV180" s="113"/>
      <c r="BW180" s="113"/>
      <c r="BX180" s="113"/>
      <c r="BY180" s="113"/>
      <c r="BZ180" s="113"/>
      <c r="CA180" s="113"/>
      <c r="CB180" s="113"/>
      <c r="CC180" s="113"/>
      <c r="CD180" s="113"/>
      <c r="CE180" s="113"/>
      <c r="CF180" s="113"/>
      <c r="CG180" s="113"/>
      <c r="CH180" s="113"/>
      <c r="CI180" s="113"/>
      <c r="CJ180" s="113"/>
      <c r="CK180" s="113"/>
      <c r="CL180" s="113"/>
      <c r="CM180" s="113"/>
      <c r="CN180" s="113"/>
      <c r="CO180" s="113"/>
      <c r="CP180" s="113"/>
      <c r="CQ180" s="113"/>
      <c r="CR180" s="113"/>
      <c r="CS180" s="113"/>
      <c r="CT180" s="113"/>
      <c r="CU180" s="113"/>
      <c r="CV180" s="113"/>
      <c r="CW180" s="113"/>
      <c r="CX180" s="113"/>
      <c r="CY180" s="113"/>
      <c r="CZ180" s="113"/>
      <c r="DA180" s="113"/>
      <c r="DB180" s="113"/>
      <c r="DC180" s="113"/>
      <c r="DD180" s="113"/>
      <c r="DE180" s="113"/>
      <c r="DF180" s="113"/>
      <c r="DG180" s="113"/>
      <c r="DH180" s="113"/>
      <c r="DI180" s="113"/>
      <c r="DJ180" s="113"/>
      <c r="DK180" s="113"/>
      <c r="DL180" s="113"/>
      <c r="DM180" s="113"/>
      <c r="DN180" s="113"/>
      <c r="DO180" s="113"/>
      <c r="DP180" s="113"/>
      <c r="DQ180" s="113"/>
      <c r="DR180" s="113"/>
      <c r="DS180" s="113"/>
      <c r="DT180" s="113"/>
      <c r="DU180" s="113"/>
      <c r="DV180" s="113"/>
      <c r="DW180" s="113"/>
      <c r="DX180" s="113"/>
      <c r="DY180" s="113"/>
      <c r="DZ180" s="113"/>
      <c r="EA180" s="113"/>
      <c r="EB180" s="113"/>
      <c r="EC180" s="113"/>
      <c r="ED180" s="113"/>
      <c r="EE180" s="113"/>
      <c r="EF180" s="113"/>
      <c r="EG180" s="113"/>
      <c r="EH180" s="113"/>
      <c r="EI180" s="113"/>
      <c r="EJ180" s="113"/>
      <c r="EK180" s="113"/>
      <c r="EL180" s="113"/>
      <c r="EM180" s="113"/>
      <c r="EN180" s="113"/>
      <c r="EO180" s="113"/>
      <c r="EP180" s="113"/>
      <c r="EQ180" s="113"/>
      <c r="ER180" s="113"/>
      <c r="ES180" s="113"/>
      <c r="ET180" s="113"/>
      <c r="EU180" s="113"/>
      <c r="EV180" s="113"/>
      <c r="EW180" s="113"/>
      <c r="EX180" s="113"/>
      <c r="EY180" s="113"/>
      <c r="EZ180" s="113"/>
      <c r="FA180" s="113"/>
      <c r="FB180" s="113"/>
      <c r="FC180" s="113"/>
      <c r="FD180" s="113"/>
      <c r="FE180" s="113"/>
      <c r="FF180" s="113"/>
      <c r="FG180" s="113"/>
      <c r="FH180" s="113"/>
      <c r="FI180" s="113"/>
      <c r="FJ180" s="113"/>
      <c r="FK180" s="113"/>
      <c r="FL180" s="113"/>
      <c r="FM180" s="113"/>
      <c r="FN180" s="113"/>
      <c r="FO180" s="113"/>
      <c r="FP180" s="113"/>
      <c r="FQ180" s="113"/>
      <c r="FR180" s="113"/>
      <c r="FS180" s="113"/>
      <c r="FT180" s="113"/>
      <c r="FU180" s="113"/>
      <c r="FV180" s="113"/>
      <c r="FW180" s="113"/>
      <c r="FX180" s="113"/>
      <c r="FY180" s="113"/>
      <c r="FZ180" s="113"/>
      <c r="GA180" s="113"/>
      <c r="GB180" s="113"/>
      <c r="GC180" s="113"/>
      <c r="GD180" s="113"/>
      <c r="GE180" s="113"/>
      <c r="GF180" s="113"/>
      <c r="GG180" s="113"/>
      <c r="GH180" s="113"/>
      <c r="GI180" s="113"/>
      <c r="GJ180" s="113"/>
      <c r="GK180" s="113"/>
      <c r="GL180" s="113"/>
      <c r="GM180" s="113"/>
      <c r="GN180" s="113"/>
      <c r="GO180" s="113"/>
      <c r="GP180" s="113"/>
      <c r="GQ180" s="113"/>
      <c r="GR180" s="113"/>
    </row>
    <row r="181" spans="1:200" s="159" customFormat="1" ht="24.6" hidden="1" customHeight="1" outlineLevel="2">
      <c r="A181"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4.3</v>
      </c>
      <c r="B181" s="180"/>
      <c r="C181" s="170" t="s">
        <v>218</v>
      </c>
      <c r="D181" s="171"/>
      <c r="E181" s="171"/>
      <c r="F181" s="171"/>
      <c r="G181" s="172"/>
      <c r="H181" s="172"/>
      <c r="I181" s="173"/>
      <c r="J181" s="415">
        <v>0</v>
      </c>
      <c r="K181" s="416"/>
      <c r="L181" s="417"/>
      <c r="M181" s="208"/>
      <c r="N181" s="472"/>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c r="BS181" s="113"/>
      <c r="BT181" s="113"/>
      <c r="BU181" s="113"/>
      <c r="BV181" s="113"/>
      <c r="BW181" s="113"/>
      <c r="BX181" s="113"/>
      <c r="BY181" s="113"/>
      <c r="BZ181" s="113"/>
      <c r="CA181" s="113"/>
      <c r="CB181" s="113"/>
      <c r="CC181" s="113"/>
      <c r="CD181" s="113"/>
      <c r="CE181" s="113"/>
      <c r="CF181" s="113"/>
      <c r="CG181" s="113"/>
      <c r="CH181" s="113"/>
      <c r="CI181" s="113"/>
      <c r="CJ181" s="113"/>
      <c r="CK181" s="113"/>
      <c r="CL181" s="113"/>
      <c r="CM181" s="113"/>
      <c r="CN181" s="113"/>
      <c r="CO181" s="113"/>
      <c r="CP181" s="113"/>
      <c r="CQ181" s="113"/>
      <c r="CR181" s="113"/>
      <c r="CS181" s="113"/>
      <c r="CT181" s="113"/>
      <c r="CU181" s="113"/>
      <c r="CV181" s="113"/>
      <c r="CW181" s="113"/>
      <c r="CX181" s="113"/>
      <c r="CY181" s="113"/>
      <c r="CZ181" s="113"/>
      <c r="DA181" s="113"/>
      <c r="DB181" s="113"/>
      <c r="DC181" s="113"/>
      <c r="DD181" s="113"/>
      <c r="DE181" s="113"/>
      <c r="DF181" s="113"/>
      <c r="DG181" s="113"/>
      <c r="DH181" s="113"/>
      <c r="DI181" s="113"/>
      <c r="DJ181" s="113"/>
      <c r="DK181" s="113"/>
      <c r="DL181" s="113"/>
      <c r="DM181" s="113"/>
      <c r="DN181" s="113"/>
      <c r="DO181" s="113"/>
      <c r="DP181" s="113"/>
      <c r="DQ181" s="113"/>
      <c r="DR181" s="113"/>
      <c r="DS181" s="113"/>
      <c r="DT181" s="113"/>
      <c r="DU181" s="113"/>
      <c r="DV181" s="113"/>
      <c r="DW181" s="113"/>
      <c r="DX181" s="113"/>
      <c r="DY181" s="113"/>
      <c r="DZ181" s="113"/>
      <c r="EA181" s="113"/>
      <c r="EB181" s="113"/>
      <c r="EC181" s="113"/>
      <c r="ED181" s="113"/>
      <c r="EE181" s="113"/>
      <c r="EF181" s="113"/>
      <c r="EG181" s="113"/>
      <c r="EH181" s="113"/>
      <c r="EI181" s="113"/>
      <c r="EJ181" s="113"/>
      <c r="EK181" s="113"/>
      <c r="EL181" s="113"/>
      <c r="EM181" s="113"/>
      <c r="EN181" s="113"/>
      <c r="EO181" s="113"/>
      <c r="EP181" s="113"/>
      <c r="EQ181" s="113"/>
      <c r="ER181" s="113"/>
      <c r="ES181" s="113"/>
      <c r="ET181" s="113"/>
      <c r="EU181" s="113"/>
      <c r="EV181" s="113"/>
      <c r="EW181" s="113"/>
      <c r="EX181" s="113"/>
      <c r="EY181" s="113"/>
      <c r="EZ181" s="113"/>
      <c r="FA181" s="113"/>
      <c r="FB181" s="113"/>
      <c r="FC181" s="113"/>
      <c r="FD181" s="113"/>
      <c r="FE181" s="113"/>
      <c r="FF181" s="113"/>
      <c r="FG181" s="113"/>
      <c r="FH181" s="113"/>
      <c r="FI181" s="113"/>
      <c r="FJ181" s="113"/>
      <c r="FK181" s="113"/>
      <c r="FL181" s="113"/>
      <c r="FM181" s="113"/>
      <c r="FN181" s="113"/>
      <c r="FO181" s="113"/>
      <c r="FP181" s="113"/>
      <c r="FQ181" s="113"/>
      <c r="FR181" s="113"/>
      <c r="FS181" s="113"/>
      <c r="FT181" s="113"/>
      <c r="FU181" s="113"/>
      <c r="FV181" s="113"/>
      <c r="FW181" s="113"/>
      <c r="FX181" s="113"/>
      <c r="FY181" s="113"/>
      <c r="FZ181" s="113"/>
      <c r="GA181" s="113"/>
      <c r="GB181" s="113"/>
      <c r="GC181" s="113"/>
      <c r="GD181" s="113"/>
      <c r="GE181" s="113"/>
      <c r="GF181" s="113"/>
      <c r="GG181" s="113"/>
      <c r="GH181" s="113"/>
      <c r="GI181" s="113"/>
      <c r="GJ181" s="113"/>
      <c r="GK181" s="113"/>
      <c r="GL181" s="113"/>
      <c r="GM181" s="113"/>
      <c r="GN181" s="113"/>
      <c r="GO181" s="113"/>
      <c r="GP181" s="113"/>
      <c r="GQ181" s="113"/>
      <c r="GR181" s="113"/>
    </row>
    <row r="182" spans="1:200" s="159" customFormat="1" ht="24.6" hidden="1" customHeight="1" outlineLevel="2">
      <c r="A182"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4.4</v>
      </c>
      <c r="B182" s="180" t="s">
        <v>63</v>
      </c>
      <c r="C182" s="170" t="s">
        <v>219</v>
      </c>
      <c r="D182" s="171" t="s">
        <v>210</v>
      </c>
      <c r="E182" s="171" t="s">
        <v>211</v>
      </c>
      <c r="F182" s="171"/>
      <c r="G182" s="172"/>
      <c r="H182" s="172"/>
      <c r="I182" s="173"/>
      <c r="J182" s="415">
        <v>0</v>
      </c>
      <c r="K182" s="416"/>
      <c r="L182" s="417"/>
      <c r="M182" s="208"/>
      <c r="N182" s="472"/>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c r="BS182" s="113"/>
      <c r="BT182" s="113"/>
      <c r="BU182" s="113"/>
      <c r="BV182" s="113"/>
      <c r="BW182" s="113"/>
      <c r="BX182" s="113"/>
      <c r="BY182" s="113"/>
      <c r="BZ182" s="113"/>
      <c r="CA182" s="113"/>
      <c r="CB182" s="113"/>
      <c r="CC182" s="113"/>
      <c r="CD182" s="113"/>
      <c r="CE182" s="113"/>
      <c r="CF182" s="113"/>
      <c r="CG182" s="113"/>
      <c r="CH182" s="113"/>
      <c r="CI182" s="113"/>
      <c r="CJ182" s="113"/>
      <c r="CK182" s="113"/>
      <c r="CL182" s="113"/>
      <c r="CM182" s="113"/>
      <c r="CN182" s="113"/>
      <c r="CO182" s="113"/>
      <c r="CP182" s="113"/>
      <c r="CQ182" s="113"/>
      <c r="CR182" s="113"/>
      <c r="CS182" s="113"/>
      <c r="CT182" s="113"/>
      <c r="CU182" s="113"/>
      <c r="CV182" s="113"/>
      <c r="CW182" s="113"/>
      <c r="CX182" s="113"/>
      <c r="CY182" s="113"/>
      <c r="CZ182" s="113"/>
      <c r="DA182" s="113"/>
      <c r="DB182" s="113"/>
      <c r="DC182" s="113"/>
      <c r="DD182" s="113"/>
      <c r="DE182" s="113"/>
      <c r="DF182" s="113"/>
      <c r="DG182" s="113"/>
      <c r="DH182" s="113"/>
      <c r="DI182" s="113"/>
      <c r="DJ182" s="113"/>
      <c r="DK182" s="113"/>
      <c r="DL182" s="113"/>
      <c r="DM182" s="113"/>
      <c r="DN182" s="113"/>
      <c r="DO182" s="113"/>
      <c r="DP182" s="113"/>
      <c r="DQ182" s="113"/>
      <c r="DR182" s="113"/>
      <c r="DS182" s="113"/>
      <c r="DT182" s="113"/>
      <c r="DU182" s="113"/>
      <c r="DV182" s="113"/>
      <c r="DW182" s="113"/>
      <c r="DX182" s="113"/>
      <c r="DY182" s="113"/>
      <c r="DZ182" s="113"/>
      <c r="EA182" s="113"/>
      <c r="EB182" s="113"/>
      <c r="EC182" s="113"/>
      <c r="ED182" s="113"/>
      <c r="EE182" s="113"/>
      <c r="EF182" s="113"/>
      <c r="EG182" s="113"/>
      <c r="EH182" s="113"/>
      <c r="EI182" s="113"/>
      <c r="EJ182" s="113"/>
      <c r="EK182" s="113"/>
      <c r="EL182" s="113"/>
      <c r="EM182" s="113"/>
      <c r="EN182" s="113"/>
      <c r="EO182" s="113"/>
      <c r="EP182" s="113"/>
      <c r="EQ182" s="113"/>
      <c r="ER182" s="113"/>
      <c r="ES182" s="113"/>
      <c r="ET182" s="113"/>
      <c r="EU182" s="113"/>
      <c r="EV182" s="113"/>
      <c r="EW182" s="113"/>
      <c r="EX182" s="113"/>
      <c r="EY182" s="113"/>
      <c r="EZ182" s="113"/>
      <c r="FA182" s="113"/>
      <c r="FB182" s="113"/>
      <c r="FC182" s="113"/>
      <c r="FD182" s="113"/>
      <c r="FE182" s="113"/>
      <c r="FF182" s="113"/>
      <c r="FG182" s="113"/>
      <c r="FH182" s="113"/>
      <c r="FI182" s="113"/>
      <c r="FJ182" s="113"/>
      <c r="FK182" s="113"/>
      <c r="FL182" s="113"/>
      <c r="FM182" s="113"/>
      <c r="FN182" s="113"/>
      <c r="FO182" s="113"/>
      <c r="FP182" s="113"/>
      <c r="FQ182" s="113"/>
      <c r="FR182" s="113"/>
      <c r="FS182" s="113"/>
      <c r="FT182" s="113"/>
      <c r="FU182" s="113"/>
      <c r="FV182" s="113"/>
      <c r="FW182" s="113"/>
      <c r="FX182" s="113"/>
      <c r="FY182" s="113"/>
      <c r="FZ182" s="113"/>
      <c r="GA182" s="113"/>
      <c r="GB182" s="113"/>
      <c r="GC182" s="113"/>
      <c r="GD182" s="113"/>
      <c r="GE182" s="113"/>
      <c r="GF182" s="113"/>
      <c r="GG182" s="113"/>
      <c r="GH182" s="113"/>
      <c r="GI182" s="113"/>
      <c r="GJ182" s="113"/>
      <c r="GK182" s="113"/>
      <c r="GL182" s="113"/>
      <c r="GM182" s="113"/>
      <c r="GN182" s="113"/>
      <c r="GO182" s="113"/>
      <c r="GP182" s="113"/>
      <c r="GQ182" s="113"/>
      <c r="GR182" s="113"/>
    </row>
    <row r="183" spans="1:200" s="115" customFormat="1" ht="24.6" hidden="1" customHeight="1" outlineLevel="2">
      <c r="A183"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4.5</v>
      </c>
      <c r="B183" s="180" t="s">
        <v>63</v>
      </c>
      <c r="C183" s="170" t="s">
        <v>220</v>
      </c>
      <c r="D183" s="171" t="s">
        <v>210</v>
      </c>
      <c r="E183" s="171" t="s">
        <v>211</v>
      </c>
      <c r="F183" s="171"/>
      <c r="G183" s="172"/>
      <c r="H183" s="172" t="str">
        <f t="shared" si="15"/>
        <v/>
      </c>
      <c r="I183" s="173"/>
      <c r="J183" s="415">
        <v>0</v>
      </c>
      <c r="K183" s="416"/>
      <c r="L183" s="417"/>
      <c r="M183" s="208"/>
      <c r="N183" s="472"/>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c r="BS183" s="113"/>
      <c r="BT183" s="113"/>
      <c r="BU183" s="113"/>
      <c r="BV183" s="113"/>
      <c r="BW183" s="113"/>
      <c r="BX183" s="113"/>
      <c r="BY183" s="113"/>
      <c r="BZ183" s="113"/>
      <c r="CA183" s="113"/>
      <c r="CB183" s="113"/>
      <c r="CC183" s="113"/>
      <c r="CD183" s="113"/>
      <c r="CE183" s="113"/>
      <c r="CF183" s="113"/>
      <c r="CG183" s="113"/>
      <c r="CH183" s="113"/>
      <c r="CI183" s="113"/>
      <c r="CJ183" s="113"/>
      <c r="CK183" s="113"/>
      <c r="CL183" s="113"/>
      <c r="CM183" s="113"/>
      <c r="CN183" s="113"/>
      <c r="CO183" s="113"/>
      <c r="CP183" s="113"/>
      <c r="CQ183" s="113"/>
      <c r="CR183" s="113"/>
      <c r="CS183" s="113"/>
      <c r="CT183" s="113"/>
      <c r="CU183" s="113"/>
      <c r="CV183" s="113"/>
      <c r="CW183" s="113"/>
      <c r="CX183" s="113"/>
      <c r="CY183" s="113"/>
      <c r="CZ183" s="113"/>
      <c r="DA183" s="113"/>
      <c r="DB183" s="113"/>
      <c r="DC183" s="113"/>
      <c r="DD183" s="113"/>
      <c r="DE183" s="113"/>
      <c r="DF183" s="113"/>
      <c r="DG183" s="113"/>
      <c r="DH183" s="113"/>
      <c r="DI183" s="113"/>
      <c r="DJ183" s="113"/>
      <c r="DK183" s="113"/>
      <c r="DL183" s="113"/>
      <c r="DM183" s="113"/>
      <c r="DN183" s="113"/>
      <c r="DO183" s="113"/>
      <c r="DP183" s="113"/>
      <c r="DQ183" s="113"/>
      <c r="DR183" s="113"/>
      <c r="DS183" s="113"/>
      <c r="DT183" s="113"/>
      <c r="DU183" s="113"/>
      <c r="DV183" s="113"/>
      <c r="DW183" s="113"/>
      <c r="DX183" s="113"/>
      <c r="DY183" s="113"/>
      <c r="DZ183" s="113"/>
      <c r="EA183" s="113"/>
      <c r="EB183" s="113"/>
      <c r="EC183" s="113"/>
      <c r="ED183" s="113"/>
      <c r="EE183" s="113"/>
      <c r="EF183" s="113"/>
      <c r="EG183" s="113"/>
      <c r="EH183" s="113"/>
      <c r="EI183" s="113"/>
      <c r="EJ183" s="113"/>
      <c r="EK183" s="113"/>
      <c r="EL183" s="113"/>
      <c r="EM183" s="113"/>
      <c r="EN183" s="113"/>
      <c r="EO183" s="113"/>
      <c r="EP183" s="113"/>
      <c r="EQ183" s="113"/>
      <c r="ER183" s="113"/>
      <c r="ES183" s="113"/>
      <c r="ET183" s="113"/>
      <c r="EU183" s="113"/>
      <c r="EV183" s="113"/>
      <c r="EW183" s="113"/>
      <c r="EX183" s="113"/>
      <c r="EY183" s="113"/>
      <c r="EZ183" s="113"/>
      <c r="FA183" s="113"/>
      <c r="FB183" s="113"/>
      <c r="FC183" s="113"/>
      <c r="FD183" s="113"/>
      <c r="FE183" s="113"/>
      <c r="FF183" s="113"/>
      <c r="FG183" s="113"/>
      <c r="FH183" s="113"/>
      <c r="FI183" s="113"/>
      <c r="FJ183" s="113"/>
      <c r="FK183" s="113"/>
      <c r="FL183" s="113"/>
      <c r="FM183" s="113"/>
      <c r="FN183" s="113"/>
      <c r="FO183" s="113"/>
      <c r="FP183" s="113"/>
      <c r="FQ183" s="113"/>
      <c r="FR183" s="113"/>
      <c r="FS183" s="113"/>
      <c r="FT183" s="113"/>
      <c r="FU183" s="113"/>
      <c r="FV183" s="113"/>
      <c r="FW183" s="113"/>
      <c r="FX183" s="113"/>
      <c r="FY183" s="113"/>
      <c r="FZ183" s="113"/>
      <c r="GA183" s="113"/>
      <c r="GB183" s="113"/>
      <c r="GC183" s="113"/>
      <c r="GD183" s="113"/>
      <c r="GE183" s="113"/>
      <c r="GF183" s="113"/>
      <c r="GG183" s="113"/>
      <c r="GH183" s="113"/>
      <c r="GI183" s="113"/>
      <c r="GJ183" s="113"/>
      <c r="GK183" s="113"/>
      <c r="GL183" s="113"/>
      <c r="GM183" s="113"/>
      <c r="GN183" s="113"/>
      <c r="GO183" s="113"/>
      <c r="GP183" s="113"/>
      <c r="GQ183" s="113"/>
      <c r="GR183" s="113"/>
    </row>
    <row r="184" spans="1:200" s="115" customFormat="1" ht="24.6" customHeight="1" outlineLevel="1" collapsed="1">
      <c r="A184" s="219" t="str">
        <f>IF(ISERROR(VALUE(SUBSTITUTE(prevWBS,".",""))),"1",IF(ISERROR(FIND("`",SUBSTITUTE(prevWBS,".","`",1))),TEXT(VALUE(prevWBS)+1,"#"),TEXT(VALUE(LEFT(prevWBS,FIND("`",SUBSTITUTE(prevWBS,".","`",1))-1))+1,"#")))</f>
        <v>5</v>
      </c>
      <c r="B184" s="219"/>
      <c r="C184" s="241" t="s">
        <v>222</v>
      </c>
      <c r="D184" s="219"/>
      <c r="E184" s="221"/>
      <c r="F184" s="219"/>
      <c r="G184" s="222"/>
      <c r="H184" s="222" t="str">
        <f t="shared" si="15"/>
        <v/>
      </c>
      <c r="I184" s="223"/>
      <c r="J184" s="428">
        <f>AVERAGE(J185:L187)</f>
        <v>0</v>
      </c>
      <c r="K184" s="428"/>
      <c r="L184" s="428"/>
      <c r="M184" s="224"/>
      <c r="N184" s="472"/>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c r="BS184" s="113"/>
      <c r="BT184" s="113"/>
      <c r="BU184" s="113"/>
      <c r="BV184" s="113"/>
      <c r="BW184" s="113"/>
      <c r="BX184" s="113"/>
      <c r="BY184" s="113"/>
      <c r="BZ184" s="113"/>
      <c r="CA184" s="113"/>
      <c r="CB184" s="113"/>
      <c r="CC184" s="113"/>
      <c r="CD184" s="113"/>
      <c r="CE184" s="113"/>
      <c r="CF184" s="113"/>
      <c r="CG184" s="113"/>
      <c r="CH184" s="113"/>
      <c r="CI184" s="113"/>
      <c r="CJ184" s="113"/>
      <c r="CK184" s="113"/>
      <c r="CL184" s="113"/>
      <c r="CM184" s="113"/>
      <c r="CN184" s="113"/>
      <c r="CO184" s="113"/>
      <c r="CP184" s="113"/>
      <c r="CQ184" s="113"/>
      <c r="CR184" s="113"/>
      <c r="CS184" s="113"/>
      <c r="CT184" s="113"/>
      <c r="CU184" s="113"/>
      <c r="CV184" s="113"/>
      <c r="CW184" s="113"/>
      <c r="CX184" s="113"/>
      <c r="CY184" s="113"/>
      <c r="CZ184" s="113"/>
      <c r="DA184" s="113"/>
      <c r="DB184" s="113"/>
      <c r="DC184" s="113"/>
      <c r="DD184" s="113"/>
      <c r="DE184" s="113"/>
      <c r="DF184" s="113"/>
      <c r="DG184" s="113"/>
      <c r="DH184" s="113"/>
      <c r="DI184" s="113"/>
      <c r="DJ184" s="113"/>
      <c r="DK184" s="113"/>
      <c r="DL184" s="113"/>
      <c r="DM184" s="113"/>
      <c r="DN184" s="113"/>
      <c r="DO184" s="113"/>
      <c r="DP184" s="113"/>
      <c r="DQ184" s="113"/>
      <c r="DR184" s="113"/>
      <c r="DS184" s="113"/>
      <c r="DT184" s="113"/>
      <c r="DU184" s="113"/>
      <c r="DV184" s="113"/>
      <c r="DW184" s="113"/>
      <c r="DX184" s="113"/>
      <c r="DY184" s="113"/>
      <c r="DZ184" s="113"/>
      <c r="EA184" s="113"/>
      <c r="EB184" s="113"/>
      <c r="EC184" s="113"/>
      <c r="ED184" s="113"/>
      <c r="EE184" s="113"/>
      <c r="EF184" s="113"/>
      <c r="EG184" s="113"/>
      <c r="EH184" s="113"/>
      <c r="EI184" s="113"/>
      <c r="EJ184" s="113"/>
      <c r="EK184" s="113"/>
      <c r="EL184" s="113"/>
      <c r="EM184" s="113"/>
      <c r="EN184" s="113"/>
      <c r="EO184" s="113"/>
      <c r="EP184" s="113"/>
      <c r="EQ184" s="113"/>
      <c r="ER184" s="113"/>
      <c r="ES184" s="113"/>
      <c r="ET184" s="113"/>
      <c r="EU184" s="113"/>
      <c r="EV184" s="113"/>
      <c r="EW184" s="113"/>
      <c r="EX184" s="113"/>
      <c r="EY184" s="113"/>
      <c r="EZ184" s="113"/>
      <c r="FA184" s="113"/>
      <c r="FB184" s="113"/>
      <c r="FC184" s="113"/>
      <c r="FD184" s="113"/>
      <c r="FE184" s="113"/>
      <c r="FF184" s="113"/>
      <c r="FG184" s="113"/>
      <c r="FH184" s="113"/>
      <c r="FI184" s="113"/>
      <c r="FJ184" s="113"/>
      <c r="FK184" s="113"/>
      <c r="FL184" s="113"/>
      <c r="FM184" s="113"/>
      <c r="FN184" s="113"/>
      <c r="FO184" s="113"/>
      <c r="FP184" s="113"/>
      <c r="FQ184" s="113"/>
      <c r="FR184" s="113"/>
      <c r="FS184" s="113"/>
      <c r="FT184" s="113"/>
      <c r="FU184" s="113"/>
      <c r="FV184" s="113"/>
      <c r="FW184" s="113"/>
      <c r="FX184" s="113"/>
      <c r="FY184" s="113"/>
      <c r="FZ184" s="113"/>
      <c r="GA184" s="113"/>
      <c r="GB184" s="113"/>
      <c r="GC184" s="113"/>
      <c r="GD184" s="113"/>
      <c r="GE184" s="113"/>
      <c r="GF184" s="113"/>
      <c r="GG184" s="113"/>
      <c r="GH184" s="113"/>
      <c r="GI184" s="113"/>
      <c r="GJ184" s="113"/>
      <c r="GK184" s="113"/>
      <c r="GL184" s="113"/>
      <c r="GM184" s="113"/>
      <c r="GN184" s="113"/>
      <c r="GO184" s="113"/>
      <c r="GP184" s="113"/>
      <c r="GQ184" s="113"/>
      <c r="GR184" s="113"/>
    </row>
    <row r="185" spans="1:200" s="115" customFormat="1" ht="24.6" hidden="1" customHeight="1" outlineLevel="2">
      <c r="A18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185" s="171" t="s">
        <v>63</v>
      </c>
      <c r="C185" s="170" t="s">
        <v>223</v>
      </c>
      <c r="D185" s="171" t="s">
        <v>210</v>
      </c>
      <c r="E185" s="171" t="s">
        <v>211</v>
      </c>
      <c r="F185" s="171"/>
      <c r="G185" s="172"/>
      <c r="H185" s="172" t="str">
        <f t="shared" si="15"/>
        <v/>
      </c>
      <c r="I185" s="173"/>
      <c r="J185" s="415">
        <v>0</v>
      </c>
      <c r="K185" s="416"/>
      <c r="L185" s="417"/>
      <c r="M185" s="208"/>
      <c r="N185" s="472"/>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113"/>
      <c r="BO185" s="113"/>
      <c r="BP185" s="113"/>
      <c r="BQ185" s="113"/>
      <c r="BR185" s="113"/>
      <c r="BS185" s="113"/>
      <c r="BT185" s="113"/>
      <c r="BU185" s="113"/>
      <c r="BV185" s="113"/>
      <c r="BW185" s="113"/>
      <c r="BX185" s="113"/>
      <c r="BY185" s="113"/>
      <c r="BZ185" s="113"/>
      <c r="CA185" s="113"/>
      <c r="CB185" s="113"/>
      <c r="CC185" s="113"/>
      <c r="CD185" s="113"/>
      <c r="CE185" s="113"/>
      <c r="CF185" s="113"/>
      <c r="CG185" s="113"/>
      <c r="CH185" s="113"/>
      <c r="CI185" s="113"/>
      <c r="CJ185" s="113"/>
      <c r="CK185" s="113"/>
      <c r="CL185" s="113"/>
      <c r="CM185" s="113"/>
      <c r="CN185" s="113"/>
      <c r="CO185" s="113"/>
      <c r="CP185" s="113"/>
      <c r="CQ185" s="113"/>
      <c r="CR185" s="113"/>
      <c r="CS185" s="113"/>
      <c r="CT185" s="113"/>
      <c r="CU185" s="113"/>
      <c r="CV185" s="113"/>
      <c r="CW185" s="113"/>
      <c r="CX185" s="113"/>
      <c r="CY185" s="113"/>
      <c r="CZ185" s="113"/>
      <c r="DA185" s="113"/>
      <c r="DB185" s="113"/>
      <c r="DC185" s="113"/>
      <c r="DD185" s="113"/>
      <c r="DE185" s="113"/>
      <c r="DF185" s="113"/>
      <c r="DG185" s="113"/>
      <c r="DH185" s="113"/>
      <c r="DI185" s="113"/>
      <c r="DJ185" s="113"/>
      <c r="DK185" s="113"/>
      <c r="DL185" s="113"/>
      <c r="DM185" s="113"/>
      <c r="DN185" s="113"/>
      <c r="DO185" s="113"/>
      <c r="DP185" s="113"/>
      <c r="DQ185" s="113"/>
      <c r="DR185" s="113"/>
      <c r="DS185" s="113"/>
      <c r="DT185" s="113"/>
      <c r="DU185" s="113"/>
      <c r="DV185" s="113"/>
      <c r="DW185" s="113"/>
      <c r="DX185" s="113"/>
      <c r="DY185" s="113"/>
      <c r="DZ185" s="113"/>
      <c r="EA185" s="113"/>
      <c r="EB185" s="113"/>
      <c r="EC185" s="113"/>
      <c r="ED185" s="113"/>
      <c r="EE185" s="113"/>
      <c r="EF185" s="113"/>
      <c r="EG185" s="113"/>
      <c r="EH185" s="113"/>
      <c r="EI185" s="113"/>
      <c r="EJ185" s="113"/>
      <c r="EK185" s="113"/>
      <c r="EL185" s="113"/>
      <c r="EM185" s="113"/>
      <c r="EN185" s="113"/>
      <c r="EO185" s="113"/>
      <c r="EP185" s="113"/>
      <c r="EQ185" s="113"/>
      <c r="ER185" s="113"/>
      <c r="ES185" s="113"/>
      <c r="ET185" s="113"/>
      <c r="EU185" s="113"/>
      <c r="EV185" s="113"/>
      <c r="EW185" s="113"/>
      <c r="EX185" s="113"/>
      <c r="EY185" s="113"/>
      <c r="EZ185" s="113"/>
      <c r="FA185" s="113"/>
      <c r="FB185" s="113"/>
      <c r="FC185" s="113"/>
      <c r="FD185" s="113"/>
      <c r="FE185" s="113"/>
      <c r="FF185" s="113"/>
      <c r="FG185" s="113"/>
      <c r="FH185" s="113"/>
      <c r="FI185" s="113"/>
      <c r="FJ185" s="113"/>
      <c r="FK185" s="113"/>
      <c r="FL185" s="113"/>
      <c r="FM185" s="113"/>
      <c r="FN185" s="113"/>
      <c r="FO185" s="113"/>
      <c r="FP185" s="113"/>
      <c r="FQ185" s="113"/>
      <c r="FR185" s="113"/>
      <c r="FS185" s="113"/>
      <c r="FT185" s="113"/>
      <c r="FU185" s="113"/>
      <c r="FV185" s="113"/>
      <c r="FW185" s="113"/>
      <c r="FX185" s="113"/>
      <c r="FY185" s="113"/>
      <c r="FZ185" s="113"/>
      <c r="GA185" s="113"/>
      <c r="GB185" s="113"/>
      <c r="GC185" s="113"/>
      <c r="GD185" s="113"/>
      <c r="GE185" s="113"/>
      <c r="GF185" s="113"/>
      <c r="GG185" s="113"/>
      <c r="GH185" s="113"/>
      <c r="GI185" s="113"/>
      <c r="GJ185" s="113"/>
      <c r="GK185" s="113"/>
      <c r="GL185" s="113"/>
      <c r="GM185" s="113"/>
      <c r="GN185" s="113"/>
      <c r="GO185" s="113"/>
      <c r="GP185" s="113"/>
      <c r="GQ185" s="113"/>
      <c r="GR185" s="113"/>
    </row>
    <row r="186" spans="1:200" s="115" customFormat="1" ht="24.6" hidden="1" customHeight="1" outlineLevel="2">
      <c r="A186"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5.2</v>
      </c>
      <c r="B186" s="171" t="s">
        <v>63</v>
      </c>
      <c r="C186" s="170" t="s">
        <v>224</v>
      </c>
      <c r="D186" s="171" t="s">
        <v>210</v>
      </c>
      <c r="E186" s="171" t="s">
        <v>211</v>
      </c>
      <c r="F186" s="171"/>
      <c r="G186" s="172"/>
      <c r="H186" s="172" t="str">
        <f>IF(I186="","",WORKDAY(#REF!,I186))</f>
        <v/>
      </c>
      <c r="I186" s="235"/>
      <c r="J186" s="415">
        <v>0</v>
      </c>
      <c r="K186" s="416"/>
      <c r="L186" s="417"/>
      <c r="M186" s="208"/>
      <c r="N186" s="472"/>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c r="BS186" s="113"/>
      <c r="BT186" s="113"/>
      <c r="BU186" s="113"/>
      <c r="BV186" s="113"/>
      <c r="BW186" s="113"/>
      <c r="BX186" s="113"/>
      <c r="BY186" s="113"/>
      <c r="BZ186" s="113"/>
      <c r="CA186" s="113"/>
      <c r="CB186" s="113"/>
      <c r="CC186" s="113"/>
      <c r="CD186" s="113"/>
      <c r="CE186" s="113"/>
      <c r="CF186" s="113"/>
      <c r="CG186" s="113"/>
      <c r="CH186" s="113"/>
      <c r="CI186" s="113"/>
      <c r="CJ186" s="113"/>
      <c r="CK186" s="113"/>
      <c r="CL186" s="113"/>
      <c r="CM186" s="113"/>
      <c r="CN186" s="113"/>
      <c r="CO186" s="113"/>
      <c r="CP186" s="113"/>
      <c r="CQ186" s="113"/>
      <c r="CR186" s="113"/>
      <c r="CS186" s="113"/>
      <c r="CT186" s="113"/>
      <c r="CU186" s="113"/>
      <c r="CV186" s="113"/>
      <c r="CW186" s="113"/>
      <c r="CX186" s="113"/>
      <c r="CY186" s="113"/>
      <c r="CZ186" s="113"/>
      <c r="DA186" s="113"/>
      <c r="DB186" s="113"/>
      <c r="DC186" s="113"/>
      <c r="DD186" s="113"/>
      <c r="DE186" s="113"/>
      <c r="DF186" s="113"/>
      <c r="DG186" s="113"/>
      <c r="DH186" s="113"/>
      <c r="DI186" s="113"/>
      <c r="DJ186" s="113"/>
      <c r="DK186" s="113"/>
      <c r="DL186" s="113"/>
      <c r="DM186" s="113"/>
      <c r="DN186" s="113"/>
      <c r="DO186" s="113"/>
      <c r="DP186" s="113"/>
      <c r="DQ186" s="113"/>
      <c r="DR186" s="113"/>
      <c r="DS186" s="113"/>
      <c r="DT186" s="113"/>
      <c r="DU186" s="113"/>
      <c r="DV186" s="113"/>
      <c r="DW186" s="113"/>
      <c r="DX186" s="113"/>
      <c r="DY186" s="113"/>
      <c r="DZ186" s="113"/>
      <c r="EA186" s="113"/>
      <c r="EB186" s="113"/>
      <c r="EC186" s="113"/>
      <c r="ED186" s="113"/>
      <c r="EE186" s="113"/>
      <c r="EF186" s="113"/>
      <c r="EG186" s="113"/>
      <c r="EH186" s="113"/>
      <c r="EI186" s="113"/>
      <c r="EJ186" s="113"/>
      <c r="EK186" s="113"/>
      <c r="EL186" s="113"/>
      <c r="EM186" s="113"/>
      <c r="EN186" s="113"/>
      <c r="EO186" s="113"/>
      <c r="EP186" s="113"/>
      <c r="EQ186" s="113"/>
      <c r="ER186" s="113"/>
      <c r="ES186" s="113"/>
      <c r="ET186" s="113"/>
      <c r="EU186" s="113"/>
      <c r="EV186" s="113"/>
      <c r="EW186" s="113"/>
      <c r="EX186" s="113"/>
      <c r="EY186" s="113"/>
      <c r="EZ186" s="113"/>
      <c r="FA186" s="113"/>
      <c r="FB186" s="113"/>
      <c r="FC186" s="113"/>
      <c r="FD186" s="113"/>
      <c r="FE186" s="113"/>
      <c r="FF186" s="113"/>
      <c r="FG186" s="113"/>
      <c r="FH186" s="113"/>
      <c r="FI186" s="113"/>
      <c r="FJ186" s="113"/>
      <c r="FK186" s="113"/>
      <c r="FL186" s="113"/>
      <c r="FM186" s="113"/>
      <c r="FN186" s="113"/>
      <c r="FO186" s="113"/>
      <c r="FP186" s="113"/>
      <c r="FQ186" s="113"/>
      <c r="FR186" s="113"/>
      <c r="FS186" s="113"/>
      <c r="FT186" s="113"/>
      <c r="FU186" s="113"/>
      <c r="FV186" s="113"/>
      <c r="FW186" s="113"/>
      <c r="FX186" s="113"/>
      <c r="FY186" s="113"/>
      <c r="FZ186" s="113"/>
      <c r="GA186" s="113"/>
      <c r="GB186" s="113"/>
      <c r="GC186" s="113"/>
      <c r="GD186" s="113"/>
      <c r="GE186" s="113"/>
      <c r="GF186" s="113"/>
      <c r="GG186" s="113"/>
      <c r="GH186" s="113"/>
      <c r="GI186" s="113"/>
      <c r="GJ186" s="113"/>
      <c r="GK186" s="113"/>
      <c r="GL186" s="113"/>
      <c r="GM186" s="113"/>
      <c r="GN186" s="113"/>
      <c r="GO186" s="113"/>
      <c r="GP186" s="113"/>
      <c r="GQ186" s="113"/>
      <c r="GR186" s="113"/>
    </row>
    <row r="187" spans="1:200" s="159" customFormat="1" ht="24.6" hidden="1" customHeight="1" outlineLevel="2">
      <c r="A187"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5.3</v>
      </c>
      <c r="B187" s="171" t="s">
        <v>63</v>
      </c>
      <c r="C187" s="170" t="s">
        <v>218</v>
      </c>
      <c r="D187" s="171" t="s">
        <v>210</v>
      </c>
      <c r="E187" s="171" t="s">
        <v>211</v>
      </c>
      <c r="F187" s="171"/>
      <c r="G187" s="172"/>
      <c r="H187" s="172"/>
      <c r="I187" s="235"/>
      <c r="J187" s="415">
        <v>0</v>
      </c>
      <c r="K187" s="416"/>
      <c r="L187" s="417"/>
      <c r="M187" s="208"/>
      <c r="N187" s="472"/>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c r="BS187" s="113"/>
      <c r="BT187" s="113"/>
      <c r="BU187" s="113"/>
      <c r="BV187" s="113"/>
      <c r="BW187" s="113"/>
      <c r="BX187" s="113"/>
      <c r="BY187" s="113"/>
      <c r="BZ187" s="113"/>
      <c r="CA187" s="113"/>
      <c r="CB187" s="113"/>
      <c r="CC187" s="113"/>
      <c r="CD187" s="113"/>
      <c r="CE187" s="113"/>
      <c r="CF187" s="113"/>
      <c r="CG187" s="113"/>
      <c r="CH187" s="113"/>
      <c r="CI187" s="113"/>
      <c r="CJ187" s="113"/>
      <c r="CK187" s="113"/>
      <c r="CL187" s="113"/>
      <c r="CM187" s="113"/>
      <c r="CN187" s="113"/>
      <c r="CO187" s="113"/>
      <c r="CP187" s="113"/>
      <c r="CQ187" s="113"/>
      <c r="CR187" s="113"/>
      <c r="CS187" s="113"/>
      <c r="CT187" s="113"/>
      <c r="CU187" s="113"/>
      <c r="CV187" s="113"/>
      <c r="CW187" s="113"/>
      <c r="CX187" s="113"/>
      <c r="CY187" s="113"/>
      <c r="CZ187" s="113"/>
      <c r="DA187" s="113"/>
      <c r="DB187" s="113"/>
      <c r="DC187" s="113"/>
      <c r="DD187" s="113"/>
      <c r="DE187" s="113"/>
      <c r="DF187" s="113"/>
      <c r="DG187" s="113"/>
      <c r="DH187" s="113"/>
      <c r="DI187" s="113"/>
      <c r="DJ187" s="113"/>
      <c r="DK187" s="113"/>
      <c r="DL187" s="113"/>
      <c r="DM187" s="113"/>
      <c r="DN187" s="113"/>
      <c r="DO187" s="113"/>
      <c r="DP187" s="113"/>
      <c r="DQ187" s="113"/>
      <c r="DR187" s="113"/>
      <c r="DS187" s="113"/>
      <c r="DT187" s="113"/>
      <c r="DU187" s="113"/>
      <c r="DV187" s="113"/>
      <c r="DW187" s="113"/>
      <c r="DX187" s="113"/>
      <c r="DY187" s="113"/>
      <c r="DZ187" s="113"/>
      <c r="EA187" s="113"/>
      <c r="EB187" s="113"/>
      <c r="EC187" s="113"/>
      <c r="ED187" s="113"/>
      <c r="EE187" s="113"/>
      <c r="EF187" s="113"/>
      <c r="EG187" s="113"/>
      <c r="EH187" s="113"/>
      <c r="EI187" s="113"/>
      <c r="EJ187" s="113"/>
      <c r="EK187" s="113"/>
      <c r="EL187" s="113"/>
      <c r="EM187" s="113"/>
      <c r="EN187" s="113"/>
      <c r="EO187" s="113"/>
      <c r="EP187" s="113"/>
      <c r="EQ187" s="113"/>
      <c r="ER187" s="113"/>
      <c r="ES187" s="113"/>
      <c r="ET187" s="113"/>
      <c r="EU187" s="113"/>
      <c r="EV187" s="113"/>
      <c r="EW187" s="113"/>
      <c r="EX187" s="113"/>
      <c r="EY187" s="113"/>
      <c r="EZ187" s="113"/>
      <c r="FA187" s="113"/>
      <c r="FB187" s="113"/>
      <c r="FC187" s="113"/>
      <c r="FD187" s="113"/>
      <c r="FE187" s="113"/>
      <c r="FF187" s="113"/>
      <c r="FG187" s="113"/>
      <c r="FH187" s="113"/>
      <c r="FI187" s="113"/>
      <c r="FJ187" s="113"/>
      <c r="FK187" s="113"/>
      <c r="FL187" s="113"/>
      <c r="FM187" s="113"/>
      <c r="FN187" s="113"/>
      <c r="FO187" s="113"/>
      <c r="FP187" s="113"/>
      <c r="FQ187" s="113"/>
      <c r="FR187" s="113"/>
      <c r="FS187" s="113"/>
      <c r="FT187" s="113"/>
      <c r="FU187" s="113"/>
      <c r="FV187" s="113"/>
      <c r="FW187" s="113"/>
      <c r="FX187" s="113"/>
      <c r="FY187" s="113"/>
      <c r="FZ187" s="113"/>
      <c r="GA187" s="113"/>
      <c r="GB187" s="113"/>
      <c r="GC187" s="113"/>
      <c r="GD187" s="113"/>
      <c r="GE187" s="113"/>
      <c r="GF187" s="113"/>
      <c r="GG187" s="113"/>
      <c r="GH187" s="113"/>
      <c r="GI187" s="113"/>
      <c r="GJ187" s="113"/>
      <c r="GK187" s="113"/>
      <c r="GL187" s="113"/>
      <c r="GM187" s="113"/>
      <c r="GN187" s="113"/>
      <c r="GO187" s="113"/>
      <c r="GP187" s="113"/>
      <c r="GQ187" s="113"/>
      <c r="GR187" s="113"/>
    </row>
    <row r="188" spans="1:200" s="115" customFormat="1" ht="24.6" customHeight="1" outlineLevel="1" collapsed="1">
      <c r="A188" s="219" t="str">
        <f>IF(ISERROR(VALUE(SUBSTITUTE(prevWBS,".",""))),"1",IF(ISERROR(FIND("`",SUBSTITUTE(prevWBS,".","`",1))),TEXT(VALUE(prevWBS)+1,"#"),TEXT(VALUE(LEFT(prevWBS,FIND("`",SUBSTITUTE(prevWBS,".","`",1))-1))+1,"#")))</f>
        <v>6</v>
      </c>
      <c r="B188" s="219"/>
      <c r="C188" s="241" t="s">
        <v>225</v>
      </c>
      <c r="D188" s="219"/>
      <c r="E188" s="221"/>
      <c r="F188" s="219"/>
      <c r="G188" s="222"/>
      <c r="H188" s="222" t="str">
        <f t="shared" ref="H188:H203" si="16">IF(I188="","",WORKDAY(G188,I188))</f>
        <v/>
      </c>
      <c r="I188" s="223"/>
      <c r="J188" s="428">
        <f>AVERAGE(J189:L189)</f>
        <v>0</v>
      </c>
      <c r="K188" s="428"/>
      <c r="L188" s="428"/>
      <c r="M188" s="224"/>
      <c r="N188" s="472"/>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c r="BS188" s="113"/>
      <c r="BT188" s="113"/>
      <c r="BU188" s="113"/>
      <c r="BV188" s="113"/>
      <c r="BW188" s="113"/>
      <c r="BX188" s="113"/>
      <c r="BY188" s="113"/>
      <c r="BZ188" s="113"/>
      <c r="CA188" s="113"/>
      <c r="CB188" s="113"/>
      <c r="CC188" s="113"/>
      <c r="CD188" s="113"/>
      <c r="CE188" s="113"/>
      <c r="CF188" s="113"/>
      <c r="CG188" s="113"/>
      <c r="CH188" s="113"/>
      <c r="CI188" s="113"/>
      <c r="CJ188" s="113"/>
      <c r="CK188" s="113"/>
      <c r="CL188" s="113"/>
      <c r="CM188" s="113"/>
      <c r="CN188" s="113"/>
      <c r="CO188" s="113"/>
      <c r="CP188" s="113"/>
      <c r="CQ188" s="113"/>
      <c r="CR188" s="113"/>
      <c r="CS188" s="113"/>
      <c r="CT188" s="113"/>
      <c r="CU188" s="113"/>
      <c r="CV188" s="113"/>
      <c r="CW188" s="113"/>
      <c r="CX188" s="113"/>
      <c r="CY188" s="113"/>
      <c r="CZ188" s="113"/>
      <c r="DA188" s="113"/>
      <c r="DB188" s="113"/>
      <c r="DC188" s="113"/>
      <c r="DD188" s="113"/>
      <c r="DE188" s="113"/>
      <c r="DF188" s="113"/>
      <c r="DG188" s="113"/>
      <c r="DH188" s="113"/>
      <c r="DI188" s="113"/>
      <c r="DJ188" s="113"/>
      <c r="DK188" s="113"/>
      <c r="DL188" s="113"/>
      <c r="DM188" s="113"/>
      <c r="DN188" s="113"/>
      <c r="DO188" s="113"/>
      <c r="DP188" s="113"/>
      <c r="DQ188" s="113"/>
      <c r="DR188" s="113"/>
      <c r="DS188" s="113"/>
      <c r="DT188" s="113"/>
      <c r="DU188" s="113"/>
      <c r="DV188" s="113"/>
      <c r="DW188" s="113"/>
      <c r="DX188" s="113"/>
      <c r="DY188" s="113"/>
      <c r="DZ188" s="113"/>
      <c r="EA188" s="113"/>
      <c r="EB188" s="113"/>
      <c r="EC188" s="113"/>
      <c r="ED188" s="113"/>
      <c r="EE188" s="113"/>
      <c r="EF188" s="113"/>
      <c r="EG188" s="113"/>
      <c r="EH188" s="113"/>
      <c r="EI188" s="113"/>
      <c r="EJ188" s="113"/>
      <c r="EK188" s="113"/>
      <c r="EL188" s="113"/>
      <c r="EM188" s="113"/>
      <c r="EN188" s="113"/>
      <c r="EO188" s="113"/>
      <c r="EP188" s="113"/>
      <c r="EQ188" s="113"/>
      <c r="ER188" s="113"/>
      <c r="ES188" s="113"/>
      <c r="ET188" s="113"/>
      <c r="EU188" s="113"/>
      <c r="EV188" s="113"/>
      <c r="EW188" s="113"/>
      <c r="EX188" s="113"/>
      <c r="EY188" s="113"/>
      <c r="EZ188" s="113"/>
      <c r="FA188" s="113"/>
      <c r="FB188" s="113"/>
      <c r="FC188" s="113"/>
      <c r="FD188" s="113"/>
      <c r="FE188" s="113"/>
      <c r="FF188" s="113"/>
      <c r="FG188" s="113"/>
      <c r="FH188" s="113"/>
      <c r="FI188" s="113"/>
      <c r="FJ188" s="113"/>
      <c r="FK188" s="113"/>
      <c r="FL188" s="113"/>
      <c r="FM188" s="113"/>
      <c r="FN188" s="113"/>
      <c r="FO188" s="113"/>
      <c r="FP188" s="113"/>
      <c r="FQ188" s="113"/>
      <c r="FR188" s="113"/>
      <c r="FS188" s="113"/>
      <c r="FT188" s="113"/>
      <c r="FU188" s="113"/>
      <c r="FV188" s="113"/>
      <c r="FW188" s="113"/>
      <c r="FX188" s="113"/>
      <c r="FY188" s="113"/>
      <c r="FZ188" s="113"/>
      <c r="GA188" s="113"/>
      <c r="GB188" s="113"/>
      <c r="GC188" s="113"/>
      <c r="GD188" s="113"/>
      <c r="GE188" s="113"/>
      <c r="GF188" s="113"/>
      <c r="GG188" s="113"/>
      <c r="GH188" s="113"/>
      <c r="GI188" s="113"/>
      <c r="GJ188" s="113"/>
      <c r="GK188" s="113"/>
      <c r="GL188" s="113"/>
      <c r="GM188" s="113"/>
      <c r="GN188" s="113"/>
      <c r="GO188" s="113"/>
      <c r="GP188" s="113"/>
      <c r="GQ188" s="113"/>
      <c r="GR188" s="113"/>
    </row>
    <row r="189" spans="1:200" s="115" customFormat="1" ht="24.6" hidden="1" customHeight="1" outlineLevel="2">
      <c r="A189"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89" s="171" t="s">
        <v>63</v>
      </c>
      <c r="C189" s="170" t="s">
        <v>226</v>
      </c>
      <c r="D189" s="171" t="s">
        <v>210</v>
      </c>
      <c r="E189" s="171" t="s">
        <v>211</v>
      </c>
      <c r="F189" s="171"/>
      <c r="G189" s="172"/>
      <c r="H189" s="172" t="str">
        <f t="shared" si="16"/>
        <v/>
      </c>
      <c r="I189" s="173"/>
      <c r="J189" s="415">
        <v>0</v>
      </c>
      <c r="K189" s="416"/>
      <c r="L189" s="417"/>
      <c r="M189" s="208"/>
      <c r="N189" s="472"/>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c r="BS189" s="113"/>
      <c r="BT189" s="113"/>
      <c r="BU189" s="113"/>
      <c r="BV189" s="113"/>
      <c r="BW189" s="113"/>
      <c r="BX189" s="113"/>
      <c r="BY189" s="113"/>
      <c r="BZ189" s="113"/>
      <c r="CA189" s="113"/>
      <c r="CB189" s="113"/>
      <c r="CC189" s="113"/>
      <c r="CD189" s="113"/>
      <c r="CE189" s="113"/>
      <c r="CF189" s="113"/>
      <c r="CG189" s="113"/>
      <c r="CH189" s="113"/>
      <c r="CI189" s="113"/>
      <c r="CJ189" s="113"/>
      <c r="CK189" s="113"/>
      <c r="CL189" s="113"/>
      <c r="CM189" s="113"/>
      <c r="CN189" s="113"/>
      <c r="CO189" s="113"/>
      <c r="CP189" s="113"/>
      <c r="CQ189" s="113"/>
      <c r="CR189" s="113"/>
      <c r="CS189" s="113"/>
      <c r="CT189" s="113"/>
      <c r="CU189" s="113"/>
      <c r="CV189" s="113"/>
      <c r="CW189" s="113"/>
      <c r="CX189" s="113"/>
      <c r="CY189" s="113"/>
      <c r="CZ189" s="113"/>
      <c r="DA189" s="113"/>
      <c r="DB189" s="113"/>
      <c r="DC189" s="113"/>
      <c r="DD189" s="113"/>
      <c r="DE189" s="113"/>
      <c r="DF189" s="113"/>
      <c r="DG189" s="113"/>
      <c r="DH189" s="113"/>
      <c r="DI189" s="113"/>
      <c r="DJ189" s="113"/>
      <c r="DK189" s="113"/>
      <c r="DL189" s="113"/>
      <c r="DM189" s="113"/>
      <c r="DN189" s="113"/>
      <c r="DO189" s="113"/>
      <c r="DP189" s="113"/>
      <c r="DQ189" s="113"/>
      <c r="DR189" s="113"/>
      <c r="DS189" s="113"/>
      <c r="DT189" s="113"/>
      <c r="DU189" s="113"/>
      <c r="DV189" s="113"/>
      <c r="DW189" s="113"/>
      <c r="DX189" s="113"/>
      <c r="DY189" s="113"/>
      <c r="DZ189" s="113"/>
      <c r="EA189" s="113"/>
      <c r="EB189" s="113"/>
      <c r="EC189" s="113"/>
      <c r="ED189" s="113"/>
      <c r="EE189" s="113"/>
      <c r="EF189" s="113"/>
      <c r="EG189" s="113"/>
      <c r="EH189" s="113"/>
      <c r="EI189" s="113"/>
      <c r="EJ189" s="113"/>
      <c r="EK189" s="113"/>
      <c r="EL189" s="113"/>
      <c r="EM189" s="113"/>
      <c r="EN189" s="113"/>
      <c r="EO189" s="113"/>
      <c r="EP189" s="113"/>
      <c r="EQ189" s="113"/>
      <c r="ER189" s="113"/>
      <c r="ES189" s="113"/>
      <c r="ET189" s="113"/>
      <c r="EU189" s="113"/>
      <c r="EV189" s="113"/>
      <c r="EW189" s="113"/>
      <c r="EX189" s="113"/>
      <c r="EY189" s="113"/>
      <c r="EZ189" s="113"/>
      <c r="FA189" s="113"/>
      <c r="FB189" s="113"/>
      <c r="FC189" s="113"/>
      <c r="FD189" s="113"/>
      <c r="FE189" s="113"/>
      <c r="FF189" s="113"/>
      <c r="FG189" s="113"/>
      <c r="FH189" s="113"/>
      <c r="FI189" s="113"/>
      <c r="FJ189" s="113"/>
      <c r="FK189" s="113"/>
      <c r="FL189" s="113"/>
      <c r="FM189" s="113"/>
      <c r="FN189" s="113"/>
      <c r="FO189" s="113"/>
      <c r="FP189" s="113"/>
      <c r="FQ189" s="113"/>
      <c r="FR189" s="113"/>
      <c r="FS189" s="113"/>
      <c r="FT189" s="113"/>
      <c r="FU189" s="113"/>
      <c r="FV189" s="113"/>
      <c r="FW189" s="113"/>
      <c r="FX189" s="113"/>
      <c r="FY189" s="113"/>
      <c r="FZ189" s="113"/>
      <c r="GA189" s="113"/>
      <c r="GB189" s="113"/>
      <c r="GC189" s="113"/>
      <c r="GD189" s="113"/>
      <c r="GE189" s="113"/>
      <c r="GF189" s="113"/>
      <c r="GG189" s="113"/>
      <c r="GH189" s="113"/>
      <c r="GI189" s="113"/>
      <c r="GJ189" s="113"/>
      <c r="GK189" s="113"/>
      <c r="GL189" s="113"/>
      <c r="GM189" s="113"/>
      <c r="GN189" s="113"/>
      <c r="GO189" s="113"/>
      <c r="GP189" s="113"/>
      <c r="GQ189" s="113"/>
      <c r="GR189" s="113"/>
    </row>
    <row r="190" spans="1:200" s="115" customFormat="1" ht="24.6" customHeight="1" outlineLevel="1" collapsed="1">
      <c r="A190" s="219" t="str">
        <f>IF(ISERROR(VALUE(SUBSTITUTE(prevWBS,".",""))),"1",IF(ISERROR(FIND("`",SUBSTITUTE(prevWBS,".","`",1))),TEXT(VALUE(prevWBS)+1,"#"),TEXT(VALUE(LEFT(prevWBS,FIND("`",SUBSTITUTE(prevWBS,".","`",1))-1))+1,"#")))</f>
        <v>7</v>
      </c>
      <c r="B190" s="219"/>
      <c r="C190" s="241" t="s">
        <v>227</v>
      </c>
      <c r="D190" s="219"/>
      <c r="E190" s="221"/>
      <c r="F190" s="219"/>
      <c r="G190" s="222"/>
      <c r="H190" s="222" t="str">
        <f t="shared" si="16"/>
        <v/>
      </c>
      <c r="I190" s="223"/>
      <c r="J190" s="428">
        <f>AVERAGE(J191:L193)</f>
        <v>0</v>
      </c>
      <c r="K190" s="428"/>
      <c r="L190" s="428"/>
      <c r="M190" s="224"/>
      <c r="N190" s="472"/>
      <c r="O190" s="113"/>
      <c r="P190" s="113"/>
      <c r="Q190" s="113"/>
      <c r="R190" s="113"/>
      <c r="S190" s="113"/>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c r="AQ190" s="113"/>
      <c r="AR190" s="113"/>
      <c r="AS190" s="113"/>
      <c r="AT190" s="113"/>
      <c r="AU190" s="113"/>
      <c r="AV190" s="113"/>
      <c r="AW190" s="113"/>
      <c r="AX190" s="113"/>
      <c r="AY190" s="113"/>
      <c r="AZ190" s="113"/>
      <c r="BA190" s="113"/>
      <c r="BB190" s="113"/>
      <c r="BC190" s="113"/>
      <c r="BD190" s="113"/>
      <c r="BE190" s="113"/>
      <c r="BF190" s="113"/>
      <c r="BG190" s="113"/>
      <c r="BH190" s="113"/>
      <c r="BI190" s="113"/>
      <c r="BJ190" s="113"/>
      <c r="BK190" s="113"/>
      <c r="BL190" s="113"/>
      <c r="BM190" s="113"/>
      <c r="BN190" s="113"/>
      <c r="BO190" s="113"/>
      <c r="BP190" s="113"/>
      <c r="BQ190" s="113"/>
      <c r="BR190" s="113"/>
      <c r="BS190" s="113"/>
      <c r="BT190" s="113"/>
      <c r="BU190" s="113"/>
      <c r="BV190" s="113"/>
      <c r="BW190" s="113"/>
      <c r="BX190" s="113"/>
      <c r="BY190" s="113"/>
      <c r="BZ190" s="113"/>
      <c r="CA190" s="113"/>
      <c r="CB190" s="113"/>
      <c r="CC190" s="113"/>
      <c r="CD190" s="113"/>
      <c r="CE190" s="113"/>
      <c r="CF190" s="113"/>
      <c r="CG190" s="113"/>
      <c r="CH190" s="113"/>
      <c r="CI190" s="113"/>
      <c r="CJ190" s="113"/>
      <c r="CK190" s="113"/>
      <c r="CL190" s="113"/>
      <c r="CM190" s="113"/>
      <c r="CN190" s="113"/>
      <c r="CO190" s="113"/>
      <c r="CP190" s="113"/>
      <c r="CQ190" s="113"/>
      <c r="CR190" s="113"/>
      <c r="CS190" s="113"/>
      <c r="CT190" s="113"/>
      <c r="CU190" s="113"/>
      <c r="CV190" s="113"/>
      <c r="CW190" s="113"/>
      <c r="CX190" s="113"/>
      <c r="CY190" s="113"/>
      <c r="CZ190" s="113"/>
      <c r="DA190" s="113"/>
      <c r="DB190" s="113"/>
      <c r="DC190" s="113"/>
      <c r="DD190" s="113"/>
      <c r="DE190" s="113"/>
      <c r="DF190" s="113"/>
      <c r="DG190" s="113"/>
      <c r="DH190" s="113"/>
      <c r="DI190" s="113"/>
      <c r="DJ190" s="113"/>
      <c r="DK190" s="113"/>
      <c r="DL190" s="113"/>
      <c r="DM190" s="113"/>
      <c r="DN190" s="113"/>
      <c r="DO190" s="113"/>
      <c r="DP190" s="113"/>
      <c r="DQ190" s="113"/>
      <c r="DR190" s="113"/>
      <c r="DS190" s="113"/>
      <c r="DT190" s="113"/>
      <c r="DU190" s="113"/>
      <c r="DV190" s="113"/>
      <c r="DW190" s="113"/>
      <c r="DX190" s="113"/>
      <c r="DY190" s="113"/>
      <c r="DZ190" s="113"/>
      <c r="EA190" s="113"/>
      <c r="EB190" s="113"/>
      <c r="EC190" s="113"/>
      <c r="ED190" s="113"/>
      <c r="EE190" s="113"/>
      <c r="EF190" s="113"/>
      <c r="EG190" s="113"/>
      <c r="EH190" s="113"/>
      <c r="EI190" s="113"/>
      <c r="EJ190" s="113"/>
      <c r="EK190" s="113"/>
      <c r="EL190" s="113"/>
      <c r="EM190" s="113"/>
      <c r="EN190" s="113"/>
      <c r="EO190" s="113"/>
      <c r="EP190" s="113"/>
      <c r="EQ190" s="113"/>
      <c r="ER190" s="113"/>
      <c r="ES190" s="113"/>
      <c r="ET190" s="113"/>
      <c r="EU190" s="113"/>
      <c r="EV190" s="113"/>
      <c r="EW190" s="113"/>
      <c r="EX190" s="113"/>
      <c r="EY190" s="113"/>
      <c r="EZ190" s="113"/>
      <c r="FA190" s="113"/>
      <c r="FB190" s="113"/>
      <c r="FC190" s="113"/>
      <c r="FD190" s="113"/>
      <c r="FE190" s="113"/>
      <c r="FF190" s="113"/>
      <c r="FG190" s="113"/>
      <c r="FH190" s="113"/>
      <c r="FI190" s="113"/>
      <c r="FJ190" s="113"/>
      <c r="FK190" s="113"/>
      <c r="FL190" s="113"/>
      <c r="FM190" s="113"/>
      <c r="FN190" s="113"/>
      <c r="FO190" s="113"/>
      <c r="FP190" s="113"/>
      <c r="FQ190" s="113"/>
      <c r="FR190" s="113"/>
      <c r="FS190" s="113"/>
      <c r="FT190" s="113"/>
      <c r="FU190" s="113"/>
      <c r="FV190" s="113"/>
      <c r="FW190" s="113"/>
      <c r="FX190" s="113"/>
      <c r="FY190" s="113"/>
      <c r="FZ190" s="113"/>
      <c r="GA190" s="113"/>
      <c r="GB190" s="113"/>
      <c r="GC190" s="113"/>
      <c r="GD190" s="113"/>
      <c r="GE190" s="113"/>
      <c r="GF190" s="113"/>
      <c r="GG190" s="113"/>
      <c r="GH190" s="113"/>
      <c r="GI190" s="113"/>
      <c r="GJ190" s="113"/>
      <c r="GK190" s="113"/>
      <c r="GL190" s="113"/>
      <c r="GM190" s="113"/>
      <c r="GN190" s="113"/>
      <c r="GO190" s="113"/>
      <c r="GP190" s="113"/>
      <c r="GQ190" s="113"/>
      <c r="GR190" s="113"/>
    </row>
    <row r="191" spans="1:200" s="115" customFormat="1" ht="24.6" customHeight="1" outlineLevel="2">
      <c r="A191"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191" s="171" t="s">
        <v>63</v>
      </c>
      <c r="C191" s="170" t="s">
        <v>228</v>
      </c>
      <c r="D191" s="171" t="s">
        <v>210</v>
      </c>
      <c r="E191" s="171" t="s">
        <v>211</v>
      </c>
      <c r="F191" s="171"/>
      <c r="G191" s="172"/>
      <c r="H191" s="172" t="str">
        <f t="shared" si="16"/>
        <v/>
      </c>
      <c r="I191" s="173"/>
      <c r="J191" s="415">
        <v>0</v>
      </c>
      <c r="K191" s="416"/>
      <c r="L191" s="417"/>
      <c r="M191" s="208"/>
      <c r="N191" s="472"/>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c r="AX191" s="113"/>
      <c r="AY191" s="113"/>
      <c r="AZ191" s="113"/>
      <c r="BA191" s="113"/>
      <c r="BB191" s="113"/>
      <c r="BC191" s="113"/>
      <c r="BD191" s="113"/>
      <c r="BE191" s="113"/>
      <c r="BF191" s="113"/>
      <c r="BG191" s="113"/>
      <c r="BH191" s="113"/>
      <c r="BI191" s="113"/>
      <c r="BJ191" s="113"/>
      <c r="BK191" s="113"/>
      <c r="BL191" s="113"/>
      <c r="BM191" s="113"/>
      <c r="BN191" s="113"/>
      <c r="BO191" s="113"/>
      <c r="BP191" s="113"/>
      <c r="BQ191" s="113"/>
      <c r="BR191" s="113"/>
      <c r="BS191" s="113"/>
      <c r="BT191" s="113"/>
      <c r="BU191" s="113"/>
      <c r="BV191" s="113"/>
      <c r="BW191" s="113"/>
      <c r="BX191" s="113"/>
      <c r="BY191" s="113"/>
      <c r="BZ191" s="113"/>
      <c r="CA191" s="113"/>
      <c r="CB191" s="113"/>
      <c r="CC191" s="113"/>
      <c r="CD191" s="113"/>
      <c r="CE191" s="113"/>
      <c r="CF191" s="113"/>
      <c r="CG191" s="113"/>
      <c r="CH191" s="113"/>
      <c r="CI191" s="113"/>
      <c r="CJ191" s="113"/>
      <c r="CK191" s="113"/>
      <c r="CL191" s="113"/>
      <c r="CM191" s="113"/>
      <c r="CN191" s="113"/>
      <c r="CO191" s="113"/>
      <c r="CP191" s="113"/>
      <c r="CQ191" s="113"/>
      <c r="CR191" s="113"/>
      <c r="CS191" s="113"/>
      <c r="CT191" s="113"/>
      <c r="CU191" s="113"/>
      <c r="CV191" s="113"/>
      <c r="CW191" s="113"/>
      <c r="CX191" s="113"/>
      <c r="CY191" s="113"/>
      <c r="CZ191" s="113"/>
      <c r="DA191" s="113"/>
      <c r="DB191" s="113"/>
      <c r="DC191" s="113"/>
      <c r="DD191" s="113"/>
      <c r="DE191" s="113"/>
      <c r="DF191" s="113"/>
      <c r="DG191" s="113"/>
      <c r="DH191" s="113"/>
      <c r="DI191" s="113"/>
      <c r="DJ191" s="113"/>
      <c r="DK191" s="113"/>
      <c r="DL191" s="113"/>
      <c r="DM191" s="113"/>
      <c r="DN191" s="113"/>
      <c r="DO191" s="113"/>
      <c r="DP191" s="113"/>
      <c r="DQ191" s="113"/>
      <c r="DR191" s="113"/>
      <c r="DS191" s="113"/>
      <c r="DT191" s="113"/>
      <c r="DU191" s="113"/>
      <c r="DV191" s="113"/>
      <c r="DW191" s="113"/>
      <c r="DX191" s="113"/>
      <c r="DY191" s="113"/>
      <c r="DZ191" s="113"/>
      <c r="EA191" s="113"/>
      <c r="EB191" s="113"/>
      <c r="EC191" s="113"/>
      <c r="ED191" s="113"/>
      <c r="EE191" s="113"/>
      <c r="EF191" s="113"/>
      <c r="EG191" s="113"/>
      <c r="EH191" s="113"/>
      <c r="EI191" s="113"/>
      <c r="EJ191" s="113"/>
      <c r="EK191" s="113"/>
      <c r="EL191" s="113"/>
      <c r="EM191" s="113"/>
      <c r="EN191" s="113"/>
      <c r="EO191" s="113"/>
      <c r="EP191" s="113"/>
      <c r="EQ191" s="113"/>
      <c r="ER191" s="113"/>
      <c r="ES191" s="113"/>
      <c r="ET191" s="113"/>
      <c r="EU191" s="113"/>
      <c r="EV191" s="113"/>
      <c r="EW191" s="113"/>
      <c r="EX191" s="113"/>
      <c r="EY191" s="113"/>
      <c r="EZ191" s="113"/>
      <c r="FA191" s="113"/>
      <c r="FB191" s="113"/>
      <c r="FC191" s="113"/>
      <c r="FD191" s="113"/>
      <c r="FE191" s="113"/>
      <c r="FF191" s="113"/>
      <c r="FG191" s="113"/>
      <c r="FH191" s="113"/>
      <c r="FI191" s="113"/>
      <c r="FJ191" s="113"/>
      <c r="FK191" s="113"/>
      <c r="FL191" s="113"/>
      <c r="FM191" s="113"/>
      <c r="FN191" s="113"/>
      <c r="FO191" s="113"/>
      <c r="FP191" s="113"/>
      <c r="FQ191" s="113"/>
      <c r="FR191" s="113"/>
      <c r="FS191" s="113"/>
      <c r="FT191" s="113"/>
      <c r="FU191" s="113"/>
      <c r="FV191" s="113"/>
      <c r="FW191" s="113"/>
      <c r="FX191" s="113"/>
      <c r="FY191" s="113"/>
      <c r="FZ191" s="113"/>
      <c r="GA191" s="113"/>
      <c r="GB191" s="113"/>
      <c r="GC191" s="113"/>
      <c r="GD191" s="113"/>
      <c r="GE191" s="113"/>
      <c r="GF191" s="113"/>
      <c r="GG191" s="113"/>
      <c r="GH191" s="113"/>
      <c r="GI191" s="113"/>
      <c r="GJ191" s="113"/>
      <c r="GK191" s="113"/>
      <c r="GL191" s="113"/>
      <c r="GM191" s="113"/>
      <c r="GN191" s="113"/>
      <c r="GO191" s="113"/>
      <c r="GP191" s="113"/>
      <c r="GQ191" s="113"/>
      <c r="GR191" s="113"/>
    </row>
    <row r="192" spans="1:200" s="159" customFormat="1" ht="24.6" customHeight="1" outlineLevel="2">
      <c r="A192"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192" s="171" t="s">
        <v>63</v>
      </c>
      <c r="C192" s="170" t="s">
        <v>229</v>
      </c>
      <c r="D192" s="171" t="s">
        <v>210</v>
      </c>
      <c r="E192" s="171" t="s">
        <v>211</v>
      </c>
      <c r="F192" s="171"/>
      <c r="G192" s="172"/>
      <c r="H192" s="172"/>
      <c r="I192" s="235"/>
      <c r="J192" s="415">
        <v>0</v>
      </c>
      <c r="K192" s="416"/>
      <c r="L192" s="417"/>
      <c r="M192" s="208"/>
      <c r="N192" s="472"/>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c r="BS192" s="113"/>
      <c r="BT192" s="113"/>
      <c r="BU192" s="113"/>
      <c r="BV192" s="113"/>
      <c r="BW192" s="113"/>
      <c r="BX192" s="113"/>
      <c r="BY192" s="113"/>
      <c r="BZ192" s="113"/>
      <c r="CA192" s="113"/>
      <c r="CB192" s="113"/>
      <c r="CC192" s="113"/>
      <c r="CD192" s="113"/>
      <c r="CE192" s="113"/>
      <c r="CF192" s="113"/>
      <c r="CG192" s="113"/>
      <c r="CH192" s="113"/>
      <c r="CI192" s="113"/>
      <c r="CJ192" s="113"/>
      <c r="CK192" s="113"/>
      <c r="CL192" s="113"/>
      <c r="CM192" s="113"/>
      <c r="CN192" s="113"/>
      <c r="CO192" s="113"/>
      <c r="CP192" s="113"/>
      <c r="CQ192" s="113"/>
      <c r="CR192" s="113"/>
      <c r="CS192" s="113"/>
      <c r="CT192" s="113"/>
      <c r="CU192" s="113"/>
      <c r="CV192" s="113"/>
      <c r="CW192" s="113"/>
      <c r="CX192" s="113"/>
      <c r="CY192" s="113"/>
      <c r="CZ192" s="113"/>
      <c r="DA192" s="113"/>
      <c r="DB192" s="113"/>
      <c r="DC192" s="113"/>
      <c r="DD192" s="113"/>
      <c r="DE192" s="113"/>
      <c r="DF192" s="113"/>
      <c r="DG192" s="113"/>
      <c r="DH192" s="113"/>
      <c r="DI192" s="113"/>
      <c r="DJ192" s="113"/>
      <c r="DK192" s="113"/>
      <c r="DL192" s="113"/>
      <c r="DM192" s="113"/>
      <c r="DN192" s="113"/>
      <c r="DO192" s="113"/>
      <c r="DP192" s="113"/>
      <c r="DQ192" s="113"/>
      <c r="DR192" s="113"/>
      <c r="DS192" s="113"/>
      <c r="DT192" s="113"/>
      <c r="DU192" s="113"/>
      <c r="DV192" s="113"/>
      <c r="DW192" s="113"/>
      <c r="DX192" s="113"/>
      <c r="DY192" s="113"/>
      <c r="DZ192" s="113"/>
      <c r="EA192" s="113"/>
      <c r="EB192" s="113"/>
      <c r="EC192" s="113"/>
      <c r="ED192" s="113"/>
      <c r="EE192" s="113"/>
      <c r="EF192" s="113"/>
      <c r="EG192" s="113"/>
      <c r="EH192" s="113"/>
      <c r="EI192" s="113"/>
      <c r="EJ192" s="113"/>
      <c r="EK192" s="113"/>
      <c r="EL192" s="113"/>
      <c r="EM192" s="113"/>
      <c r="EN192" s="113"/>
      <c r="EO192" s="113"/>
      <c r="EP192" s="113"/>
      <c r="EQ192" s="113"/>
      <c r="ER192" s="113"/>
      <c r="ES192" s="113"/>
      <c r="ET192" s="113"/>
      <c r="EU192" s="113"/>
      <c r="EV192" s="113"/>
      <c r="EW192" s="113"/>
      <c r="EX192" s="113"/>
      <c r="EY192" s="113"/>
      <c r="EZ192" s="113"/>
      <c r="FA192" s="113"/>
      <c r="FB192" s="113"/>
      <c r="FC192" s="113"/>
      <c r="FD192" s="113"/>
      <c r="FE192" s="113"/>
      <c r="FF192" s="113"/>
      <c r="FG192" s="113"/>
      <c r="FH192" s="113"/>
      <c r="FI192" s="113"/>
      <c r="FJ192" s="113"/>
      <c r="FK192" s="113"/>
      <c r="FL192" s="113"/>
      <c r="FM192" s="113"/>
      <c r="FN192" s="113"/>
      <c r="FO192" s="113"/>
      <c r="FP192" s="113"/>
      <c r="FQ192" s="113"/>
      <c r="FR192" s="113"/>
      <c r="FS192" s="113"/>
      <c r="FT192" s="113"/>
      <c r="FU192" s="113"/>
      <c r="FV192" s="113"/>
      <c r="FW192" s="113"/>
      <c r="FX192" s="113"/>
      <c r="FY192" s="113"/>
      <c r="FZ192" s="113"/>
      <c r="GA192" s="113"/>
      <c r="GB192" s="113"/>
      <c r="GC192" s="113"/>
      <c r="GD192" s="113"/>
      <c r="GE192" s="113"/>
      <c r="GF192" s="113"/>
      <c r="GG192" s="113"/>
      <c r="GH192" s="113"/>
      <c r="GI192" s="113"/>
      <c r="GJ192" s="113"/>
      <c r="GK192" s="113"/>
      <c r="GL192" s="113"/>
      <c r="GM192" s="113"/>
      <c r="GN192" s="113"/>
      <c r="GO192" s="113"/>
      <c r="GP192" s="113"/>
      <c r="GQ192" s="113"/>
      <c r="GR192" s="113"/>
    </row>
    <row r="193" spans="1:200" s="159" customFormat="1" ht="24.6" customHeight="1" outlineLevel="2">
      <c r="A193"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v>
      </c>
      <c r="B193" s="180"/>
      <c r="C193" s="170" t="s">
        <v>230</v>
      </c>
      <c r="D193" s="171" t="s">
        <v>76</v>
      </c>
      <c r="E193" s="171" t="s">
        <v>97</v>
      </c>
      <c r="F193" s="171"/>
      <c r="G193" s="172"/>
      <c r="H193" s="172"/>
      <c r="I193" s="235"/>
      <c r="J193" s="415">
        <v>0</v>
      </c>
      <c r="K193" s="416"/>
      <c r="L193" s="417"/>
      <c r="M193" s="208"/>
      <c r="N193" s="472"/>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c r="BS193" s="113"/>
      <c r="BT193" s="113"/>
      <c r="BU193" s="113"/>
      <c r="BV193" s="113"/>
      <c r="BW193" s="113"/>
      <c r="BX193" s="113"/>
      <c r="BY193" s="113"/>
      <c r="BZ193" s="113"/>
      <c r="CA193" s="113"/>
      <c r="CB193" s="113"/>
      <c r="CC193" s="113"/>
      <c r="CD193" s="113"/>
      <c r="CE193" s="113"/>
      <c r="CF193" s="113"/>
      <c r="CG193" s="113"/>
      <c r="CH193" s="113"/>
      <c r="CI193" s="113"/>
      <c r="CJ193" s="113"/>
      <c r="CK193" s="113"/>
      <c r="CL193" s="113"/>
      <c r="CM193" s="113"/>
      <c r="CN193" s="113"/>
      <c r="CO193" s="113"/>
      <c r="CP193" s="113"/>
      <c r="CQ193" s="113"/>
      <c r="CR193" s="113"/>
      <c r="CS193" s="113"/>
      <c r="CT193" s="113"/>
      <c r="CU193" s="113"/>
      <c r="CV193" s="113"/>
      <c r="CW193" s="113"/>
      <c r="CX193" s="113"/>
      <c r="CY193" s="113"/>
      <c r="CZ193" s="113"/>
      <c r="DA193" s="113"/>
      <c r="DB193" s="113"/>
      <c r="DC193" s="113"/>
      <c r="DD193" s="113"/>
      <c r="DE193" s="113"/>
      <c r="DF193" s="113"/>
      <c r="DG193" s="113"/>
      <c r="DH193" s="113"/>
      <c r="DI193" s="113"/>
      <c r="DJ193" s="113"/>
      <c r="DK193" s="113"/>
      <c r="DL193" s="113"/>
      <c r="DM193" s="113"/>
      <c r="DN193" s="113"/>
      <c r="DO193" s="113"/>
      <c r="DP193" s="113"/>
      <c r="DQ193" s="113"/>
      <c r="DR193" s="113"/>
      <c r="DS193" s="113"/>
      <c r="DT193" s="113"/>
      <c r="DU193" s="113"/>
      <c r="DV193" s="113"/>
      <c r="DW193" s="113"/>
      <c r="DX193" s="113"/>
      <c r="DY193" s="113"/>
      <c r="DZ193" s="113"/>
      <c r="EA193" s="113"/>
      <c r="EB193" s="113"/>
      <c r="EC193" s="113"/>
      <c r="ED193" s="113"/>
      <c r="EE193" s="113"/>
      <c r="EF193" s="113"/>
      <c r="EG193" s="113"/>
      <c r="EH193" s="113"/>
      <c r="EI193" s="113"/>
      <c r="EJ193" s="113"/>
      <c r="EK193" s="113"/>
      <c r="EL193" s="113"/>
      <c r="EM193" s="113"/>
      <c r="EN193" s="113"/>
      <c r="EO193" s="113"/>
      <c r="EP193" s="113"/>
      <c r="EQ193" s="113"/>
      <c r="ER193" s="113"/>
      <c r="ES193" s="113"/>
      <c r="ET193" s="113"/>
      <c r="EU193" s="113"/>
      <c r="EV193" s="113"/>
      <c r="EW193" s="113"/>
      <c r="EX193" s="113"/>
      <c r="EY193" s="113"/>
      <c r="EZ193" s="113"/>
      <c r="FA193" s="113"/>
      <c r="FB193" s="113"/>
      <c r="FC193" s="113"/>
      <c r="FD193" s="113"/>
      <c r="FE193" s="113"/>
      <c r="FF193" s="113"/>
      <c r="FG193" s="113"/>
      <c r="FH193" s="113"/>
      <c r="FI193" s="113"/>
      <c r="FJ193" s="113"/>
      <c r="FK193" s="113"/>
      <c r="FL193" s="113"/>
      <c r="FM193" s="113"/>
      <c r="FN193" s="113"/>
      <c r="FO193" s="113"/>
      <c r="FP193" s="113"/>
      <c r="FQ193" s="113"/>
      <c r="FR193" s="113"/>
      <c r="FS193" s="113"/>
      <c r="FT193" s="113"/>
      <c r="FU193" s="113"/>
      <c r="FV193" s="113"/>
      <c r="FW193" s="113"/>
      <c r="FX193" s="113"/>
      <c r="FY193" s="113"/>
      <c r="FZ193" s="113"/>
      <c r="GA193" s="113"/>
      <c r="GB193" s="113"/>
      <c r="GC193" s="113"/>
      <c r="GD193" s="113"/>
      <c r="GE193" s="113"/>
      <c r="GF193" s="113"/>
      <c r="GG193" s="113"/>
      <c r="GH193" s="113"/>
      <c r="GI193" s="113"/>
      <c r="GJ193" s="113"/>
      <c r="GK193" s="113"/>
      <c r="GL193" s="113"/>
      <c r="GM193" s="113"/>
      <c r="GN193" s="113"/>
      <c r="GO193" s="113"/>
      <c r="GP193" s="113"/>
      <c r="GQ193" s="113"/>
      <c r="GR193" s="113"/>
    </row>
    <row r="194" spans="1:200" s="115" customFormat="1" ht="24.6" customHeight="1" outlineLevel="1">
      <c r="A194" s="219" t="str">
        <f>IF(ISERROR(VALUE(SUBSTITUTE(prevWBS,".",""))),"1",IF(ISERROR(FIND("`",SUBSTITUTE(prevWBS,".","`",1))),TEXT(VALUE(prevWBS)+1,"#"),TEXT(VALUE(LEFT(prevWBS,FIND("`",SUBSTITUTE(prevWBS,".","`",1))-1))+1,"#")))</f>
        <v>8</v>
      </c>
      <c r="B194" s="219"/>
      <c r="C194" s="241" t="s">
        <v>231</v>
      </c>
      <c r="D194" s="219"/>
      <c r="E194" s="221"/>
      <c r="F194" s="219"/>
      <c r="G194" s="222"/>
      <c r="H194" s="222" t="str">
        <f t="shared" si="16"/>
        <v/>
      </c>
      <c r="I194" s="223"/>
      <c r="J194" s="428">
        <f>AVERAGE(J195:L198)</f>
        <v>0</v>
      </c>
      <c r="K194" s="428"/>
      <c r="L194" s="428"/>
      <c r="M194" s="224"/>
      <c r="N194" s="472"/>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c r="BS194" s="113"/>
      <c r="BT194" s="113"/>
      <c r="BU194" s="113"/>
      <c r="BV194" s="113"/>
      <c r="BW194" s="113"/>
      <c r="BX194" s="113"/>
      <c r="BY194" s="113"/>
      <c r="BZ194" s="113"/>
      <c r="CA194" s="113"/>
      <c r="CB194" s="113"/>
      <c r="CC194" s="113"/>
      <c r="CD194" s="113"/>
      <c r="CE194" s="113"/>
      <c r="CF194" s="113"/>
      <c r="CG194" s="113"/>
      <c r="CH194" s="113"/>
      <c r="CI194" s="113"/>
      <c r="CJ194" s="113"/>
      <c r="CK194" s="113"/>
      <c r="CL194" s="113"/>
      <c r="CM194" s="113"/>
      <c r="CN194" s="113"/>
      <c r="CO194" s="113"/>
      <c r="CP194" s="113"/>
      <c r="CQ194" s="113"/>
      <c r="CR194" s="113"/>
      <c r="CS194" s="113"/>
      <c r="CT194" s="113"/>
      <c r="CU194" s="113"/>
      <c r="CV194" s="113"/>
      <c r="CW194" s="113"/>
      <c r="CX194" s="113"/>
      <c r="CY194" s="113"/>
      <c r="CZ194" s="113"/>
      <c r="DA194" s="113"/>
      <c r="DB194" s="113"/>
      <c r="DC194" s="113"/>
      <c r="DD194" s="113"/>
      <c r="DE194" s="113"/>
      <c r="DF194" s="113"/>
      <c r="DG194" s="113"/>
      <c r="DH194" s="113"/>
      <c r="DI194" s="113"/>
      <c r="DJ194" s="113"/>
      <c r="DK194" s="113"/>
      <c r="DL194" s="113"/>
      <c r="DM194" s="113"/>
      <c r="DN194" s="113"/>
      <c r="DO194" s="113"/>
      <c r="DP194" s="113"/>
      <c r="DQ194" s="113"/>
      <c r="DR194" s="113"/>
      <c r="DS194" s="113"/>
      <c r="DT194" s="113"/>
      <c r="DU194" s="113"/>
      <c r="DV194" s="113"/>
      <c r="DW194" s="113"/>
      <c r="DX194" s="113"/>
      <c r="DY194" s="113"/>
      <c r="DZ194" s="113"/>
      <c r="EA194" s="113"/>
      <c r="EB194" s="113"/>
      <c r="EC194" s="113"/>
      <c r="ED194" s="113"/>
      <c r="EE194" s="113"/>
      <c r="EF194" s="113"/>
      <c r="EG194" s="113"/>
      <c r="EH194" s="113"/>
      <c r="EI194" s="113"/>
      <c r="EJ194" s="113"/>
      <c r="EK194" s="113"/>
      <c r="EL194" s="113"/>
      <c r="EM194" s="113"/>
      <c r="EN194" s="113"/>
      <c r="EO194" s="113"/>
      <c r="EP194" s="113"/>
      <c r="EQ194" s="113"/>
      <c r="ER194" s="113"/>
      <c r="ES194" s="113"/>
      <c r="ET194" s="113"/>
      <c r="EU194" s="113"/>
      <c r="EV194" s="113"/>
      <c r="EW194" s="113"/>
      <c r="EX194" s="113"/>
      <c r="EY194" s="113"/>
      <c r="EZ194" s="113"/>
      <c r="FA194" s="113"/>
      <c r="FB194" s="113"/>
      <c r="FC194" s="113"/>
      <c r="FD194" s="113"/>
      <c r="FE194" s="113"/>
      <c r="FF194" s="113"/>
      <c r="FG194" s="113"/>
      <c r="FH194" s="113"/>
      <c r="FI194" s="113"/>
      <c r="FJ194" s="113"/>
      <c r="FK194" s="113"/>
      <c r="FL194" s="113"/>
      <c r="FM194" s="113"/>
      <c r="FN194" s="113"/>
      <c r="FO194" s="113"/>
      <c r="FP194" s="113"/>
      <c r="FQ194" s="113"/>
      <c r="FR194" s="113"/>
      <c r="FS194" s="113"/>
      <c r="FT194" s="113"/>
      <c r="FU194" s="113"/>
      <c r="FV194" s="113"/>
      <c r="FW194" s="113"/>
      <c r="FX194" s="113"/>
      <c r="FY194" s="113"/>
      <c r="FZ194" s="113"/>
      <c r="GA194" s="113"/>
      <c r="GB194" s="113"/>
      <c r="GC194" s="113"/>
      <c r="GD194" s="113"/>
      <c r="GE194" s="113"/>
      <c r="GF194" s="113"/>
      <c r="GG194" s="113"/>
      <c r="GH194" s="113"/>
      <c r="GI194" s="113"/>
      <c r="GJ194" s="113"/>
      <c r="GK194" s="113"/>
      <c r="GL194" s="113"/>
      <c r="GM194" s="113"/>
      <c r="GN194" s="113"/>
      <c r="GO194" s="113"/>
      <c r="GP194" s="113"/>
      <c r="GQ194" s="113"/>
      <c r="GR194" s="113"/>
    </row>
    <row r="195" spans="1:200" s="115" customFormat="1" ht="24.6" customHeight="1" outlineLevel="2">
      <c r="A19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195" s="171" t="s">
        <v>63</v>
      </c>
      <c r="C195" s="170" t="s">
        <v>232</v>
      </c>
      <c r="D195" s="171" t="s">
        <v>210</v>
      </c>
      <c r="E195" s="171" t="s">
        <v>211</v>
      </c>
      <c r="F195" s="171"/>
      <c r="G195" s="172"/>
      <c r="H195" s="172" t="str">
        <f t="shared" si="16"/>
        <v/>
      </c>
      <c r="I195" s="173"/>
      <c r="J195" s="415">
        <v>0</v>
      </c>
      <c r="K195" s="416"/>
      <c r="L195" s="417"/>
      <c r="M195" s="208"/>
      <c r="N195" s="472"/>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c r="BS195" s="113"/>
      <c r="BT195" s="113"/>
      <c r="BU195" s="113"/>
      <c r="BV195" s="113"/>
      <c r="BW195" s="113"/>
      <c r="BX195" s="113"/>
      <c r="BY195" s="113"/>
      <c r="BZ195" s="113"/>
      <c r="CA195" s="113"/>
      <c r="CB195" s="113"/>
      <c r="CC195" s="113"/>
      <c r="CD195" s="113"/>
      <c r="CE195" s="113"/>
      <c r="CF195" s="113"/>
      <c r="CG195" s="113"/>
      <c r="CH195" s="113"/>
      <c r="CI195" s="113"/>
      <c r="CJ195" s="113"/>
      <c r="CK195" s="113"/>
      <c r="CL195" s="113"/>
      <c r="CM195" s="113"/>
      <c r="CN195" s="113"/>
      <c r="CO195" s="113"/>
      <c r="CP195" s="113"/>
      <c r="CQ195" s="113"/>
      <c r="CR195" s="113"/>
      <c r="CS195" s="113"/>
      <c r="CT195" s="113"/>
      <c r="CU195" s="113"/>
      <c r="CV195" s="113"/>
      <c r="CW195" s="113"/>
      <c r="CX195" s="113"/>
      <c r="CY195" s="113"/>
      <c r="CZ195" s="113"/>
      <c r="DA195" s="113"/>
      <c r="DB195" s="113"/>
      <c r="DC195" s="113"/>
      <c r="DD195" s="113"/>
      <c r="DE195" s="113"/>
      <c r="DF195" s="113"/>
      <c r="DG195" s="113"/>
      <c r="DH195" s="113"/>
      <c r="DI195" s="113"/>
      <c r="DJ195" s="113"/>
      <c r="DK195" s="113"/>
      <c r="DL195" s="113"/>
      <c r="DM195" s="113"/>
      <c r="DN195" s="113"/>
      <c r="DO195" s="113"/>
      <c r="DP195" s="113"/>
      <c r="DQ195" s="113"/>
      <c r="DR195" s="113"/>
      <c r="DS195" s="113"/>
      <c r="DT195" s="113"/>
      <c r="DU195" s="113"/>
      <c r="DV195" s="113"/>
      <c r="DW195" s="113"/>
      <c r="DX195" s="113"/>
      <c r="DY195" s="113"/>
      <c r="DZ195" s="113"/>
      <c r="EA195" s="113"/>
      <c r="EB195" s="113"/>
      <c r="EC195" s="113"/>
      <c r="ED195" s="113"/>
      <c r="EE195" s="113"/>
      <c r="EF195" s="113"/>
      <c r="EG195" s="113"/>
      <c r="EH195" s="113"/>
      <c r="EI195" s="113"/>
      <c r="EJ195" s="113"/>
      <c r="EK195" s="113"/>
      <c r="EL195" s="113"/>
      <c r="EM195" s="113"/>
      <c r="EN195" s="113"/>
      <c r="EO195" s="113"/>
      <c r="EP195" s="113"/>
      <c r="EQ195" s="113"/>
      <c r="ER195" s="113"/>
      <c r="ES195" s="113"/>
      <c r="ET195" s="113"/>
      <c r="EU195" s="113"/>
      <c r="EV195" s="113"/>
      <c r="EW195" s="113"/>
      <c r="EX195" s="113"/>
      <c r="EY195" s="113"/>
      <c r="EZ195" s="113"/>
      <c r="FA195" s="113"/>
      <c r="FB195" s="113"/>
      <c r="FC195" s="113"/>
      <c r="FD195" s="113"/>
      <c r="FE195" s="113"/>
      <c r="FF195" s="113"/>
      <c r="FG195" s="113"/>
      <c r="FH195" s="113"/>
      <c r="FI195" s="113"/>
      <c r="FJ195" s="113"/>
      <c r="FK195" s="113"/>
      <c r="FL195" s="113"/>
      <c r="FM195" s="113"/>
      <c r="FN195" s="113"/>
      <c r="FO195" s="113"/>
      <c r="FP195" s="113"/>
      <c r="FQ195" s="113"/>
      <c r="FR195" s="113"/>
      <c r="FS195" s="113"/>
      <c r="FT195" s="113"/>
      <c r="FU195" s="113"/>
      <c r="FV195" s="113"/>
      <c r="FW195" s="113"/>
      <c r="FX195" s="113"/>
      <c r="FY195" s="113"/>
      <c r="FZ195" s="113"/>
      <c r="GA195" s="113"/>
      <c r="GB195" s="113"/>
      <c r="GC195" s="113"/>
      <c r="GD195" s="113"/>
      <c r="GE195" s="113"/>
      <c r="GF195" s="113"/>
      <c r="GG195" s="113"/>
      <c r="GH195" s="113"/>
      <c r="GI195" s="113"/>
      <c r="GJ195" s="113"/>
      <c r="GK195" s="113"/>
      <c r="GL195" s="113"/>
      <c r="GM195" s="113"/>
      <c r="GN195" s="113"/>
      <c r="GO195" s="113"/>
      <c r="GP195" s="113"/>
      <c r="GQ195" s="113"/>
      <c r="GR195" s="113"/>
    </row>
    <row r="196" spans="1:200" s="115" customFormat="1" ht="24.6" customHeight="1" outlineLevel="2">
      <c r="A196"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196" s="171" t="s">
        <v>63</v>
      </c>
      <c r="C196" s="170" t="s">
        <v>233</v>
      </c>
      <c r="D196" s="171" t="s">
        <v>210</v>
      </c>
      <c r="E196" s="171" t="s">
        <v>211</v>
      </c>
      <c r="F196" s="171"/>
      <c r="G196" s="172"/>
      <c r="H196" s="172" t="str">
        <f t="shared" si="16"/>
        <v/>
      </c>
      <c r="I196" s="235"/>
      <c r="J196" s="415">
        <v>0</v>
      </c>
      <c r="K196" s="416"/>
      <c r="L196" s="417"/>
      <c r="M196" s="208"/>
      <c r="N196" s="472"/>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c r="BS196" s="113"/>
      <c r="BT196" s="113"/>
      <c r="BU196" s="113"/>
      <c r="BV196" s="113"/>
      <c r="BW196" s="113"/>
      <c r="BX196" s="113"/>
      <c r="BY196" s="113"/>
      <c r="BZ196" s="113"/>
      <c r="CA196" s="113"/>
      <c r="CB196" s="113"/>
      <c r="CC196" s="113"/>
      <c r="CD196" s="113"/>
      <c r="CE196" s="113"/>
      <c r="CF196" s="113"/>
      <c r="CG196" s="113"/>
      <c r="CH196" s="113"/>
      <c r="CI196" s="113"/>
      <c r="CJ196" s="113"/>
      <c r="CK196" s="113"/>
      <c r="CL196" s="113"/>
      <c r="CM196" s="113"/>
      <c r="CN196" s="113"/>
      <c r="CO196" s="113"/>
      <c r="CP196" s="113"/>
      <c r="CQ196" s="113"/>
      <c r="CR196" s="113"/>
      <c r="CS196" s="113"/>
      <c r="CT196" s="113"/>
      <c r="CU196" s="113"/>
      <c r="CV196" s="113"/>
      <c r="CW196" s="113"/>
      <c r="CX196" s="113"/>
      <c r="CY196" s="113"/>
      <c r="CZ196" s="113"/>
      <c r="DA196" s="113"/>
      <c r="DB196" s="113"/>
      <c r="DC196" s="113"/>
      <c r="DD196" s="113"/>
      <c r="DE196" s="113"/>
      <c r="DF196" s="113"/>
      <c r="DG196" s="113"/>
      <c r="DH196" s="113"/>
      <c r="DI196" s="113"/>
      <c r="DJ196" s="113"/>
      <c r="DK196" s="113"/>
      <c r="DL196" s="113"/>
      <c r="DM196" s="113"/>
      <c r="DN196" s="113"/>
      <c r="DO196" s="113"/>
      <c r="DP196" s="113"/>
      <c r="DQ196" s="113"/>
      <c r="DR196" s="113"/>
      <c r="DS196" s="113"/>
      <c r="DT196" s="113"/>
      <c r="DU196" s="113"/>
      <c r="DV196" s="113"/>
      <c r="DW196" s="113"/>
      <c r="DX196" s="113"/>
      <c r="DY196" s="113"/>
      <c r="DZ196" s="113"/>
      <c r="EA196" s="113"/>
      <c r="EB196" s="113"/>
      <c r="EC196" s="113"/>
      <c r="ED196" s="113"/>
      <c r="EE196" s="113"/>
      <c r="EF196" s="113"/>
      <c r="EG196" s="113"/>
      <c r="EH196" s="113"/>
      <c r="EI196" s="113"/>
      <c r="EJ196" s="113"/>
      <c r="EK196" s="113"/>
      <c r="EL196" s="113"/>
      <c r="EM196" s="113"/>
      <c r="EN196" s="113"/>
      <c r="EO196" s="113"/>
      <c r="EP196" s="113"/>
      <c r="EQ196" s="113"/>
      <c r="ER196" s="113"/>
      <c r="ES196" s="113"/>
      <c r="ET196" s="113"/>
      <c r="EU196" s="113"/>
      <c r="EV196" s="113"/>
      <c r="EW196" s="113"/>
      <c r="EX196" s="113"/>
      <c r="EY196" s="113"/>
      <c r="EZ196" s="113"/>
      <c r="FA196" s="113"/>
      <c r="FB196" s="113"/>
      <c r="FC196" s="113"/>
      <c r="FD196" s="113"/>
      <c r="FE196" s="113"/>
      <c r="FF196" s="113"/>
      <c r="FG196" s="113"/>
      <c r="FH196" s="113"/>
      <c r="FI196" s="113"/>
      <c r="FJ196" s="113"/>
      <c r="FK196" s="113"/>
      <c r="FL196" s="113"/>
      <c r="FM196" s="113"/>
      <c r="FN196" s="113"/>
      <c r="FO196" s="113"/>
      <c r="FP196" s="113"/>
      <c r="FQ196" s="113"/>
      <c r="FR196" s="113"/>
      <c r="FS196" s="113"/>
      <c r="FT196" s="113"/>
      <c r="FU196" s="113"/>
      <c r="FV196" s="113"/>
      <c r="FW196" s="113"/>
      <c r="FX196" s="113"/>
      <c r="FY196" s="113"/>
      <c r="FZ196" s="113"/>
      <c r="GA196" s="113"/>
      <c r="GB196" s="113"/>
      <c r="GC196" s="113"/>
      <c r="GD196" s="113"/>
      <c r="GE196" s="113"/>
      <c r="GF196" s="113"/>
      <c r="GG196" s="113"/>
      <c r="GH196" s="113"/>
      <c r="GI196" s="113"/>
      <c r="GJ196" s="113"/>
      <c r="GK196" s="113"/>
      <c r="GL196" s="113"/>
      <c r="GM196" s="113"/>
      <c r="GN196" s="113"/>
      <c r="GO196" s="113"/>
      <c r="GP196" s="113"/>
      <c r="GQ196" s="113"/>
      <c r="GR196" s="113"/>
    </row>
    <row r="197" spans="1:200" s="159" customFormat="1" ht="24.6" customHeight="1" outlineLevel="2">
      <c r="A197"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8.3</v>
      </c>
      <c r="B197" s="171" t="s">
        <v>63</v>
      </c>
      <c r="C197" s="170" t="s">
        <v>234</v>
      </c>
      <c r="D197" s="171" t="s">
        <v>210</v>
      </c>
      <c r="E197" s="171" t="s">
        <v>211</v>
      </c>
      <c r="F197" s="171"/>
      <c r="G197" s="172"/>
      <c r="H197" s="172"/>
      <c r="I197" s="235"/>
      <c r="J197" s="415">
        <v>0</v>
      </c>
      <c r="K197" s="416"/>
      <c r="L197" s="417"/>
      <c r="M197" s="208"/>
      <c r="N197" s="472"/>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c r="BD197" s="113"/>
      <c r="BE197" s="113"/>
      <c r="BF197" s="113"/>
      <c r="BG197" s="113"/>
      <c r="BH197" s="113"/>
      <c r="BI197" s="113"/>
      <c r="BJ197" s="113"/>
      <c r="BK197" s="113"/>
      <c r="BL197" s="113"/>
      <c r="BM197" s="113"/>
      <c r="BN197" s="113"/>
      <c r="BO197" s="113"/>
      <c r="BP197" s="113"/>
      <c r="BQ197" s="113"/>
      <c r="BR197" s="113"/>
      <c r="BS197" s="113"/>
      <c r="BT197" s="113"/>
      <c r="BU197" s="113"/>
      <c r="BV197" s="113"/>
      <c r="BW197" s="113"/>
      <c r="BX197" s="113"/>
      <c r="BY197" s="113"/>
      <c r="BZ197" s="113"/>
      <c r="CA197" s="113"/>
      <c r="CB197" s="113"/>
      <c r="CC197" s="113"/>
      <c r="CD197" s="113"/>
      <c r="CE197" s="113"/>
      <c r="CF197" s="113"/>
      <c r="CG197" s="113"/>
      <c r="CH197" s="113"/>
      <c r="CI197" s="113"/>
      <c r="CJ197" s="113"/>
      <c r="CK197" s="113"/>
      <c r="CL197" s="113"/>
      <c r="CM197" s="113"/>
      <c r="CN197" s="113"/>
      <c r="CO197" s="113"/>
      <c r="CP197" s="113"/>
      <c r="CQ197" s="113"/>
      <c r="CR197" s="113"/>
      <c r="CS197" s="113"/>
      <c r="CT197" s="113"/>
      <c r="CU197" s="113"/>
      <c r="CV197" s="113"/>
      <c r="CW197" s="113"/>
      <c r="CX197" s="113"/>
      <c r="CY197" s="113"/>
      <c r="CZ197" s="113"/>
      <c r="DA197" s="113"/>
      <c r="DB197" s="113"/>
      <c r="DC197" s="113"/>
      <c r="DD197" s="113"/>
      <c r="DE197" s="113"/>
      <c r="DF197" s="113"/>
      <c r="DG197" s="113"/>
      <c r="DH197" s="113"/>
      <c r="DI197" s="113"/>
      <c r="DJ197" s="113"/>
      <c r="DK197" s="113"/>
      <c r="DL197" s="113"/>
      <c r="DM197" s="113"/>
      <c r="DN197" s="113"/>
      <c r="DO197" s="113"/>
      <c r="DP197" s="113"/>
      <c r="DQ197" s="113"/>
      <c r="DR197" s="113"/>
      <c r="DS197" s="113"/>
      <c r="DT197" s="113"/>
      <c r="DU197" s="113"/>
      <c r="DV197" s="113"/>
      <c r="DW197" s="113"/>
      <c r="DX197" s="113"/>
      <c r="DY197" s="113"/>
      <c r="DZ197" s="113"/>
      <c r="EA197" s="113"/>
      <c r="EB197" s="113"/>
      <c r="EC197" s="113"/>
      <c r="ED197" s="113"/>
      <c r="EE197" s="113"/>
      <c r="EF197" s="113"/>
      <c r="EG197" s="113"/>
      <c r="EH197" s="113"/>
      <c r="EI197" s="113"/>
      <c r="EJ197" s="113"/>
      <c r="EK197" s="113"/>
      <c r="EL197" s="113"/>
      <c r="EM197" s="113"/>
      <c r="EN197" s="113"/>
      <c r="EO197" s="113"/>
      <c r="EP197" s="113"/>
      <c r="EQ197" s="113"/>
      <c r="ER197" s="113"/>
      <c r="ES197" s="113"/>
      <c r="ET197" s="113"/>
      <c r="EU197" s="113"/>
      <c r="EV197" s="113"/>
      <c r="EW197" s="113"/>
      <c r="EX197" s="113"/>
      <c r="EY197" s="113"/>
      <c r="EZ197" s="113"/>
      <c r="FA197" s="113"/>
      <c r="FB197" s="113"/>
      <c r="FC197" s="113"/>
      <c r="FD197" s="113"/>
      <c r="FE197" s="113"/>
      <c r="FF197" s="113"/>
      <c r="FG197" s="113"/>
      <c r="FH197" s="113"/>
      <c r="FI197" s="113"/>
      <c r="FJ197" s="113"/>
      <c r="FK197" s="113"/>
      <c r="FL197" s="113"/>
      <c r="FM197" s="113"/>
      <c r="FN197" s="113"/>
      <c r="FO197" s="113"/>
      <c r="FP197" s="113"/>
      <c r="FQ197" s="113"/>
      <c r="FR197" s="113"/>
      <c r="FS197" s="113"/>
      <c r="FT197" s="113"/>
      <c r="FU197" s="113"/>
      <c r="FV197" s="113"/>
      <c r="FW197" s="113"/>
      <c r="FX197" s="113"/>
      <c r="FY197" s="113"/>
      <c r="FZ197" s="113"/>
      <c r="GA197" s="113"/>
      <c r="GB197" s="113"/>
      <c r="GC197" s="113"/>
      <c r="GD197" s="113"/>
      <c r="GE197" s="113"/>
      <c r="GF197" s="113"/>
      <c r="GG197" s="113"/>
      <c r="GH197" s="113"/>
      <c r="GI197" s="113"/>
      <c r="GJ197" s="113"/>
      <c r="GK197" s="113"/>
      <c r="GL197" s="113"/>
      <c r="GM197" s="113"/>
      <c r="GN197" s="113"/>
      <c r="GO197" s="113"/>
      <c r="GP197" s="113"/>
      <c r="GQ197" s="113"/>
      <c r="GR197" s="113"/>
    </row>
    <row r="198" spans="1:200" s="115" customFormat="1" ht="24.6" customHeight="1" outlineLevel="2">
      <c r="A198"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8.4</v>
      </c>
      <c r="B198" s="171" t="s">
        <v>63</v>
      </c>
      <c r="C198" s="170" t="s">
        <v>218</v>
      </c>
      <c r="D198" s="171" t="s">
        <v>210</v>
      </c>
      <c r="E198" s="171" t="s">
        <v>211</v>
      </c>
      <c r="F198" s="171"/>
      <c r="G198" s="172"/>
      <c r="H198" s="172" t="str">
        <f t="shared" si="16"/>
        <v/>
      </c>
      <c r="I198" s="235"/>
      <c r="J198" s="415">
        <v>0</v>
      </c>
      <c r="K198" s="416"/>
      <c r="L198" s="417"/>
      <c r="M198" s="208"/>
      <c r="N198" s="472"/>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c r="BS198" s="113"/>
      <c r="BT198" s="113"/>
      <c r="BU198" s="113"/>
      <c r="BV198" s="113"/>
      <c r="BW198" s="113"/>
      <c r="BX198" s="113"/>
      <c r="BY198" s="113"/>
      <c r="BZ198" s="113"/>
      <c r="CA198" s="113"/>
      <c r="CB198" s="113"/>
      <c r="CC198" s="113"/>
      <c r="CD198" s="113"/>
      <c r="CE198" s="113"/>
      <c r="CF198" s="113"/>
      <c r="CG198" s="113"/>
      <c r="CH198" s="113"/>
      <c r="CI198" s="113"/>
      <c r="CJ198" s="113"/>
      <c r="CK198" s="113"/>
      <c r="CL198" s="113"/>
      <c r="CM198" s="113"/>
      <c r="CN198" s="113"/>
      <c r="CO198" s="113"/>
      <c r="CP198" s="113"/>
      <c r="CQ198" s="113"/>
      <c r="CR198" s="113"/>
      <c r="CS198" s="113"/>
      <c r="CT198" s="113"/>
      <c r="CU198" s="113"/>
      <c r="CV198" s="113"/>
      <c r="CW198" s="113"/>
      <c r="CX198" s="113"/>
      <c r="CY198" s="113"/>
      <c r="CZ198" s="113"/>
      <c r="DA198" s="113"/>
      <c r="DB198" s="113"/>
      <c r="DC198" s="113"/>
      <c r="DD198" s="113"/>
      <c r="DE198" s="113"/>
      <c r="DF198" s="113"/>
      <c r="DG198" s="113"/>
      <c r="DH198" s="113"/>
      <c r="DI198" s="113"/>
      <c r="DJ198" s="113"/>
      <c r="DK198" s="113"/>
      <c r="DL198" s="113"/>
      <c r="DM198" s="113"/>
      <c r="DN198" s="113"/>
      <c r="DO198" s="113"/>
      <c r="DP198" s="113"/>
      <c r="DQ198" s="113"/>
      <c r="DR198" s="113"/>
      <c r="DS198" s="113"/>
      <c r="DT198" s="113"/>
      <c r="DU198" s="113"/>
      <c r="DV198" s="113"/>
      <c r="DW198" s="113"/>
      <c r="DX198" s="113"/>
      <c r="DY198" s="113"/>
      <c r="DZ198" s="113"/>
      <c r="EA198" s="113"/>
      <c r="EB198" s="113"/>
      <c r="EC198" s="113"/>
      <c r="ED198" s="113"/>
      <c r="EE198" s="113"/>
      <c r="EF198" s="113"/>
      <c r="EG198" s="113"/>
      <c r="EH198" s="113"/>
      <c r="EI198" s="113"/>
      <c r="EJ198" s="113"/>
      <c r="EK198" s="113"/>
      <c r="EL198" s="113"/>
      <c r="EM198" s="113"/>
      <c r="EN198" s="113"/>
      <c r="EO198" s="113"/>
      <c r="EP198" s="113"/>
      <c r="EQ198" s="113"/>
      <c r="ER198" s="113"/>
      <c r="ES198" s="113"/>
      <c r="ET198" s="113"/>
      <c r="EU198" s="113"/>
      <c r="EV198" s="113"/>
      <c r="EW198" s="113"/>
      <c r="EX198" s="113"/>
      <c r="EY198" s="113"/>
      <c r="EZ198" s="113"/>
      <c r="FA198" s="113"/>
      <c r="FB198" s="113"/>
      <c r="FC198" s="113"/>
      <c r="FD198" s="113"/>
      <c r="FE198" s="113"/>
      <c r="FF198" s="113"/>
      <c r="FG198" s="113"/>
      <c r="FH198" s="113"/>
      <c r="FI198" s="113"/>
      <c r="FJ198" s="113"/>
      <c r="FK198" s="113"/>
      <c r="FL198" s="113"/>
      <c r="FM198" s="113"/>
      <c r="FN198" s="113"/>
      <c r="FO198" s="113"/>
      <c r="FP198" s="113"/>
      <c r="FQ198" s="113"/>
      <c r="FR198" s="113"/>
      <c r="FS198" s="113"/>
      <c r="FT198" s="113"/>
      <c r="FU198" s="113"/>
      <c r="FV198" s="113"/>
      <c r="FW198" s="113"/>
      <c r="FX198" s="113"/>
      <c r="FY198" s="113"/>
      <c r="FZ198" s="113"/>
      <c r="GA198" s="113"/>
      <c r="GB198" s="113"/>
      <c r="GC198" s="113"/>
      <c r="GD198" s="113"/>
      <c r="GE198" s="113"/>
      <c r="GF198" s="113"/>
      <c r="GG198" s="113"/>
      <c r="GH198" s="113"/>
      <c r="GI198" s="113"/>
      <c r="GJ198" s="113"/>
      <c r="GK198" s="113"/>
      <c r="GL198" s="113"/>
      <c r="GM198" s="113"/>
      <c r="GN198" s="113"/>
      <c r="GO198" s="113"/>
      <c r="GP198" s="113"/>
      <c r="GQ198" s="113"/>
      <c r="GR198" s="113"/>
    </row>
    <row r="199" spans="1:200" s="115" customFormat="1" ht="24.6" customHeight="1" outlineLevel="1">
      <c r="A199" s="219" t="str">
        <f>IF(ISERROR(VALUE(SUBSTITUTE(prevWBS,".",""))),"1",IF(ISERROR(FIND("`",SUBSTITUTE(prevWBS,".","`",1))),TEXT(VALUE(prevWBS)+1,"#"),TEXT(VALUE(LEFT(prevWBS,FIND("`",SUBSTITUTE(prevWBS,".","`",1))-1))+1,"#")))</f>
        <v>9</v>
      </c>
      <c r="B199" s="219"/>
      <c r="C199" s="241" t="s">
        <v>235</v>
      </c>
      <c r="D199" s="219"/>
      <c r="E199" s="221"/>
      <c r="F199" s="219"/>
      <c r="G199" s="222"/>
      <c r="H199" s="222" t="str">
        <f t="shared" si="16"/>
        <v/>
      </c>
      <c r="I199" s="223"/>
      <c r="J199" s="428">
        <f>AVERAGE(J200:L203)</f>
        <v>0</v>
      </c>
      <c r="K199" s="428"/>
      <c r="L199" s="428"/>
      <c r="M199" s="224"/>
      <c r="N199" s="472"/>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c r="BS199" s="113"/>
      <c r="BT199" s="113"/>
      <c r="BU199" s="113"/>
      <c r="BV199" s="113"/>
      <c r="BW199" s="113"/>
      <c r="BX199" s="113"/>
      <c r="BY199" s="113"/>
      <c r="BZ199" s="113"/>
      <c r="CA199" s="113"/>
      <c r="CB199" s="113"/>
      <c r="CC199" s="113"/>
      <c r="CD199" s="113"/>
      <c r="CE199" s="113"/>
      <c r="CF199" s="113"/>
      <c r="CG199" s="113"/>
      <c r="CH199" s="113"/>
      <c r="CI199" s="113"/>
      <c r="CJ199" s="113"/>
      <c r="CK199" s="113"/>
      <c r="CL199" s="113"/>
      <c r="CM199" s="113"/>
      <c r="CN199" s="113"/>
      <c r="CO199" s="113"/>
      <c r="CP199" s="113"/>
      <c r="CQ199" s="113"/>
      <c r="CR199" s="113"/>
      <c r="CS199" s="113"/>
      <c r="CT199" s="113"/>
      <c r="CU199" s="113"/>
      <c r="CV199" s="113"/>
      <c r="CW199" s="113"/>
      <c r="CX199" s="113"/>
      <c r="CY199" s="113"/>
      <c r="CZ199" s="113"/>
      <c r="DA199" s="113"/>
      <c r="DB199" s="113"/>
      <c r="DC199" s="113"/>
      <c r="DD199" s="113"/>
      <c r="DE199" s="113"/>
      <c r="DF199" s="113"/>
      <c r="DG199" s="113"/>
      <c r="DH199" s="113"/>
      <c r="DI199" s="113"/>
      <c r="DJ199" s="113"/>
      <c r="DK199" s="113"/>
      <c r="DL199" s="113"/>
      <c r="DM199" s="113"/>
      <c r="DN199" s="113"/>
      <c r="DO199" s="113"/>
      <c r="DP199" s="113"/>
      <c r="DQ199" s="113"/>
      <c r="DR199" s="113"/>
      <c r="DS199" s="113"/>
      <c r="DT199" s="113"/>
      <c r="DU199" s="113"/>
      <c r="DV199" s="113"/>
      <c r="DW199" s="113"/>
      <c r="DX199" s="113"/>
      <c r="DY199" s="113"/>
      <c r="DZ199" s="113"/>
      <c r="EA199" s="113"/>
      <c r="EB199" s="113"/>
      <c r="EC199" s="113"/>
      <c r="ED199" s="113"/>
      <c r="EE199" s="113"/>
      <c r="EF199" s="113"/>
      <c r="EG199" s="113"/>
      <c r="EH199" s="113"/>
      <c r="EI199" s="113"/>
      <c r="EJ199" s="113"/>
      <c r="EK199" s="113"/>
      <c r="EL199" s="113"/>
      <c r="EM199" s="113"/>
      <c r="EN199" s="113"/>
      <c r="EO199" s="113"/>
      <c r="EP199" s="113"/>
      <c r="EQ199" s="113"/>
      <c r="ER199" s="113"/>
      <c r="ES199" s="113"/>
      <c r="ET199" s="113"/>
      <c r="EU199" s="113"/>
      <c r="EV199" s="113"/>
      <c r="EW199" s="113"/>
      <c r="EX199" s="113"/>
      <c r="EY199" s="113"/>
      <c r="EZ199" s="113"/>
      <c r="FA199" s="113"/>
      <c r="FB199" s="113"/>
      <c r="FC199" s="113"/>
      <c r="FD199" s="113"/>
      <c r="FE199" s="113"/>
      <c r="FF199" s="113"/>
      <c r="FG199" s="113"/>
      <c r="FH199" s="113"/>
      <c r="FI199" s="113"/>
      <c r="FJ199" s="113"/>
      <c r="FK199" s="113"/>
      <c r="FL199" s="113"/>
      <c r="FM199" s="113"/>
      <c r="FN199" s="113"/>
      <c r="FO199" s="113"/>
      <c r="FP199" s="113"/>
      <c r="FQ199" s="113"/>
      <c r="FR199" s="113"/>
      <c r="FS199" s="113"/>
      <c r="FT199" s="113"/>
      <c r="FU199" s="113"/>
      <c r="FV199" s="113"/>
      <c r="FW199" s="113"/>
      <c r="FX199" s="113"/>
      <c r="FY199" s="113"/>
      <c r="FZ199" s="113"/>
      <c r="GA199" s="113"/>
      <c r="GB199" s="113"/>
      <c r="GC199" s="113"/>
      <c r="GD199" s="113"/>
      <c r="GE199" s="113"/>
      <c r="GF199" s="113"/>
      <c r="GG199" s="113"/>
      <c r="GH199" s="113"/>
      <c r="GI199" s="113"/>
      <c r="GJ199" s="113"/>
      <c r="GK199" s="113"/>
      <c r="GL199" s="113"/>
      <c r="GM199" s="113"/>
      <c r="GN199" s="113"/>
      <c r="GO199" s="113"/>
      <c r="GP199" s="113"/>
      <c r="GQ199" s="113"/>
      <c r="GR199" s="113"/>
    </row>
    <row r="200" spans="1:200" s="115" customFormat="1" ht="24.6" hidden="1" customHeight="1" outlineLevel="2">
      <c r="A200"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200" s="171" t="s">
        <v>63</v>
      </c>
      <c r="C200" s="170" t="s">
        <v>232</v>
      </c>
      <c r="D200" s="171" t="s">
        <v>210</v>
      </c>
      <c r="E200" s="171" t="s">
        <v>211</v>
      </c>
      <c r="F200" s="171"/>
      <c r="G200" s="172"/>
      <c r="H200" s="172" t="str">
        <f t="shared" si="16"/>
        <v/>
      </c>
      <c r="I200" s="173"/>
      <c r="J200" s="415">
        <v>0</v>
      </c>
      <c r="K200" s="416"/>
      <c r="L200" s="417"/>
      <c r="M200" s="208"/>
      <c r="N200" s="472"/>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c r="BS200" s="113"/>
      <c r="BT200" s="113"/>
      <c r="BU200" s="113"/>
      <c r="BV200" s="113"/>
      <c r="BW200" s="113"/>
      <c r="BX200" s="113"/>
      <c r="BY200" s="113"/>
      <c r="BZ200" s="113"/>
      <c r="CA200" s="113"/>
      <c r="CB200" s="113"/>
      <c r="CC200" s="113"/>
      <c r="CD200" s="113"/>
      <c r="CE200" s="113"/>
      <c r="CF200" s="113"/>
      <c r="CG200" s="113"/>
      <c r="CH200" s="113"/>
      <c r="CI200" s="113"/>
      <c r="CJ200" s="113"/>
      <c r="CK200" s="113"/>
      <c r="CL200" s="113"/>
      <c r="CM200" s="113"/>
      <c r="CN200" s="113"/>
      <c r="CO200" s="113"/>
      <c r="CP200" s="113"/>
      <c r="CQ200" s="113"/>
      <c r="CR200" s="113"/>
      <c r="CS200" s="113"/>
      <c r="CT200" s="113"/>
      <c r="CU200" s="113"/>
      <c r="CV200" s="113"/>
      <c r="CW200" s="113"/>
      <c r="CX200" s="113"/>
      <c r="CY200" s="113"/>
      <c r="CZ200" s="113"/>
      <c r="DA200" s="113"/>
      <c r="DB200" s="113"/>
      <c r="DC200" s="113"/>
      <c r="DD200" s="113"/>
      <c r="DE200" s="113"/>
      <c r="DF200" s="113"/>
      <c r="DG200" s="113"/>
      <c r="DH200" s="113"/>
      <c r="DI200" s="113"/>
      <c r="DJ200" s="113"/>
      <c r="DK200" s="113"/>
      <c r="DL200" s="113"/>
      <c r="DM200" s="113"/>
      <c r="DN200" s="113"/>
      <c r="DO200" s="113"/>
      <c r="DP200" s="113"/>
      <c r="DQ200" s="113"/>
      <c r="DR200" s="113"/>
      <c r="DS200" s="113"/>
      <c r="DT200" s="113"/>
      <c r="DU200" s="113"/>
      <c r="DV200" s="113"/>
      <c r="DW200" s="113"/>
      <c r="DX200" s="113"/>
      <c r="DY200" s="113"/>
      <c r="DZ200" s="113"/>
      <c r="EA200" s="113"/>
      <c r="EB200" s="113"/>
      <c r="EC200" s="113"/>
      <c r="ED200" s="113"/>
      <c r="EE200" s="113"/>
      <c r="EF200" s="113"/>
      <c r="EG200" s="113"/>
      <c r="EH200" s="113"/>
      <c r="EI200" s="113"/>
      <c r="EJ200" s="113"/>
      <c r="EK200" s="113"/>
      <c r="EL200" s="113"/>
      <c r="EM200" s="113"/>
      <c r="EN200" s="113"/>
      <c r="EO200" s="113"/>
      <c r="EP200" s="113"/>
      <c r="EQ200" s="113"/>
      <c r="ER200" s="113"/>
      <c r="ES200" s="113"/>
      <c r="ET200" s="113"/>
      <c r="EU200" s="113"/>
      <c r="EV200" s="113"/>
      <c r="EW200" s="113"/>
      <c r="EX200" s="113"/>
      <c r="EY200" s="113"/>
      <c r="EZ200" s="113"/>
      <c r="FA200" s="113"/>
      <c r="FB200" s="113"/>
      <c r="FC200" s="113"/>
      <c r="FD200" s="113"/>
      <c r="FE200" s="113"/>
      <c r="FF200" s="113"/>
      <c r="FG200" s="113"/>
      <c r="FH200" s="113"/>
      <c r="FI200" s="113"/>
      <c r="FJ200" s="113"/>
      <c r="FK200" s="113"/>
      <c r="FL200" s="113"/>
      <c r="FM200" s="113"/>
      <c r="FN200" s="113"/>
      <c r="FO200" s="113"/>
      <c r="FP200" s="113"/>
      <c r="FQ200" s="113"/>
      <c r="FR200" s="113"/>
      <c r="FS200" s="113"/>
      <c r="FT200" s="113"/>
      <c r="FU200" s="113"/>
      <c r="FV200" s="113"/>
      <c r="FW200" s="113"/>
      <c r="FX200" s="113"/>
      <c r="FY200" s="113"/>
      <c r="FZ200" s="113"/>
      <c r="GA200" s="113"/>
      <c r="GB200" s="113"/>
      <c r="GC200" s="113"/>
      <c r="GD200" s="113"/>
      <c r="GE200" s="113"/>
      <c r="GF200" s="113"/>
      <c r="GG200" s="113"/>
      <c r="GH200" s="113"/>
      <c r="GI200" s="113"/>
      <c r="GJ200" s="113"/>
      <c r="GK200" s="113"/>
      <c r="GL200" s="113"/>
      <c r="GM200" s="113"/>
      <c r="GN200" s="113"/>
      <c r="GO200" s="113"/>
      <c r="GP200" s="113"/>
      <c r="GQ200" s="113"/>
      <c r="GR200" s="113"/>
    </row>
    <row r="201" spans="1:200" s="115" customFormat="1" ht="24.6" hidden="1" customHeight="1" outlineLevel="2">
      <c r="A201"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201" s="171" t="s">
        <v>63</v>
      </c>
      <c r="C201" s="170" t="s">
        <v>233</v>
      </c>
      <c r="D201" s="171" t="s">
        <v>210</v>
      </c>
      <c r="E201" s="171" t="s">
        <v>211</v>
      </c>
      <c r="F201" s="171"/>
      <c r="G201" s="172"/>
      <c r="H201" s="172" t="str">
        <f t="shared" si="16"/>
        <v/>
      </c>
      <c r="I201" s="235"/>
      <c r="J201" s="415">
        <v>0</v>
      </c>
      <c r="K201" s="416"/>
      <c r="L201" s="417"/>
      <c r="M201" s="208"/>
      <c r="N201" s="472"/>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c r="BS201" s="113"/>
      <c r="BT201" s="113"/>
      <c r="BU201" s="113"/>
      <c r="BV201" s="113"/>
      <c r="BW201" s="113"/>
      <c r="BX201" s="113"/>
      <c r="BY201" s="113"/>
      <c r="BZ201" s="113"/>
      <c r="CA201" s="113"/>
      <c r="CB201" s="113"/>
      <c r="CC201" s="113"/>
      <c r="CD201" s="113"/>
      <c r="CE201" s="113"/>
      <c r="CF201" s="113"/>
      <c r="CG201" s="113"/>
      <c r="CH201" s="113"/>
      <c r="CI201" s="113"/>
      <c r="CJ201" s="113"/>
      <c r="CK201" s="113"/>
      <c r="CL201" s="113"/>
      <c r="CM201" s="113"/>
      <c r="CN201" s="113"/>
      <c r="CO201" s="113"/>
      <c r="CP201" s="113"/>
      <c r="CQ201" s="113"/>
      <c r="CR201" s="113"/>
      <c r="CS201" s="113"/>
      <c r="CT201" s="113"/>
      <c r="CU201" s="113"/>
      <c r="CV201" s="113"/>
      <c r="CW201" s="113"/>
      <c r="CX201" s="113"/>
      <c r="CY201" s="113"/>
      <c r="CZ201" s="113"/>
      <c r="DA201" s="113"/>
      <c r="DB201" s="113"/>
      <c r="DC201" s="113"/>
      <c r="DD201" s="113"/>
      <c r="DE201" s="113"/>
      <c r="DF201" s="113"/>
      <c r="DG201" s="113"/>
      <c r="DH201" s="113"/>
      <c r="DI201" s="113"/>
      <c r="DJ201" s="113"/>
      <c r="DK201" s="113"/>
      <c r="DL201" s="113"/>
      <c r="DM201" s="113"/>
      <c r="DN201" s="113"/>
      <c r="DO201" s="113"/>
      <c r="DP201" s="113"/>
      <c r="DQ201" s="113"/>
      <c r="DR201" s="113"/>
      <c r="DS201" s="113"/>
      <c r="DT201" s="113"/>
      <c r="DU201" s="113"/>
      <c r="DV201" s="113"/>
      <c r="DW201" s="113"/>
      <c r="DX201" s="113"/>
      <c r="DY201" s="113"/>
      <c r="DZ201" s="113"/>
      <c r="EA201" s="113"/>
      <c r="EB201" s="113"/>
      <c r="EC201" s="113"/>
      <c r="ED201" s="113"/>
      <c r="EE201" s="113"/>
      <c r="EF201" s="113"/>
      <c r="EG201" s="113"/>
      <c r="EH201" s="113"/>
      <c r="EI201" s="113"/>
      <c r="EJ201" s="113"/>
      <c r="EK201" s="113"/>
      <c r="EL201" s="113"/>
      <c r="EM201" s="113"/>
      <c r="EN201" s="113"/>
      <c r="EO201" s="113"/>
      <c r="EP201" s="113"/>
      <c r="EQ201" s="113"/>
      <c r="ER201" s="113"/>
      <c r="ES201" s="113"/>
      <c r="ET201" s="113"/>
      <c r="EU201" s="113"/>
      <c r="EV201" s="113"/>
      <c r="EW201" s="113"/>
      <c r="EX201" s="113"/>
      <c r="EY201" s="113"/>
      <c r="EZ201" s="113"/>
      <c r="FA201" s="113"/>
      <c r="FB201" s="113"/>
      <c r="FC201" s="113"/>
      <c r="FD201" s="113"/>
      <c r="FE201" s="113"/>
      <c r="FF201" s="113"/>
      <c r="FG201" s="113"/>
      <c r="FH201" s="113"/>
      <c r="FI201" s="113"/>
      <c r="FJ201" s="113"/>
      <c r="FK201" s="113"/>
      <c r="FL201" s="113"/>
      <c r="FM201" s="113"/>
      <c r="FN201" s="113"/>
      <c r="FO201" s="113"/>
      <c r="FP201" s="113"/>
      <c r="FQ201" s="113"/>
      <c r="FR201" s="113"/>
      <c r="FS201" s="113"/>
      <c r="FT201" s="113"/>
      <c r="FU201" s="113"/>
      <c r="FV201" s="113"/>
      <c r="FW201" s="113"/>
      <c r="FX201" s="113"/>
      <c r="FY201" s="113"/>
      <c r="FZ201" s="113"/>
      <c r="GA201" s="113"/>
      <c r="GB201" s="113"/>
      <c r="GC201" s="113"/>
      <c r="GD201" s="113"/>
      <c r="GE201" s="113"/>
      <c r="GF201" s="113"/>
      <c r="GG201" s="113"/>
      <c r="GH201" s="113"/>
      <c r="GI201" s="113"/>
      <c r="GJ201" s="113"/>
      <c r="GK201" s="113"/>
      <c r="GL201" s="113"/>
      <c r="GM201" s="113"/>
      <c r="GN201" s="113"/>
      <c r="GO201" s="113"/>
      <c r="GP201" s="113"/>
      <c r="GQ201" s="113"/>
      <c r="GR201" s="113"/>
    </row>
    <row r="202" spans="1:200" s="159" customFormat="1" ht="24.6" hidden="1" customHeight="1" outlineLevel="2">
      <c r="A202"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9.3</v>
      </c>
      <c r="B202" s="171" t="s">
        <v>63</v>
      </c>
      <c r="C202" s="170" t="s">
        <v>234</v>
      </c>
      <c r="D202" s="171" t="s">
        <v>210</v>
      </c>
      <c r="E202" s="171" t="s">
        <v>211</v>
      </c>
      <c r="F202" s="171"/>
      <c r="G202" s="172"/>
      <c r="H202" s="172"/>
      <c r="I202" s="235"/>
      <c r="J202" s="415">
        <v>0</v>
      </c>
      <c r="K202" s="416"/>
      <c r="L202" s="417"/>
      <c r="M202" s="208"/>
      <c r="N202" s="472"/>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113"/>
      <c r="BO202" s="113"/>
      <c r="BP202" s="113"/>
      <c r="BQ202" s="113"/>
      <c r="BR202" s="113"/>
      <c r="BS202" s="113"/>
      <c r="BT202" s="113"/>
      <c r="BU202" s="113"/>
      <c r="BV202" s="113"/>
      <c r="BW202" s="113"/>
      <c r="BX202" s="113"/>
      <c r="BY202" s="113"/>
      <c r="BZ202" s="113"/>
      <c r="CA202" s="113"/>
      <c r="CB202" s="113"/>
      <c r="CC202" s="113"/>
      <c r="CD202" s="113"/>
      <c r="CE202" s="113"/>
      <c r="CF202" s="113"/>
      <c r="CG202" s="113"/>
      <c r="CH202" s="113"/>
      <c r="CI202" s="113"/>
      <c r="CJ202" s="113"/>
      <c r="CK202" s="113"/>
      <c r="CL202" s="113"/>
      <c r="CM202" s="113"/>
      <c r="CN202" s="113"/>
      <c r="CO202" s="113"/>
      <c r="CP202" s="113"/>
      <c r="CQ202" s="113"/>
      <c r="CR202" s="113"/>
      <c r="CS202" s="113"/>
      <c r="CT202" s="113"/>
      <c r="CU202" s="113"/>
      <c r="CV202" s="113"/>
      <c r="CW202" s="113"/>
      <c r="CX202" s="113"/>
      <c r="CY202" s="113"/>
      <c r="CZ202" s="113"/>
      <c r="DA202" s="113"/>
      <c r="DB202" s="113"/>
      <c r="DC202" s="113"/>
      <c r="DD202" s="113"/>
      <c r="DE202" s="113"/>
      <c r="DF202" s="113"/>
      <c r="DG202" s="113"/>
      <c r="DH202" s="113"/>
      <c r="DI202" s="113"/>
      <c r="DJ202" s="113"/>
      <c r="DK202" s="113"/>
      <c r="DL202" s="113"/>
      <c r="DM202" s="113"/>
      <c r="DN202" s="113"/>
      <c r="DO202" s="113"/>
      <c r="DP202" s="113"/>
      <c r="DQ202" s="113"/>
      <c r="DR202" s="113"/>
      <c r="DS202" s="113"/>
      <c r="DT202" s="113"/>
      <c r="DU202" s="113"/>
      <c r="DV202" s="113"/>
      <c r="DW202" s="113"/>
      <c r="DX202" s="113"/>
      <c r="DY202" s="113"/>
      <c r="DZ202" s="113"/>
      <c r="EA202" s="113"/>
      <c r="EB202" s="113"/>
      <c r="EC202" s="113"/>
      <c r="ED202" s="113"/>
      <c r="EE202" s="113"/>
      <c r="EF202" s="113"/>
      <c r="EG202" s="113"/>
      <c r="EH202" s="113"/>
      <c r="EI202" s="113"/>
      <c r="EJ202" s="113"/>
      <c r="EK202" s="113"/>
      <c r="EL202" s="113"/>
      <c r="EM202" s="113"/>
      <c r="EN202" s="113"/>
      <c r="EO202" s="113"/>
      <c r="EP202" s="113"/>
      <c r="EQ202" s="113"/>
      <c r="ER202" s="113"/>
      <c r="ES202" s="113"/>
      <c r="ET202" s="113"/>
      <c r="EU202" s="113"/>
      <c r="EV202" s="113"/>
      <c r="EW202" s="113"/>
      <c r="EX202" s="113"/>
      <c r="EY202" s="113"/>
      <c r="EZ202" s="113"/>
      <c r="FA202" s="113"/>
      <c r="FB202" s="113"/>
      <c r="FC202" s="113"/>
      <c r="FD202" s="113"/>
      <c r="FE202" s="113"/>
      <c r="FF202" s="113"/>
      <c r="FG202" s="113"/>
      <c r="FH202" s="113"/>
      <c r="FI202" s="113"/>
      <c r="FJ202" s="113"/>
      <c r="FK202" s="113"/>
      <c r="FL202" s="113"/>
      <c r="FM202" s="113"/>
      <c r="FN202" s="113"/>
      <c r="FO202" s="113"/>
      <c r="FP202" s="113"/>
      <c r="FQ202" s="113"/>
      <c r="FR202" s="113"/>
      <c r="FS202" s="113"/>
      <c r="FT202" s="113"/>
      <c r="FU202" s="113"/>
      <c r="FV202" s="113"/>
      <c r="FW202" s="113"/>
      <c r="FX202" s="113"/>
      <c r="FY202" s="113"/>
      <c r="FZ202" s="113"/>
      <c r="GA202" s="113"/>
      <c r="GB202" s="113"/>
      <c r="GC202" s="113"/>
      <c r="GD202" s="113"/>
      <c r="GE202" s="113"/>
      <c r="GF202" s="113"/>
      <c r="GG202" s="113"/>
      <c r="GH202" s="113"/>
      <c r="GI202" s="113"/>
      <c r="GJ202" s="113"/>
      <c r="GK202" s="113"/>
      <c r="GL202" s="113"/>
      <c r="GM202" s="113"/>
      <c r="GN202" s="113"/>
      <c r="GO202" s="113"/>
      <c r="GP202" s="113"/>
      <c r="GQ202" s="113"/>
      <c r="GR202" s="113"/>
    </row>
    <row r="203" spans="1:200" s="115" customFormat="1" ht="24.6" hidden="1" customHeight="1" outlineLevel="2">
      <c r="A203"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9.4</v>
      </c>
      <c r="B203" s="171" t="s">
        <v>63</v>
      </c>
      <c r="C203" s="170" t="s">
        <v>218</v>
      </c>
      <c r="D203" s="171" t="s">
        <v>210</v>
      </c>
      <c r="E203" s="171" t="s">
        <v>211</v>
      </c>
      <c r="F203" s="171"/>
      <c r="G203" s="172"/>
      <c r="H203" s="172" t="str">
        <f t="shared" si="16"/>
        <v/>
      </c>
      <c r="I203" s="235"/>
      <c r="J203" s="415">
        <v>0</v>
      </c>
      <c r="K203" s="416"/>
      <c r="L203" s="417"/>
      <c r="M203" s="208"/>
      <c r="N203" s="472"/>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c r="BS203" s="113"/>
      <c r="BT203" s="113"/>
      <c r="BU203" s="113"/>
      <c r="BV203" s="113"/>
      <c r="BW203" s="113"/>
      <c r="BX203" s="113"/>
      <c r="BY203" s="113"/>
      <c r="BZ203" s="113"/>
      <c r="CA203" s="113"/>
      <c r="CB203" s="113"/>
      <c r="CC203" s="113"/>
      <c r="CD203" s="113"/>
      <c r="CE203" s="113"/>
      <c r="CF203" s="113"/>
      <c r="CG203" s="113"/>
      <c r="CH203" s="113"/>
      <c r="CI203" s="113"/>
      <c r="CJ203" s="113"/>
      <c r="CK203" s="113"/>
      <c r="CL203" s="113"/>
      <c r="CM203" s="113"/>
      <c r="CN203" s="113"/>
      <c r="CO203" s="113"/>
      <c r="CP203" s="113"/>
      <c r="CQ203" s="113"/>
      <c r="CR203" s="113"/>
      <c r="CS203" s="113"/>
      <c r="CT203" s="113"/>
      <c r="CU203" s="113"/>
      <c r="CV203" s="113"/>
      <c r="CW203" s="113"/>
      <c r="CX203" s="113"/>
      <c r="CY203" s="113"/>
      <c r="CZ203" s="113"/>
      <c r="DA203" s="113"/>
      <c r="DB203" s="113"/>
      <c r="DC203" s="113"/>
      <c r="DD203" s="113"/>
      <c r="DE203" s="113"/>
      <c r="DF203" s="113"/>
      <c r="DG203" s="113"/>
      <c r="DH203" s="113"/>
      <c r="DI203" s="113"/>
      <c r="DJ203" s="113"/>
      <c r="DK203" s="113"/>
      <c r="DL203" s="113"/>
      <c r="DM203" s="113"/>
      <c r="DN203" s="113"/>
      <c r="DO203" s="113"/>
      <c r="DP203" s="113"/>
      <c r="DQ203" s="113"/>
      <c r="DR203" s="113"/>
      <c r="DS203" s="113"/>
      <c r="DT203" s="113"/>
      <c r="DU203" s="113"/>
      <c r="DV203" s="113"/>
      <c r="DW203" s="113"/>
      <c r="DX203" s="113"/>
      <c r="DY203" s="113"/>
      <c r="DZ203" s="113"/>
      <c r="EA203" s="113"/>
      <c r="EB203" s="113"/>
      <c r="EC203" s="113"/>
      <c r="ED203" s="113"/>
      <c r="EE203" s="113"/>
      <c r="EF203" s="113"/>
      <c r="EG203" s="113"/>
      <c r="EH203" s="113"/>
      <c r="EI203" s="113"/>
      <c r="EJ203" s="113"/>
      <c r="EK203" s="113"/>
      <c r="EL203" s="113"/>
      <c r="EM203" s="113"/>
      <c r="EN203" s="113"/>
      <c r="EO203" s="113"/>
      <c r="EP203" s="113"/>
      <c r="EQ203" s="113"/>
      <c r="ER203" s="113"/>
      <c r="ES203" s="113"/>
      <c r="ET203" s="113"/>
      <c r="EU203" s="113"/>
      <c r="EV203" s="113"/>
      <c r="EW203" s="113"/>
      <c r="EX203" s="113"/>
      <c r="EY203" s="113"/>
      <c r="EZ203" s="113"/>
      <c r="FA203" s="113"/>
      <c r="FB203" s="113"/>
      <c r="FC203" s="113"/>
      <c r="FD203" s="113"/>
      <c r="FE203" s="113"/>
      <c r="FF203" s="113"/>
      <c r="FG203" s="113"/>
      <c r="FH203" s="113"/>
      <c r="FI203" s="113"/>
      <c r="FJ203" s="113"/>
      <c r="FK203" s="113"/>
      <c r="FL203" s="113"/>
      <c r="FM203" s="113"/>
      <c r="FN203" s="113"/>
      <c r="FO203" s="113"/>
      <c r="FP203" s="113"/>
      <c r="FQ203" s="113"/>
      <c r="FR203" s="113"/>
      <c r="FS203" s="113"/>
      <c r="FT203" s="113"/>
      <c r="FU203" s="113"/>
      <c r="FV203" s="113"/>
      <c r="FW203" s="113"/>
      <c r="FX203" s="113"/>
      <c r="FY203" s="113"/>
      <c r="FZ203" s="113"/>
      <c r="GA203" s="113"/>
      <c r="GB203" s="113"/>
      <c r="GC203" s="113"/>
      <c r="GD203" s="113"/>
      <c r="GE203" s="113"/>
      <c r="GF203" s="113"/>
      <c r="GG203" s="113"/>
      <c r="GH203" s="113"/>
      <c r="GI203" s="113"/>
      <c r="GJ203" s="113"/>
      <c r="GK203" s="113"/>
      <c r="GL203" s="113"/>
      <c r="GM203" s="113"/>
      <c r="GN203" s="113"/>
      <c r="GO203" s="113"/>
      <c r="GP203" s="113"/>
      <c r="GQ203" s="113"/>
      <c r="GR203" s="113"/>
    </row>
    <row r="204" spans="1:200" s="159" customFormat="1" ht="24.6" customHeight="1" outlineLevel="1" collapsed="1">
      <c r="A204" s="219">
        <v>10</v>
      </c>
      <c r="B204" s="219"/>
      <c r="C204" s="241" t="s">
        <v>236</v>
      </c>
      <c r="D204" s="186"/>
      <c r="E204" s="186"/>
      <c r="F204" s="186"/>
      <c r="G204" s="187"/>
      <c r="H204" s="187"/>
      <c r="I204" s="242"/>
      <c r="J204" s="428">
        <f>AVERAGE(J205:L208)</f>
        <v>0</v>
      </c>
      <c r="K204" s="428"/>
      <c r="L204" s="428"/>
      <c r="M204" s="299"/>
      <c r="N204" s="472"/>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c r="BS204" s="113"/>
      <c r="BT204" s="113"/>
      <c r="BU204" s="113"/>
      <c r="BV204" s="113"/>
      <c r="BW204" s="113"/>
      <c r="BX204" s="113"/>
      <c r="BY204" s="113"/>
      <c r="BZ204" s="113"/>
      <c r="CA204" s="113"/>
      <c r="CB204" s="113"/>
      <c r="CC204" s="113"/>
      <c r="CD204" s="113"/>
      <c r="CE204" s="113"/>
      <c r="CF204" s="113"/>
      <c r="CG204" s="113"/>
      <c r="CH204" s="113"/>
      <c r="CI204" s="113"/>
      <c r="CJ204" s="113"/>
      <c r="CK204" s="113"/>
      <c r="CL204" s="113"/>
      <c r="CM204" s="113"/>
      <c r="CN204" s="113"/>
      <c r="CO204" s="113"/>
      <c r="CP204" s="113"/>
      <c r="CQ204" s="113"/>
      <c r="CR204" s="113"/>
      <c r="CS204" s="113"/>
      <c r="CT204" s="113"/>
      <c r="CU204" s="113"/>
      <c r="CV204" s="113"/>
      <c r="CW204" s="113"/>
      <c r="CX204" s="113"/>
      <c r="CY204" s="113"/>
      <c r="CZ204" s="113"/>
      <c r="DA204" s="113"/>
      <c r="DB204" s="113"/>
      <c r="DC204" s="113"/>
      <c r="DD204" s="113"/>
      <c r="DE204" s="113"/>
      <c r="DF204" s="113"/>
      <c r="DG204" s="113"/>
      <c r="DH204" s="113"/>
      <c r="DI204" s="113"/>
      <c r="DJ204" s="113"/>
      <c r="DK204" s="113"/>
      <c r="DL204" s="113"/>
      <c r="DM204" s="113"/>
      <c r="DN204" s="113"/>
      <c r="DO204" s="113"/>
      <c r="DP204" s="113"/>
      <c r="DQ204" s="113"/>
      <c r="DR204" s="113"/>
      <c r="DS204" s="113"/>
      <c r="DT204" s="113"/>
      <c r="DU204" s="113"/>
      <c r="DV204" s="113"/>
      <c r="DW204" s="113"/>
      <c r="DX204" s="113"/>
      <c r="DY204" s="113"/>
      <c r="DZ204" s="113"/>
      <c r="EA204" s="113"/>
      <c r="EB204" s="113"/>
      <c r="EC204" s="113"/>
      <c r="ED204" s="113"/>
      <c r="EE204" s="113"/>
      <c r="EF204" s="113"/>
      <c r="EG204" s="113"/>
      <c r="EH204" s="113"/>
      <c r="EI204" s="113"/>
      <c r="EJ204" s="113"/>
      <c r="EK204" s="113"/>
      <c r="EL204" s="113"/>
      <c r="EM204" s="113"/>
      <c r="EN204" s="113"/>
      <c r="EO204" s="113"/>
      <c r="EP204" s="113"/>
      <c r="EQ204" s="113"/>
      <c r="ER204" s="113"/>
      <c r="ES204" s="113"/>
      <c r="ET204" s="113"/>
      <c r="EU204" s="113"/>
      <c r="EV204" s="113"/>
      <c r="EW204" s="113"/>
      <c r="EX204" s="113"/>
      <c r="EY204" s="113"/>
      <c r="EZ204" s="113"/>
      <c r="FA204" s="113"/>
      <c r="FB204" s="113"/>
      <c r="FC204" s="113"/>
      <c r="FD204" s="113"/>
      <c r="FE204" s="113"/>
      <c r="FF204" s="113"/>
      <c r="FG204" s="113"/>
      <c r="FH204" s="113"/>
      <c r="FI204" s="113"/>
      <c r="FJ204" s="113"/>
      <c r="FK204" s="113"/>
      <c r="FL204" s="113"/>
      <c r="FM204" s="113"/>
      <c r="FN204" s="113"/>
      <c r="FO204" s="113"/>
      <c r="FP204" s="113"/>
      <c r="FQ204" s="113"/>
      <c r="FR204" s="113"/>
      <c r="FS204" s="113"/>
      <c r="FT204" s="113"/>
      <c r="FU204" s="113"/>
      <c r="FV204" s="113"/>
      <c r="FW204" s="113"/>
      <c r="FX204" s="113"/>
      <c r="FY204" s="113"/>
      <c r="FZ204" s="113"/>
      <c r="GA204" s="113"/>
      <c r="GB204" s="113"/>
      <c r="GC204" s="113"/>
      <c r="GD204" s="113"/>
      <c r="GE204" s="113"/>
      <c r="GF204" s="113"/>
      <c r="GG204" s="113"/>
      <c r="GH204" s="113"/>
      <c r="GI204" s="113"/>
      <c r="GJ204" s="113"/>
      <c r="GK204" s="113"/>
      <c r="GL204" s="113"/>
      <c r="GM204" s="113"/>
      <c r="GN204" s="113"/>
      <c r="GO204" s="113"/>
      <c r="GP204" s="113"/>
      <c r="GQ204" s="113"/>
      <c r="GR204" s="113"/>
    </row>
    <row r="205" spans="1:200" s="159" customFormat="1" ht="24.6" hidden="1" customHeight="1" outlineLevel="2">
      <c r="A20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205" s="171" t="s">
        <v>63</v>
      </c>
      <c r="C205" s="170" t="s">
        <v>237</v>
      </c>
      <c r="D205" s="171" t="s">
        <v>210</v>
      </c>
      <c r="E205" s="171" t="s">
        <v>211</v>
      </c>
      <c r="F205" s="171"/>
      <c r="G205" s="172"/>
      <c r="H205" s="172"/>
      <c r="I205" s="235"/>
      <c r="J205" s="415">
        <v>0</v>
      </c>
      <c r="K205" s="416"/>
      <c r="L205" s="417"/>
      <c r="M205" s="277"/>
      <c r="N205" s="472"/>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c r="BS205" s="113"/>
      <c r="BT205" s="113"/>
      <c r="BU205" s="113"/>
      <c r="BV205" s="113"/>
      <c r="BW205" s="113"/>
      <c r="BX205" s="113"/>
      <c r="BY205" s="113"/>
      <c r="BZ205" s="113"/>
      <c r="CA205" s="113"/>
      <c r="CB205" s="113"/>
      <c r="CC205" s="113"/>
      <c r="CD205" s="113"/>
      <c r="CE205" s="113"/>
      <c r="CF205" s="113"/>
      <c r="CG205" s="113"/>
      <c r="CH205" s="113"/>
      <c r="CI205" s="113"/>
      <c r="CJ205" s="113"/>
      <c r="CK205" s="113"/>
      <c r="CL205" s="113"/>
      <c r="CM205" s="113"/>
      <c r="CN205" s="113"/>
      <c r="CO205" s="113"/>
      <c r="CP205" s="113"/>
      <c r="CQ205" s="113"/>
      <c r="CR205" s="113"/>
      <c r="CS205" s="113"/>
      <c r="CT205" s="113"/>
      <c r="CU205" s="113"/>
      <c r="CV205" s="113"/>
      <c r="CW205" s="113"/>
      <c r="CX205" s="113"/>
      <c r="CY205" s="113"/>
      <c r="CZ205" s="113"/>
      <c r="DA205" s="113"/>
      <c r="DB205" s="113"/>
      <c r="DC205" s="113"/>
      <c r="DD205" s="113"/>
      <c r="DE205" s="113"/>
      <c r="DF205" s="113"/>
      <c r="DG205" s="113"/>
      <c r="DH205" s="113"/>
      <c r="DI205" s="113"/>
      <c r="DJ205" s="113"/>
      <c r="DK205" s="113"/>
      <c r="DL205" s="113"/>
      <c r="DM205" s="113"/>
      <c r="DN205" s="113"/>
      <c r="DO205" s="113"/>
      <c r="DP205" s="113"/>
      <c r="DQ205" s="113"/>
      <c r="DR205" s="113"/>
      <c r="DS205" s="113"/>
      <c r="DT205" s="113"/>
      <c r="DU205" s="113"/>
      <c r="DV205" s="113"/>
      <c r="DW205" s="113"/>
      <c r="DX205" s="113"/>
      <c r="DY205" s="113"/>
      <c r="DZ205" s="113"/>
      <c r="EA205" s="113"/>
      <c r="EB205" s="113"/>
      <c r="EC205" s="113"/>
      <c r="ED205" s="113"/>
      <c r="EE205" s="113"/>
      <c r="EF205" s="113"/>
      <c r="EG205" s="113"/>
      <c r="EH205" s="113"/>
      <c r="EI205" s="113"/>
      <c r="EJ205" s="113"/>
      <c r="EK205" s="113"/>
      <c r="EL205" s="113"/>
      <c r="EM205" s="113"/>
      <c r="EN205" s="113"/>
      <c r="EO205" s="113"/>
      <c r="EP205" s="113"/>
      <c r="EQ205" s="113"/>
      <c r="ER205" s="113"/>
      <c r="ES205" s="113"/>
      <c r="ET205" s="113"/>
      <c r="EU205" s="113"/>
      <c r="EV205" s="113"/>
      <c r="EW205" s="113"/>
      <c r="EX205" s="113"/>
      <c r="EY205" s="113"/>
      <c r="EZ205" s="113"/>
      <c r="FA205" s="113"/>
      <c r="FB205" s="113"/>
      <c r="FC205" s="113"/>
      <c r="FD205" s="113"/>
      <c r="FE205" s="113"/>
      <c r="FF205" s="113"/>
      <c r="FG205" s="113"/>
      <c r="FH205" s="113"/>
      <c r="FI205" s="113"/>
      <c r="FJ205" s="113"/>
      <c r="FK205" s="113"/>
      <c r="FL205" s="113"/>
      <c r="FM205" s="113"/>
      <c r="FN205" s="113"/>
      <c r="FO205" s="113"/>
      <c r="FP205" s="113"/>
      <c r="FQ205" s="113"/>
      <c r="FR205" s="113"/>
      <c r="FS205" s="113"/>
      <c r="FT205" s="113"/>
      <c r="FU205" s="113"/>
      <c r="FV205" s="113"/>
      <c r="FW205" s="113"/>
      <c r="FX205" s="113"/>
      <c r="FY205" s="113"/>
      <c r="FZ205" s="113"/>
      <c r="GA205" s="113"/>
      <c r="GB205" s="113"/>
      <c r="GC205" s="113"/>
      <c r="GD205" s="113"/>
      <c r="GE205" s="113"/>
      <c r="GF205" s="113"/>
      <c r="GG205" s="113"/>
      <c r="GH205" s="113"/>
      <c r="GI205" s="113"/>
      <c r="GJ205" s="113"/>
      <c r="GK205" s="113"/>
      <c r="GL205" s="113"/>
      <c r="GM205" s="113"/>
      <c r="GN205" s="113"/>
      <c r="GO205" s="113"/>
      <c r="GP205" s="113"/>
      <c r="GQ205" s="113"/>
      <c r="GR205" s="113"/>
    </row>
    <row r="206" spans="1:200" s="159" customFormat="1" ht="24.6" hidden="1" customHeight="1" outlineLevel="2">
      <c r="A206"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206" s="171" t="s">
        <v>63</v>
      </c>
      <c r="C206" s="170" t="s">
        <v>218</v>
      </c>
      <c r="D206" s="171" t="s">
        <v>210</v>
      </c>
      <c r="E206" s="171" t="s">
        <v>211</v>
      </c>
      <c r="F206" s="171"/>
      <c r="G206" s="172"/>
      <c r="H206" s="172"/>
      <c r="I206" s="235"/>
      <c r="J206" s="415">
        <v>0</v>
      </c>
      <c r="K206" s="416"/>
      <c r="L206" s="417"/>
      <c r="M206" s="277"/>
      <c r="N206" s="472"/>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c r="BS206" s="113"/>
      <c r="BT206" s="113"/>
      <c r="BU206" s="113"/>
      <c r="BV206" s="113"/>
      <c r="BW206" s="113"/>
      <c r="BX206" s="113"/>
      <c r="BY206" s="113"/>
      <c r="BZ206" s="113"/>
      <c r="CA206" s="113"/>
      <c r="CB206" s="113"/>
      <c r="CC206" s="113"/>
      <c r="CD206" s="113"/>
      <c r="CE206" s="113"/>
      <c r="CF206" s="113"/>
      <c r="CG206" s="113"/>
      <c r="CH206" s="113"/>
      <c r="CI206" s="113"/>
      <c r="CJ206" s="113"/>
      <c r="CK206" s="113"/>
      <c r="CL206" s="113"/>
      <c r="CM206" s="113"/>
      <c r="CN206" s="113"/>
      <c r="CO206" s="113"/>
      <c r="CP206" s="113"/>
      <c r="CQ206" s="113"/>
      <c r="CR206" s="113"/>
      <c r="CS206" s="113"/>
      <c r="CT206" s="113"/>
      <c r="CU206" s="113"/>
      <c r="CV206" s="113"/>
      <c r="CW206" s="113"/>
      <c r="CX206" s="113"/>
      <c r="CY206" s="113"/>
      <c r="CZ206" s="113"/>
      <c r="DA206" s="113"/>
      <c r="DB206" s="113"/>
      <c r="DC206" s="113"/>
      <c r="DD206" s="113"/>
      <c r="DE206" s="113"/>
      <c r="DF206" s="113"/>
      <c r="DG206" s="113"/>
      <c r="DH206" s="113"/>
      <c r="DI206" s="113"/>
      <c r="DJ206" s="113"/>
      <c r="DK206" s="113"/>
      <c r="DL206" s="113"/>
      <c r="DM206" s="113"/>
      <c r="DN206" s="113"/>
      <c r="DO206" s="113"/>
      <c r="DP206" s="113"/>
      <c r="DQ206" s="113"/>
      <c r="DR206" s="113"/>
      <c r="DS206" s="113"/>
      <c r="DT206" s="113"/>
      <c r="DU206" s="113"/>
      <c r="DV206" s="113"/>
      <c r="DW206" s="113"/>
      <c r="DX206" s="113"/>
      <c r="DY206" s="113"/>
      <c r="DZ206" s="113"/>
      <c r="EA206" s="113"/>
      <c r="EB206" s="113"/>
      <c r="EC206" s="113"/>
      <c r="ED206" s="113"/>
      <c r="EE206" s="113"/>
      <c r="EF206" s="113"/>
      <c r="EG206" s="113"/>
      <c r="EH206" s="113"/>
      <c r="EI206" s="113"/>
      <c r="EJ206" s="113"/>
      <c r="EK206" s="113"/>
      <c r="EL206" s="113"/>
      <c r="EM206" s="113"/>
      <c r="EN206" s="113"/>
      <c r="EO206" s="113"/>
      <c r="EP206" s="113"/>
      <c r="EQ206" s="113"/>
      <c r="ER206" s="113"/>
      <c r="ES206" s="113"/>
      <c r="ET206" s="113"/>
      <c r="EU206" s="113"/>
      <c r="EV206" s="113"/>
      <c r="EW206" s="113"/>
      <c r="EX206" s="113"/>
      <c r="EY206" s="113"/>
      <c r="EZ206" s="113"/>
      <c r="FA206" s="113"/>
      <c r="FB206" s="113"/>
      <c r="FC206" s="113"/>
      <c r="FD206" s="113"/>
      <c r="FE206" s="113"/>
      <c r="FF206" s="113"/>
      <c r="FG206" s="113"/>
      <c r="FH206" s="113"/>
      <c r="FI206" s="113"/>
      <c r="FJ206" s="113"/>
      <c r="FK206" s="113"/>
      <c r="FL206" s="113"/>
      <c r="FM206" s="113"/>
      <c r="FN206" s="113"/>
      <c r="FO206" s="113"/>
      <c r="FP206" s="113"/>
      <c r="FQ206" s="113"/>
      <c r="FR206" s="113"/>
      <c r="FS206" s="113"/>
      <c r="FT206" s="113"/>
      <c r="FU206" s="113"/>
      <c r="FV206" s="113"/>
      <c r="FW206" s="113"/>
      <c r="FX206" s="113"/>
      <c r="FY206" s="113"/>
      <c r="FZ206" s="113"/>
      <c r="GA206" s="113"/>
      <c r="GB206" s="113"/>
      <c r="GC206" s="113"/>
      <c r="GD206" s="113"/>
      <c r="GE206" s="113"/>
      <c r="GF206" s="113"/>
      <c r="GG206" s="113"/>
      <c r="GH206" s="113"/>
      <c r="GI206" s="113"/>
      <c r="GJ206" s="113"/>
      <c r="GK206" s="113"/>
      <c r="GL206" s="113"/>
      <c r="GM206" s="113"/>
      <c r="GN206" s="113"/>
      <c r="GO206" s="113"/>
      <c r="GP206" s="113"/>
      <c r="GQ206" s="113"/>
      <c r="GR206" s="113"/>
    </row>
    <row r="207" spans="1:200" s="115" customFormat="1" ht="24.6" customHeight="1" outlineLevel="1" collapsed="1">
      <c r="A207" s="219" t="str">
        <f>IF(ISERROR(VALUE(SUBSTITUTE(prevWBS,".",""))),"1",IF(ISERROR(FIND("`",SUBSTITUTE(prevWBS,".","`",1))),TEXT(VALUE(prevWBS)+1,"#"),TEXT(VALUE(LEFT(prevWBS,FIND("`",SUBSTITUTE(prevWBS,".","`",1))-1))+1,"#")))</f>
        <v>11</v>
      </c>
      <c r="B207" s="219"/>
      <c r="C207" s="241" t="s">
        <v>238</v>
      </c>
      <c r="D207" s="219"/>
      <c r="E207" s="221"/>
      <c r="F207" s="219"/>
      <c r="G207" s="222"/>
      <c r="H207" s="222" t="str">
        <f t="shared" ref="H207:H215" si="17">IF(I207="","",WORKDAY(G207,I207))</f>
        <v/>
      </c>
      <c r="I207" s="223"/>
      <c r="J207" s="428">
        <f>AVERAGE(J208:L210)</f>
        <v>0</v>
      </c>
      <c r="K207" s="428"/>
      <c r="L207" s="428"/>
      <c r="M207" s="224"/>
      <c r="N207" s="472"/>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c r="AX207" s="113"/>
      <c r="AY207" s="113"/>
      <c r="AZ207" s="113"/>
      <c r="BA207" s="113"/>
      <c r="BB207" s="113"/>
      <c r="BC207" s="113"/>
      <c r="BD207" s="113"/>
      <c r="BE207" s="113"/>
      <c r="BF207" s="113"/>
      <c r="BG207" s="113"/>
      <c r="BH207" s="113"/>
      <c r="BI207" s="113"/>
      <c r="BJ207" s="113"/>
      <c r="BK207" s="113"/>
      <c r="BL207" s="113"/>
      <c r="BM207" s="113"/>
      <c r="BN207" s="113"/>
      <c r="BO207" s="113"/>
      <c r="BP207" s="113"/>
      <c r="BQ207" s="113"/>
      <c r="BR207" s="113"/>
      <c r="BS207" s="113"/>
      <c r="BT207" s="113"/>
      <c r="BU207" s="113"/>
      <c r="BV207" s="113"/>
      <c r="BW207" s="113"/>
      <c r="BX207" s="113"/>
      <c r="BY207" s="113"/>
      <c r="BZ207" s="113"/>
      <c r="CA207" s="113"/>
      <c r="CB207" s="113"/>
      <c r="CC207" s="113"/>
      <c r="CD207" s="113"/>
      <c r="CE207" s="113"/>
      <c r="CF207" s="113"/>
      <c r="CG207" s="113"/>
      <c r="CH207" s="113"/>
      <c r="CI207" s="113"/>
      <c r="CJ207" s="113"/>
      <c r="CK207" s="113"/>
      <c r="CL207" s="113"/>
      <c r="CM207" s="113"/>
      <c r="CN207" s="113"/>
      <c r="CO207" s="113"/>
      <c r="CP207" s="113"/>
      <c r="CQ207" s="113"/>
      <c r="CR207" s="113"/>
      <c r="CS207" s="113"/>
      <c r="CT207" s="113"/>
      <c r="CU207" s="113"/>
      <c r="CV207" s="113"/>
      <c r="CW207" s="113"/>
      <c r="CX207" s="113"/>
      <c r="CY207" s="113"/>
      <c r="CZ207" s="113"/>
      <c r="DA207" s="113"/>
      <c r="DB207" s="113"/>
      <c r="DC207" s="113"/>
      <c r="DD207" s="113"/>
      <c r="DE207" s="113"/>
      <c r="DF207" s="113"/>
      <c r="DG207" s="113"/>
      <c r="DH207" s="113"/>
      <c r="DI207" s="113"/>
      <c r="DJ207" s="113"/>
      <c r="DK207" s="113"/>
      <c r="DL207" s="113"/>
      <c r="DM207" s="113"/>
      <c r="DN207" s="113"/>
      <c r="DO207" s="113"/>
      <c r="DP207" s="113"/>
      <c r="DQ207" s="113"/>
      <c r="DR207" s="113"/>
      <c r="DS207" s="113"/>
      <c r="DT207" s="113"/>
      <c r="DU207" s="113"/>
      <c r="DV207" s="113"/>
      <c r="DW207" s="113"/>
      <c r="DX207" s="113"/>
      <c r="DY207" s="113"/>
      <c r="DZ207" s="113"/>
      <c r="EA207" s="113"/>
      <c r="EB207" s="113"/>
      <c r="EC207" s="113"/>
      <c r="ED207" s="113"/>
      <c r="EE207" s="113"/>
      <c r="EF207" s="113"/>
      <c r="EG207" s="113"/>
      <c r="EH207" s="113"/>
      <c r="EI207" s="113"/>
      <c r="EJ207" s="113"/>
      <c r="EK207" s="113"/>
      <c r="EL207" s="113"/>
      <c r="EM207" s="113"/>
      <c r="EN207" s="113"/>
      <c r="EO207" s="113"/>
      <c r="EP207" s="113"/>
      <c r="EQ207" s="113"/>
      <c r="ER207" s="113"/>
      <c r="ES207" s="113"/>
      <c r="ET207" s="113"/>
      <c r="EU207" s="113"/>
      <c r="EV207" s="113"/>
      <c r="EW207" s="113"/>
      <c r="EX207" s="113"/>
      <c r="EY207" s="113"/>
      <c r="EZ207" s="113"/>
      <c r="FA207" s="113"/>
      <c r="FB207" s="113"/>
      <c r="FC207" s="113"/>
      <c r="FD207" s="113"/>
      <c r="FE207" s="113"/>
      <c r="FF207" s="113"/>
      <c r="FG207" s="113"/>
      <c r="FH207" s="113"/>
      <c r="FI207" s="113"/>
      <c r="FJ207" s="113"/>
      <c r="FK207" s="113"/>
      <c r="FL207" s="113"/>
      <c r="FM207" s="113"/>
      <c r="FN207" s="113"/>
      <c r="FO207" s="113"/>
      <c r="FP207" s="113"/>
      <c r="FQ207" s="113"/>
      <c r="FR207" s="113"/>
      <c r="FS207" s="113"/>
      <c r="FT207" s="113"/>
      <c r="FU207" s="113"/>
      <c r="FV207" s="113"/>
      <c r="FW207" s="113"/>
      <c r="FX207" s="113"/>
      <c r="FY207" s="113"/>
      <c r="FZ207" s="113"/>
      <c r="GA207" s="113"/>
      <c r="GB207" s="113"/>
      <c r="GC207" s="113"/>
      <c r="GD207" s="113"/>
      <c r="GE207" s="113"/>
      <c r="GF207" s="113"/>
      <c r="GG207" s="113"/>
      <c r="GH207" s="113"/>
      <c r="GI207" s="113"/>
      <c r="GJ207" s="113"/>
      <c r="GK207" s="113"/>
      <c r="GL207" s="113"/>
      <c r="GM207" s="113"/>
      <c r="GN207" s="113"/>
      <c r="GO207" s="113"/>
      <c r="GP207" s="113"/>
      <c r="GQ207" s="113"/>
      <c r="GR207" s="113"/>
    </row>
    <row r="208" spans="1:200" s="115" customFormat="1" ht="24.6" hidden="1" customHeight="1" outlineLevel="2">
      <c r="A208"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208" s="180" t="s">
        <v>63</v>
      </c>
      <c r="C208" s="170" t="s">
        <v>239</v>
      </c>
      <c r="D208" s="171" t="s">
        <v>210</v>
      </c>
      <c r="E208" s="171" t="s">
        <v>211</v>
      </c>
      <c r="F208" s="171"/>
      <c r="G208" s="172"/>
      <c r="H208" s="172" t="str">
        <f t="shared" si="17"/>
        <v/>
      </c>
      <c r="I208" s="173"/>
      <c r="J208" s="415">
        <v>0</v>
      </c>
      <c r="K208" s="416"/>
      <c r="L208" s="417"/>
      <c r="M208" s="208"/>
      <c r="N208" s="472"/>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113"/>
      <c r="BO208" s="113"/>
      <c r="BP208" s="113"/>
      <c r="BQ208" s="113"/>
      <c r="BR208" s="113"/>
      <c r="BS208" s="113"/>
      <c r="BT208" s="113"/>
      <c r="BU208" s="113"/>
      <c r="BV208" s="113"/>
      <c r="BW208" s="113"/>
      <c r="BX208" s="113"/>
      <c r="BY208" s="113"/>
      <c r="BZ208" s="113"/>
      <c r="CA208" s="113"/>
      <c r="CB208" s="113"/>
      <c r="CC208" s="113"/>
      <c r="CD208" s="113"/>
      <c r="CE208" s="113"/>
      <c r="CF208" s="113"/>
      <c r="CG208" s="113"/>
      <c r="CH208" s="113"/>
      <c r="CI208" s="113"/>
      <c r="CJ208" s="113"/>
      <c r="CK208" s="113"/>
      <c r="CL208" s="113"/>
      <c r="CM208" s="113"/>
      <c r="CN208" s="113"/>
      <c r="CO208" s="113"/>
      <c r="CP208" s="113"/>
      <c r="CQ208" s="113"/>
      <c r="CR208" s="113"/>
      <c r="CS208" s="113"/>
      <c r="CT208" s="113"/>
      <c r="CU208" s="113"/>
      <c r="CV208" s="113"/>
      <c r="CW208" s="113"/>
      <c r="CX208" s="113"/>
      <c r="CY208" s="113"/>
      <c r="CZ208" s="113"/>
      <c r="DA208" s="113"/>
      <c r="DB208" s="113"/>
      <c r="DC208" s="113"/>
      <c r="DD208" s="113"/>
      <c r="DE208" s="113"/>
      <c r="DF208" s="113"/>
      <c r="DG208" s="113"/>
      <c r="DH208" s="113"/>
      <c r="DI208" s="113"/>
      <c r="DJ208" s="113"/>
      <c r="DK208" s="113"/>
      <c r="DL208" s="113"/>
      <c r="DM208" s="113"/>
      <c r="DN208" s="113"/>
      <c r="DO208" s="113"/>
      <c r="DP208" s="113"/>
      <c r="DQ208" s="113"/>
      <c r="DR208" s="113"/>
      <c r="DS208" s="113"/>
      <c r="DT208" s="113"/>
      <c r="DU208" s="113"/>
      <c r="DV208" s="113"/>
      <c r="DW208" s="113"/>
      <c r="DX208" s="113"/>
      <c r="DY208" s="113"/>
      <c r="DZ208" s="113"/>
      <c r="EA208" s="113"/>
      <c r="EB208" s="113"/>
      <c r="EC208" s="113"/>
      <c r="ED208" s="113"/>
      <c r="EE208" s="113"/>
      <c r="EF208" s="113"/>
      <c r="EG208" s="113"/>
      <c r="EH208" s="113"/>
      <c r="EI208" s="113"/>
      <c r="EJ208" s="113"/>
      <c r="EK208" s="113"/>
      <c r="EL208" s="113"/>
      <c r="EM208" s="113"/>
      <c r="EN208" s="113"/>
      <c r="EO208" s="113"/>
      <c r="EP208" s="113"/>
      <c r="EQ208" s="113"/>
      <c r="ER208" s="113"/>
      <c r="ES208" s="113"/>
      <c r="ET208" s="113"/>
      <c r="EU208" s="113"/>
      <c r="EV208" s="113"/>
      <c r="EW208" s="113"/>
      <c r="EX208" s="113"/>
      <c r="EY208" s="113"/>
      <c r="EZ208" s="113"/>
      <c r="FA208" s="113"/>
      <c r="FB208" s="113"/>
      <c r="FC208" s="113"/>
      <c r="FD208" s="113"/>
      <c r="FE208" s="113"/>
      <c r="FF208" s="113"/>
      <c r="FG208" s="113"/>
      <c r="FH208" s="113"/>
      <c r="FI208" s="113"/>
      <c r="FJ208" s="113"/>
      <c r="FK208" s="113"/>
      <c r="FL208" s="113"/>
      <c r="FM208" s="113"/>
      <c r="FN208" s="113"/>
      <c r="FO208" s="113"/>
      <c r="FP208" s="113"/>
      <c r="FQ208" s="113"/>
      <c r="FR208" s="113"/>
      <c r="FS208" s="113"/>
      <c r="FT208" s="113"/>
      <c r="FU208" s="113"/>
      <c r="FV208" s="113"/>
      <c r="FW208" s="113"/>
      <c r="FX208" s="113"/>
      <c r="FY208" s="113"/>
      <c r="FZ208" s="113"/>
      <c r="GA208" s="113"/>
      <c r="GB208" s="113"/>
      <c r="GC208" s="113"/>
      <c r="GD208" s="113"/>
      <c r="GE208" s="113"/>
      <c r="GF208" s="113"/>
      <c r="GG208" s="113"/>
      <c r="GH208" s="113"/>
      <c r="GI208" s="113"/>
      <c r="GJ208" s="113"/>
      <c r="GK208" s="113"/>
      <c r="GL208" s="113"/>
      <c r="GM208" s="113"/>
      <c r="GN208" s="113"/>
      <c r="GO208" s="113"/>
      <c r="GP208" s="113"/>
      <c r="GQ208" s="113"/>
      <c r="GR208" s="113"/>
    </row>
    <row r="209" spans="1:200" s="115" customFormat="1" ht="24.6" hidden="1" customHeight="1" outlineLevel="2">
      <c r="A209"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209" s="180" t="s">
        <v>63</v>
      </c>
      <c r="C209" s="170" t="s">
        <v>233</v>
      </c>
      <c r="D209" s="171" t="s">
        <v>210</v>
      </c>
      <c r="E209" s="171" t="s">
        <v>211</v>
      </c>
      <c r="F209" s="171"/>
      <c r="G209" s="172"/>
      <c r="H209" s="172" t="str">
        <f t="shared" si="17"/>
        <v/>
      </c>
      <c r="I209" s="235"/>
      <c r="J209" s="415">
        <v>0</v>
      </c>
      <c r="K209" s="416"/>
      <c r="L209" s="417"/>
      <c r="M209" s="208"/>
      <c r="N209" s="472"/>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c r="BS209" s="113"/>
      <c r="BT209" s="113"/>
      <c r="BU209" s="113"/>
      <c r="BV209" s="113"/>
      <c r="BW209" s="113"/>
      <c r="BX209" s="113"/>
      <c r="BY209" s="113"/>
      <c r="BZ209" s="113"/>
      <c r="CA209" s="113"/>
      <c r="CB209" s="113"/>
      <c r="CC209" s="113"/>
      <c r="CD209" s="113"/>
      <c r="CE209" s="113"/>
      <c r="CF209" s="113"/>
      <c r="CG209" s="113"/>
      <c r="CH209" s="113"/>
      <c r="CI209" s="113"/>
      <c r="CJ209" s="113"/>
      <c r="CK209" s="113"/>
      <c r="CL209" s="113"/>
      <c r="CM209" s="113"/>
      <c r="CN209" s="113"/>
      <c r="CO209" s="113"/>
      <c r="CP209" s="113"/>
      <c r="CQ209" s="113"/>
      <c r="CR209" s="113"/>
      <c r="CS209" s="113"/>
      <c r="CT209" s="113"/>
      <c r="CU209" s="113"/>
      <c r="CV209" s="113"/>
      <c r="CW209" s="113"/>
      <c r="CX209" s="113"/>
      <c r="CY209" s="113"/>
      <c r="CZ209" s="113"/>
      <c r="DA209" s="113"/>
      <c r="DB209" s="113"/>
      <c r="DC209" s="113"/>
      <c r="DD209" s="113"/>
      <c r="DE209" s="113"/>
      <c r="DF209" s="113"/>
      <c r="DG209" s="113"/>
      <c r="DH209" s="113"/>
      <c r="DI209" s="113"/>
      <c r="DJ209" s="113"/>
      <c r="DK209" s="113"/>
      <c r="DL209" s="113"/>
      <c r="DM209" s="113"/>
      <c r="DN209" s="113"/>
      <c r="DO209" s="113"/>
      <c r="DP209" s="113"/>
      <c r="DQ209" s="113"/>
      <c r="DR209" s="113"/>
      <c r="DS209" s="113"/>
      <c r="DT209" s="113"/>
      <c r="DU209" s="113"/>
      <c r="DV209" s="113"/>
      <c r="DW209" s="113"/>
      <c r="DX209" s="113"/>
      <c r="DY209" s="113"/>
      <c r="DZ209" s="113"/>
      <c r="EA209" s="113"/>
      <c r="EB209" s="113"/>
      <c r="EC209" s="113"/>
      <c r="ED209" s="113"/>
      <c r="EE209" s="113"/>
      <c r="EF209" s="113"/>
      <c r="EG209" s="113"/>
      <c r="EH209" s="113"/>
      <c r="EI209" s="113"/>
      <c r="EJ209" s="113"/>
      <c r="EK209" s="113"/>
      <c r="EL209" s="113"/>
      <c r="EM209" s="113"/>
      <c r="EN209" s="113"/>
      <c r="EO209" s="113"/>
      <c r="EP209" s="113"/>
      <c r="EQ209" s="113"/>
      <c r="ER209" s="113"/>
      <c r="ES209" s="113"/>
      <c r="ET209" s="113"/>
      <c r="EU209" s="113"/>
      <c r="EV209" s="113"/>
      <c r="EW209" s="113"/>
      <c r="EX209" s="113"/>
      <c r="EY209" s="113"/>
      <c r="EZ209" s="113"/>
      <c r="FA209" s="113"/>
      <c r="FB209" s="113"/>
      <c r="FC209" s="113"/>
      <c r="FD209" s="113"/>
      <c r="FE209" s="113"/>
      <c r="FF209" s="113"/>
      <c r="FG209" s="113"/>
      <c r="FH209" s="113"/>
      <c r="FI209" s="113"/>
      <c r="FJ209" s="113"/>
      <c r="FK209" s="113"/>
      <c r="FL209" s="113"/>
      <c r="FM209" s="113"/>
      <c r="FN209" s="113"/>
      <c r="FO209" s="113"/>
      <c r="FP209" s="113"/>
      <c r="FQ209" s="113"/>
      <c r="FR209" s="113"/>
      <c r="FS209" s="113"/>
      <c r="FT209" s="113"/>
      <c r="FU209" s="113"/>
      <c r="FV209" s="113"/>
      <c r="FW209" s="113"/>
      <c r="FX209" s="113"/>
      <c r="FY209" s="113"/>
      <c r="FZ209" s="113"/>
      <c r="GA209" s="113"/>
      <c r="GB209" s="113"/>
      <c r="GC209" s="113"/>
      <c r="GD209" s="113"/>
      <c r="GE209" s="113"/>
      <c r="GF209" s="113"/>
      <c r="GG209" s="113"/>
      <c r="GH209" s="113"/>
      <c r="GI209" s="113"/>
      <c r="GJ209" s="113"/>
      <c r="GK209" s="113"/>
      <c r="GL209" s="113"/>
      <c r="GM209" s="113"/>
      <c r="GN209" s="113"/>
      <c r="GO209" s="113"/>
      <c r="GP209" s="113"/>
      <c r="GQ209" s="113"/>
      <c r="GR209" s="113"/>
    </row>
    <row r="210" spans="1:200" s="115" customFormat="1" ht="24.6" hidden="1" customHeight="1" outlineLevel="2">
      <c r="A210"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11.3</v>
      </c>
      <c r="B210" s="180" t="s">
        <v>63</v>
      </c>
      <c r="C210" s="170" t="s">
        <v>218</v>
      </c>
      <c r="D210" s="171" t="s">
        <v>210</v>
      </c>
      <c r="E210" s="171" t="s">
        <v>211</v>
      </c>
      <c r="F210" s="171"/>
      <c r="G210" s="172"/>
      <c r="H210" s="172" t="str">
        <f t="shared" si="17"/>
        <v/>
      </c>
      <c r="I210" s="235"/>
      <c r="J210" s="415">
        <v>0</v>
      </c>
      <c r="K210" s="416"/>
      <c r="L210" s="417"/>
      <c r="M210" s="208"/>
      <c r="N210" s="472"/>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c r="BS210" s="113"/>
      <c r="BT210" s="113"/>
      <c r="BU210" s="113"/>
      <c r="BV210" s="113"/>
      <c r="BW210" s="113"/>
      <c r="BX210" s="113"/>
      <c r="BY210" s="113"/>
      <c r="BZ210" s="113"/>
      <c r="CA210" s="113"/>
      <c r="CB210" s="113"/>
      <c r="CC210" s="113"/>
      <c r="CD210" s="113"/>
      <c r="CE210" s="113"/>
      <c r="CF210" s="113"/>
      <c r="CG210" s="113"/>
      <c r="CH210" s="113"/>
      <c r="CI210" s="113"/>
      <c r="CJ210" s="113"/>
      <c r="CK210" s="113"/>
      <c r="CL210" s="113"/>
      <c r="CM210" s="113"/>
      <c r="CN210" s="113"/>
      <c r="CO210" s="113"/>
      <c r="CP210" s="113"/>
      <c r="CQ210" s="113"/>
      <c r="CR210" s="113"/>
      <c r="CS210" s="113"/>
      <c r="CT210" s="113"/>
      <c r="CU210" s="113"/>
      <c r="CV210" s="113"/>
      <c r="CW210" s="113"/>
      <c r="CX210" s="113"/>
      <c r="CY210" s="113"/>
      <c r="CZ210" s="113"/>
      <c r="DA210" s="113"/>
      <c r="DB210" s="113"/>
      <c r="DC210" s="113"/>
      <c r="DD210" s="113"/>
      <c r="DE210" s="113"/>
      <c r="DF210" s="113"/>
      <c r="DG210" s="113"/>
      <c r="DH210" s="113"/>
      <c r="DI210" s="113"/>
      <c r="DJ210" s="113"/>
      <c r="DK210" s="113"/>
      <c r="DL210" s="113"/>
      <c r="DM210" s="113"/>
      <c r="DN210" s="113"/>
      <c r="DO210" s="113"/>
      <c r="DP210" s="113"/>
      <c r="DQ210" s="113"/>
      <c r="DR210" s="113"/>
      <c r="DS210" s="113"/>
      <c r="DT210" s="113"/>
      <c r="DU210" s="113"/>
      <c r="DV210" s="113"/>
      <c r="DW210" s="113"/>
      <c r="DX210" s="113"/>
      <c r="DY210" s="113"/>
      <c r="DZ210" s="113"/>
      <c r="EA210" s="113"/>
      <c r="EB210" s="113"/>
      <c r="EC210" s="113"/>
      <c r="ED210" s="113"/>
      <c r="EE210" s="113"/>
      <c r="EF210" s="113"/>
      <c r="EG210" s="113"/>
      <c r="EH210" s="113"/>
      <c r="EI210" s="113"/>
      <c r="EJ210" s="113"/>
      <c r="EK210" s="113"/>
      <c r="EL210" s="113"/>
      <c r="EM210" s="113"/>
      <c r="EN210" s="113"/>
      <c r="EO210" s="113"/>
      <c r="EP210" s="113"/>
      <c r="EQ210" s="113"/>
      <c r="ER210" s="113"/>
      <c r="ES210" s="113"/>
      <c r="ET210" s="113"/>
      <c r="EU210" s="113"/>
      <c r="EV210" s="113"/>
      <c r="EW210" s="113"/>
      <c r="EX210" s="113"/>
      <c r="EY210" s="113"/>
      <c r="EZ210" s="113"/>
      <c r="FA210" s="113"/>
      <c r="FB210" s="113"/>
      <c r="FC210" s="113"/>
      <c r="FD210" s="113"/>
      <c r="FE210" s="113"/>
      <c r="FF210" s="113"/>
      <c r="FG210" s="113"/>
      <c r="FH210" s="113"/>
      <c r="FI210" s="113"/>
      <c r="FJ210" s="113"/>
      <c r="FK210" s="113"/>
      <c r="FL210" s="113"/>
      <c r="FM210" s="113"/>
      <c r="FN210" s="113"/>
      <c r="FO210" s="113"/>
      <c r="FP210" s="113"/>
      <c r="FQ210" s="113"/>
      <c r="FR210" s="113"/>
      <c r="FS210" s="113"/>
      <c r="FT210" s="113"/>
      <c r="FU210" s="113"/>
      <c r="FV210" s="113"/>
      <c r="FW210" s="113"/>
      <c r="FX210" s="113"/>
      <c r="FY210" s="113"/>
      <c r="FZ210" s="113"/>
      <c r="GA210" s="113"/>
      <c r="GB210" s="113"/>
      <c r="GC210" s="113"/>
      <c r="GD210" s="113"/>
      <c r="GE210" s="113"/>
      <c r="GF210" s="113"/>
      <c r="GG210" s="113"/>
      <c r="GH210" s="113"/>
      <c r="GI210" s="113"/>
      <c r="GJ210" s="113"/>
      <c r="GK210" s="113"/>
      <c r="GL210" s="113"/>
      <c r="GM210" s="113"/>
      <c r="GN210" s="113"/>
      <c r="GO210" s="113"/>
      <c r="GP210" s="113"/>
      <c r="GQ210" s="113"/>
      <c r="GR210" s="113"/>
    </row>
    <row r="211" spans="1:200" s="115" customFormat="1" ht="24.6" customHeight="1" outlineLevel="1" collapsed="1">
      <c r="A211" s="219" t="str">
        <f>IF(ISERROR(VALUE(SUBSTITUTE(prevWBS,".",""))),"1",IF(ISERROR(FIND("`",SUBSTITUTE(prevWBS,".","`",1))),TEXT(VALUE(prevWBS)+1,"#"),TEXT(VALUE(LEFT(prevWBS,FIND("`",SUBSTITUTE(prevWBS,".","`",1))-1))+1,"#")))</f>
        <v>12</v>
      </c>
      <c r="B211" s="219"/>
      <c r="C211" s="241" t="s">
        <v>240</v>
      </c>
      <c r="D211" s="219"/>
      <c r="E211" s="221"/>
      <c r="F211" s="219"/>
      <c r="G211" s="222"/>
      <c r="H211" s="222" t="str">
        <f t="shared" si="17"/>
        <v/>
      </c>
      <c r="I211" s="223"/>
      <c r="J211" s="428">
        <f>AVERAGE(J212:L212)</f>
        <v>0</v>
      </c>
      <c r="K211" s="428"/>
      <c r="L211" s="428"/>
      <c r="M211" s="224"/>
      <c r="N211" s="472"/>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113"/>
      <c r="BO211" s="113"/>
      <c r="BP211" s="113"/>
      <c r="BQ211" s="113"/>
      <c r="BR211" s="113"/>
      <c r="BS211" s="113"/>
      <c r="BT211" s="113"/>
      <c r="BU211" s="113"/>
      <c r="BV211" s="113"/>
      <c r="BW211" s="113"/>
      <c r="BX211" s="113"/>
      <c r="BY211" s="113"/>
      <c r="BZ211" s="113"/>
      <c r="CA211" s="113"/>
      <c r="CB211" s="113"/>
      <c r="CC211" s="113"/>
      <c r="CD211" s="113"/>
      <c r="CE211" s="113"/>
      <c r="CF211" s="113"/>
      <c r="CG211" s="113"/>
      <c r="CH211" s="113"/>
      <c r="CI211" s="113"/>
      <c r="CJ211" s="113"/>
      <c r="CK211" s="113"/>
      <c r="CL211" s="113"/>
      <c r="CM211" s="113"/>
      <c r="CN211" s="113"/>
      <c r="CO211" s="113"/>
      <c r="CP211" s="113"/>
      <c r="CQ211" s="113"/>
      <c r="CR211" s="113"/>
      <c r="CS211" s="113"/>
      <c r="CT211" s="113"/>
      <c r="CU211" s="113"/>
      <c r="CV211" s="113"/>
      <c r="CW211" s="113"/>
      <c r="CX211" s="113"/>
      <c r="CY211" s="113"/>
      <c r="CZ211" s="113"/>
      <c r="DA211" s="113"/>
      <c r="DB211" s="113"/>
      <c r="DC211" s="113"/>
      <c r="DD211" s="113"/>
      <c r="DE211" s="113"/>
      <c r="DF211" s="113"/>
      <c r="DG211" s="113"/>
      <c r="DH211" s="113"/>
      <c r="DI211" s="113"/>
      <c r="DJ211" s="113"/>
      <c r="DK211" s="113"/>
      <c r="DL211" s="113"/>
      <c r="DM211" s="113"/>
      <c r="DN211" s="113"/>
      <c r="DO211" s="113"/>
      <c r="DP211" s="113"/>
      <c r="DQ211" s="113"/>
      <c r="DR211" s="113"/>
      <c r="DS211" s="113"/>
      <c r="DT211" s="113"/>
      <c r="DU211" s="113"/>
      <c r="DV211" s="113"/>
      <c r="DW211" s="113"/>
      <c r="DX211" s="113"/>
      <c r="DY211" s="113"/>
      <c r="DZ211" s="113"/>
      <c r="EA211" s="113"/>
      <c r="EB211" s="113"/>
      <c r="EC211" s="113"/>
      <c r="ED211" s="113"/>
      <c r="EE211" s="113"/>
      <c r="EF211" s="113"/>
      <c r="EG211" s="113"/>
      <c r="EH211" s="113"/>
      <c r="EI211" s="113"/>
      <c r="EJ211" s="113"/>
      <c r="EK211" s="113"/>
      <c r="EL211" s="113"/>
      <c r="EM211" s="113"/>
      <c r="EN211" s="113"/>
      <c r="EO211" s="113"/>
      <c r="EP211" s="113"/>
      <c r="EQ211" s="113"/>
      <c r="ER211" s="113"/>
      <c r="ES211" s="113"/>
      <c r="ET211" s="113"/>
      <c r="EU211" s="113"/>
      <c r="EV211" s="113"/>
      <c r="EW211" s="113"/>
      <c r="EX211" s="113"/>
      <c r="EY211" s="113"/>
      <c r="EZ211" s="113"/>
      <c r="FA211" s="113"/>
      <c r="FB211" s="113"/>
      <c r="FC211" s="113"/>
      <c r="FD211" s="113"/>
      <c r="FE211" s="113"/>
      <c r="FF211" s="113"/>
      <c r="FG211" s="113"/>
      <c r="FH211" s="113"/>
      <c r="FI211" s="113"/>
      <c r="FJ211" s="113"/>
      <c r="FK211" s="113"/>
      <c r="FL211" s="113"/>
      <c r="FM211" s="113"/>
      <c r="FN211" s="113"/>
      <c r="FO211" s="113"/>
      <c r="FP211" s="113"/>
      <c r="FQ211" s="113"/>
      <c r="FR211" s="113"/>
      <c r="FS211" s="113"/>
      <c r="FT211" s="113"/>
      <c r="FU211" s="113"/>
      <c r="FV211" s="113"/>
      <c r="FW211" s="113"/>
      <c r="FX211" s="113"/>
      <c r="FY211" s="113"/>
      <c r="FZ211" s="113"/>
      <c r="GA211" s="113"/>
      <c r="GB211" s="113"/>
      <c r="GC211" s="113"/>
      <c r="GD211" s="113"/>
      <c r="GE211" s="113"/>
      <c r="GF211" s="113"/>
      <c r="GG211" s="113"/>
      <c r="GH211" s="113"/>
      <c r="GI211" s="113"/>
      <c r="GJ211" s="113"/>
      <c r="GK211" s="113"/>
      <c r="GL211" s="113"/>
      <c r="GM211" s="113"/>
      <c r="GN211" s="113"/>
      <c r="GO211" s="113"/>
      <c r="GP211" s="113"/>
      <c r="GQ211" s="113"/>
      <c r="GR211" s="113"/>
    </row>
    <row r="212" spans="1:200" s="115" customFormat="1" ht="24.6" hidden="1" customHeight="1" outlineLevel="2">
      <c r="A212"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212" s="180" t="s">
        <v>63</v>
      </c>
      <c r="C212" s="170" t="s">
        <v>226</v>
      </c>
      <c r="D212" s="171" t="s">
        <v>210</v>
      </c>
      <c r="E212" s="171" t="s">
        <v>211</v>
      </c>
      <c r="F212" s="171"/>
      <c r="G212" s="172"/>
      <c r="H212" s="172" t="str">
        <f t="shared" si="17"/>
        <v/>
      </c>
      <c r="I212" s="235"/>
      <c r="J212" s="415">
        <v>0</v>
      </c>
      <c r="K212" s="416"/>
      <c r="L212" s="417"/>
      <c r="M212" s="208"/>
      <c r="N212" s="472"/>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c r="BS212" s="113"/>
      <c r="BT212" s="113"/>
      <c r="BU212" s="113"/>
      <c r="BV212" s="113"/>
      <c r="BW212" s="113"/>
      <c r="BX212" s="113"/>
      <c r="BY212" s="113"/>
      <c r="BZ212" s="113"/>
      <c r="CA212" s="113"/>
      <c r="CB212" s="113"/>
      <c r="CC212" s="113"/>
      <c r="CD212" s="113"/>
      <c r="CE212" s="113"/>
      <c r="CF212" s="113"/>
      <c r="CG212" s="113"/>
      <c r="CH212" s="113"/>
      <c r="CI212" s="113"/>
      <c r="CJ212" s="113"/>
      <c r="CK212" s="113"/>
      <c r="CL212" s="113"/>
      <c r="CM212" s="113"/>
      <c r="CN212" s="113"/>
      <c r="CO212" s="113"/>
      <c r="CP212" s="113"/>
      <c r="CQ212" s="113"/>
      <c r="CR212" s="113"/>
      <c r="CS212" s="113"/>
      <c r="CT212" s="113"/>
      <c r="CU212" s="113"/>
      <c r="CV212" s="113"/>
      <c r="CW212" s="113"/>
      <c r="CX212" s="113"/>
      <c r="CY212" s="113"/>
      <c r="CZ212" s="113"/>
      <c r="DA212" s="113"/>
      <c r="DB212" s="113"/>
      <c r="DC212" s="113"/>
      <c r="DD212" s="113"/>
      <c r="DE212" s="113"/>
      <c r="DF212" s="113"/>
      <c r="DG212" s="113"/>
      <c r="DH212" s="113"/>
      <c r="DI212" s="113"/>
      <c r="DJ212" s="113"/>
      <c r="DK212" s="113"/>
      <c r="DL212" s="113"/>
      <c r="DM212" s="113"/>
      <c r="DN212" s="113"/>
      <c r="DO212" s="113"/>
      <c r="DP212" s="113"/>
      <c r="DQ212" s="113"/>
      <c r="DR212" s="113"/>
      <c r="DS212" s="113"/>
      <c r="DT212" s="113"/>
      <c r="DU212" s="113"/>
      <c r="DV212" s="113"/>
      <c r="DW212" s="113"/>
      <c r="DX212" s="113"/>
      <c r="DY212" s="113"/>
      <c r="DZ212" s="113"/>
      <c r="EA212" s="113"/>
      <c r="EB212" s="113"/>
      <c r="EC212" s="113"/>
      <c r="ED212" s="113"/>
      <c r="EE212" s="113"/>
      <c r="EF212" s="113"/>
      <c r="EG212" s="113"/>
      <c r="EH212" s="113"/>
      <c r="EI212" s="113"/>
      <c r="EJ212" s="113"/>
      <c r="EK212" s="113"/>
      <c r="EL212" s="113"/>
      <c r="EM212" s="113"/>
      <c r="EN212" s="113"/>
      <c r="EO212" s="113"/>
      <c r="EP212" s="113"/>
      <c r="EQ212" s="113"/>
      <c r="ER212" s="113"/>
      <c r="ES212" s="113"/>
      <c r="ET212" s="113"/>
      <c r="EU212" s="113"/>
      <c r="EV212" s="113"/>
      <c r="EW212" s="113"/>
      <c r="EX212" s="113"/>
      <c r="EY212" s="113"/>
      <c r="EZ212" s="113"/>
      <c r="FA212" s="113"/>
      <c r="FB212" s="113"/>
      <c r="FC212" s="113"/>
      <c r="FD212" s="113"/>
      <c r="FE212" s="113"/>
      <c r="FF212" s="113"/>
      <c r="FG212" s="113"/>
      <c r="FH212" s="113"/>
      <c r="FI212" s="113"/>
      <c r="FJ212" s="113"/>
      <c r="FK212" s="113"/>
      <c r="FL212" s="113"/>
      <c r="FM212" s="113"/>
      <c r="FN212" s="113"/>
      <c r="FO212" s="113"/>
      <c r="FP212" s="113"/>
      <c r="FQ212" s="113"/>
      <c r="FR212" s="113"/>
      <c r="FS212" s="113"/>
      <c r="FT212" s="113"/>
      <c r="FU212" s="113"/>
      <c r="FV212" s="113"/>
      <c r="FW212" s="113"/>
      <c r="FX212" s="113"/>
      <c r="FY212" s="113"/>
      <c r="FZ212" s="113"/>
      <c r="GA212" s="113"/>
      <c r="GB212" s="113"/>
      <c r="GC212" s="113"/>
      <c r="GD212" s="113"/>
      <c r="GE212" s="113"/>
      <c r="GF212" s="113"/>
      <c r="GG212" s="113"/>
      <c r="GH212" s="113"/>
      <c r="GI212" s="113"/>
      <c r="GJ212" s="113"/>
      <c r="GK212" s="113"/>
      <c r="GL212" s="113"/>
      <c r="GM212" s="113"/>
      <c r="GN212" s="113"/>
      <c r="GO212" s="113"/>
      <c r="GP212" s="113"/>
      <c r="GQ212" s="113"/>
      <c r="GR212" s="113"/>
    </row>
    <row r="213" spans="1:200" s="115" customFormat="1" ht="24.6" customHeight="1" outlineLevel="1" collapsed="1">
      <c r="A213" s="219" t="str">
        <f>IF(ISERROR(VALUE(SUBSTITUTE(prevWBS,".",""))),"1",IF(ISERROR(FIND("`",SUBSTITUTE(prevWBS,".","`",1))),TEXT(VALUE(prevWBS)+1,"#"),TEXT(VALUE(LEFT(prevWBS,FIND("`",SUBSTITUTE(prevWBS,".","`",1))-1))+1,"#")))</f>
        <v>13</v>
      </c>
      <c r="B213" s="219"/>
      <c r="C213" s="241" t="s">
        <v>241</v>
      </c>
      <c r="D213" s="219"/>
      <c r="E213" s="221"/>
      <c r="F213" s="219"/>
      <c r="G213" s="222"/>
      <c r="H213" s="222" t="str">
        <f t="shared" si="17"/>
        <v/>
      </c>
      <c r="I213" s="223"/>
      <c r="J213" s="428">
        <f>AVERAGE(J214:L215)</f>
        <v>0</v>
      </c>
      <c r="K213" s="428"/>
      <c r="L213" s="428"/>
      <c r="M213" s="224"/>
      <c r="N213" s="472"/>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c r="BS213" s="113"/>
      <c r="BT213" s="113"/>
      <c r="BU213" s="113"/>
      <c r="BV213" s="113"/>
      <c r="BW213" s="113"/>
      <c r="BX213" s="113"/>
      <c r="BY213" s="113"/>
      <c r="BZ213" s="113"/>
      <c r="CA213" s="113"/>
      <c r="CB213" s="113"/>
      <c r="CC213" s="113"/>
      <c r="CD213" s="113"/>
      <c r="CE213" s="113"/>
      <c r="CF213" s="113"/>
      <c r="CG213" s="113"/>
      <c r="CH213" s="113"/>
      <c r="CI213" s="113"/>
      <c r="CJ213" s="113"/>
      <c r="CK213" s="113"/>
      <c r="CL213" s="113"/>
      <c r="CM213" s="113"/>
      <c r="CN213" s="113"/>
      <c r="CO213" s="113"/>
      <c r="CP213" s="113"/>
      <c r="CQ213" s="113"/>
      <c r="CR213" s="113"/>
      <c r="CS213" s="113"/>
      <c r="CT213" s="113"/>
      <c r="CU213" s="113"/>
      <c r="CV213" s="113"/>
      <c r="CW213" s="113"/>
      <c r="CX213" s="113"/>
      <c r="CY213" s="113"/>
      <c r="CZ213" s="113"/>
      <c r="DA213" s="113"/>
      <c r="DB213" s="113"/>
      <c r="DC213" s="113"/>
      <c r="DD213" s="113"/>
      <c r="DE213" s="113"/>
      <c r="DF213" s="113"/>
      <c r="DG213" s="113"/>
      <c r="DH213" s="113"/>
      <c r="DI213" s="113"/>
      <c r="DJ213" s="113"/>
      <c r="DK213" s="113"/>
      <c r="DL213" s="113"/>
      <c r="DM213" s="113"/>
      <c r="DN213" s="113"/>
      <c r="DO213" s="113"/>
      <c r="DP213" s="113"/>
      <c r="DQ213" s="113"/>
      <c r="DR213" s="113"/>
      <c r="DS213" s="113"/>
      <c r="DT213" s="113"/>
      <c r="DU213" s="113"/>
      <c r="DV213" s="113"/>
      <c r="DW213" s="113"/>
      <c r="DX213" s="113"/>
      <c r="DY213" s="113"/>
      <c r="DZ213" s="113"/>
      <c r="EA213" s="113"/>
      <c r="EB213" s="113"/>
      <c r="EC213" s="113"/>
      <c r="ED213" s="113"/>
      <c r="EE213" s="113"/>
      <c r="EF213" s="113"/>
      <c r="EG213" s="113"/>
      <c r="EH213" s="113"/>
      <c r="EI213" s="113"/>
      <c r="EJ213" s="113"/>
      <c r="EK213" s="113"/>
      <c r="EL213" s="113"/>
      <c r="EM213" s="113"/>
      <c r="EN213" s="113"/>
      <c r="EO213" s="113"/>
      <c r="EP213" s="113"/>
      <c r="EQ213" s="113"/>
      <c r="ER213" s="113"/>
      <c r="ES213" s="113"/>
      <c r="ET213" s="113"/>
      <c r="EU213" s="113"/>
      <c r="EV213" s="113"/>
      <c r="EW213" s="113"/>
      <c r="EX213" s="113"/>
      <c r="EY213" s="113"/>
      <c r="EZ213" s="113"/>
      <c r="FA213" s="113"/>
      <c r="FB213" s="113"/>
      <c r="FC213" s="113"/>
      <c r="FD213" s="113"/>
      <c r="FE213" s="113"/>
      <c r="FF213" s="113"/>
      <c r="FG213" s="113"/>
      <c r="FH213" s="113"/>
      <c r="FI213" s="113"/>
      <c r="FJ213" s="113"/>
      <c r="FK213" s="113"/>
      <c r="FL213" s="113"/>
      <c r="FM213" s="113"/>
      <c r="FN213" s="113"/>
      <c r="FO213" s="113"/>
      <c r="FP213" s="113"/>
      <c r="FQ213" s="113"/>
      <c r="FR213" s="113"/>
      <c r="FS213" s="113"/>
      <c r="FT213" s="113"/>
      <c r="FU213" s="113"/>
      <c r="FV213" s="113"/>
      <c r="FW213" s="113"/>
      <c r="FX213" s="113"/>
      <c r="FY213" s="113"/>
      <c r="FZ213" s="113"/>
      <c r="GA213" s="113"/>
      <c r="GB213" s="113"/>
      <c r="GC213" s="113"/>
      <c r="GD213" s="113"/>
      <c r="GE213" s="113"/>
      <c r="GF213" s="113"/>
      <c r="GG213" s="113"/>
      <c r="GH213" s="113"/>
      <c r="GI213" s="113"/>
      <c r="GJ213" s="113"/>
      <c r="GK213" s="113"/>
      <c r="GL213" s="113"/>
      <c r="GM213" s="113"/>
      <c r="GN213" s="113"/>
      <c r="GO213" s="113"/>
      <c r="GP213" s="113"/>
      <c r="GQ213" s="113"/>
      <c r="GR213" s="113"/>
    </row>
    <row r="214" spans="1:200" s="115" customFormat="1" ht="24.6" hidden="1" customHeight="1" outlineLevel="2">
      <c r="A214"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13.1</v>
      </c>
      <c r="B214" s="180" t="s">
        <v>63</v>
      </c>
      <c r="C214" s="170" t="s">
        <v>242</v>
      </c>
      <c r="D214" s="171" t="s">
        <v>210</v>
      </c>
      <c r="E214" s="171" t="s">
        <v>211</v>
      </c>
      <c r="F214" s="171"/>
      <c r="G214" s="172"/>
      <c r="H214" s="172" t="str">
        <f t="shared" si="17"/>
        <v/>
      </c>
      <c r="I214" s="173"/>
      <c r="J214" s="415">
        <v>0</v>
      </c>
      <c r="K214" s="416"/>
      <c r="L214" s="417"/>
      <c r="M214" s="208"/>
      <c r="N214" s="472"/>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c r="BS214" s="113"/>
      <c r="BT214" s="113"/>
      <c r="BU214" s="113"/>
      <c r="BV214" s="113"/>
      <c r="BW214" s="113"/>
      <c r="BX214" s="113"/>
      <c r="BY214" s="113"/>
      <c r="BZ214" s="113"/>
      <c r="CA214" s="113"/>
      <c r="CB214" s="113"/>
      <c r="CC214" s="113"/>
      <c r="CD214" s="113"/>
      <c r="CE214" s="113"/>
      <c r="CF214" s="113"/>
      <c r="CG214" s="113"/>
      <c r="CH214" s="113"/>
      <c r="CI214" s="113"/>
      <c r="CJ214" s="113"/>
      <c r="CK214" s="113"/>
      <c r="CL214" s="113"/>
      <c r="CM214" s="113"/>
      <c r="CN214" s="113"/>
      <c r="CO214" s="113"/>
      <c r="CP214" s="113"/>
      <c r="CQ214" s="113"/>
      <c r="CR214" s="113"/>
      <c r="CS214" s="113"/>
      <c r="CT214" s="113"/>
      <c r="CU214" s="113"/>
      <c r="CV214" s="113"/>
      <c r="CW214" s="113"/>
      <c r="CX214" s="113"/>
      <c r="CY214" s="113"/>
      <c r="CZ214" s="113"/>
      <c r="DA214" s="113"/>
      <c r="DB214" s="113"/>
      <c r="DC214" s="113"/>
      <c r="DD214" s="113"/>
      <c r="DE214" s="113"/>
      <c r="DF214" s="113"/>
      <c r="DG214" s="113"/>
      <c r="DH214" s="113"/>
      <c r="DI214" s="113"/>
      <c r="DJ214" s="113"/>
      <c r="DK214" s="113"/>
      <c r="DL214" s="113"/>
      <c r="DM214" s="113"/>
      <c r="DN214" s="113"/>
      <c r="DO214" s="113"/>
      <c r="DP214" s="113"/>
      <c r="DQ214" s="113"/>
      <c r="DR214" s="113"/>
      <c r="DS214" s="113"/>
      <c r="DT214" s="113"/>
      <c r="DU214" s="113"/>
      <c r="DV214" s="113"/>
      <c r="DW214" s="113"/>
      <c r="DX214" s="113"/>
      <c r="DY214" s="113"/>
      <c r="DZ214" s="113"/>
      <c r="EA214" s="113"/>
      <c r="EB214" s="113"/>
      <c r="EC214" s="113"/>
      <c r="ED214" s="113"/>
      <c r="EE214" s="113"/>
      <c r="EF214" s="113"/>
      <c r="EG214" s="113"/>
      <c r="EH214" s="113"/>
      <c r="EI214" s="113"/>
      <c r="EJ214" s="113"/>
      <c r="EK214" s="113"/>
      <c r="EL214" s="113"/>
      <c r="EM214" s="113"/>
      <c r="EN214" s="113"/>
      <c r="EO214" s="113"/>
      <c r="EP214" s="113"/>
      <c r="EQ214" s="113"/>
      <c r="ER214" s="113"/>
      <c r="ES214" s="113"/>
      <c r="ET214" s="113"/>
      <c r="EU214" s="113"/>
      <c r="EV214" s="113"/>
      <c r="EW214" s="113"/>
      <c r="EX214" s="113"/>
      <c r="EY214" s="113"/>
      <c r="EZ214" s="113"/>
      <c r="FA214" s="113"/>
      <c r="FB214" s="113"/>
      <c r="FC214" s="113"/>
      <c r="FD214" s="113"/>
      <c r="FE214" s="113"/>
      <c r="FF214" s="113"/>
      <c r="FG214" s="113"/>
      <c r="FH214" s="113"/>
      <c r="FI214" s="113"/>
      <c r="FJ214" s="113"/>
      <c r="FK214" s="113"/>
      <c r="FL214" s="113"/>
      <c r="FM214" s="113"/>
      <c r="FN214" s="113"/>
      <c r="FO214" s="113"/>
      <c r="FP214" s="113"/>
      <c r="FQ214" s="113"/>
      <c r="FR214" s="113"/>
      <c r="FS214" s="113"/>
      <c r="FT214" s="113"/>
      <c r="FU214" s="113"/>
      <c r="FV214" s="113"/>
      <c r="FW214" s="113"/>
      <c r="FX214" s="113"/>
      <c r="FY214" s="113"/>
      <c r="FZ214" s="113"/>
      <c r="GA214" s="113"/>
      <c r="GB214" s="113"/>
      <c r="GC214" s="113"/>
      <c r="GD214" s="113"/>
      <c r="GE214" s="113"/>
      <c r="GF214" s="113"/>
      <c r="GG214" s="113"/>
      <c r="GH214" s="113"/>
      <c r="GI214" s="113"/>
      <c r="GJ214" s="113"/>
      <c r="GK214" s="113"/>
      <c r="GL214" s="113"/>
      <c r="GM214" s="113"/>
      <c r="GN214" s="113"/>
      <c r="GO214" s="113"/>
      <c r="GP214" s="113"/>
      <c r="GQ214" s="113"/>
      <c r="GR214" s="113"/>
    </row>
    <row r="215" spans="1:200" s="115" customFormat="1" ht="24.6" hidden="1" customHeight="1" outlineLevel="2">
      <c r="A21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13.2</v>
      </c>
      <c r="B215" s="180" t="s">
        <v>63</v>
      </c>
      <c r="C215" s="170" t="s">
        <v>243</v>
      </c>
      <c r="D215" s="171" t="s">
        <v>210</v>
      </c>
      <c r="E215" s="171" t="s">
        <v>211</v>
      </c>
      <c r="F215" s="171"/>
      <c r="G215" s="172"/>
      <c r="H215" s="172" t="str">
        <f t="shared" si="17"/>
        <v/>
      </c>
      <c r="I215" s="173"/>
      <c r="J215" s="423">
        <v>0</v>
      </c>
      <c r="K215" s="423"/>
      <c r="L215" s="423"/>
      <c r="M215" s="208"/>
      <c r="N215" s="472"/>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c r="BS215" s="113"/>
      <c r="BT215" s="113"/>
      <c r="BU215" s="113"/>
      <c r="BV215" s="113"/>
      <c r="BW215" s="113"/>
      <c r="BX215" s="113"/>
      <c r="BY215" s="113"/>
      <c r="BZ215" s="113"/>
      <c r="CA215" s="113"/>
      <c r="CB215" s="113"/>
      <c r="CC215" s="113"/>
      <c r="CD215" s="113"/>
      <c r="CE215" s="113"/>
      <c r="CF215" s="113"/>
      <c r="CG215" s="113"/>
      <c r="CH215" s="113"/>
      <c r="CI215" s="113"/>
      <c r="CJ215" s="113"/>
      <c r="CK215" s="113"/>
      <c r="CL215" s="113"/>
      <c r="CM215" s="113"/>
      <c r="CN215" s="113"/>
      <c r="CO215" s="113"/>
      <c r="CP215" s="113"/>
      <c r="CQ215" s="113"/>
      <c r="CR215" s="113"/>
      <c r="CS215" s="113"/>
      <c r="CT215" s="113"/>
      <c r="CU215" s="113"/>
      <c r="CV215" s="113"/>
      <c r="CW215" s="113"/>
      <c r="CX215" s="113"/>
      <c r="CY215" s="113"/>
      <c r="CZ215" s="113"/>
      <c r="DA215" s="113"/>
      <c r="DB215" s="113"/>
      <c r="DC215" s="113"/>
      <c r="DD215" s="113"/>
      <c r="DE215" s="113"/>
      <c r="DF215" s="113"/>
      <c r="DG215" s="113"/>
      <c r="DH215" s="113"/>
      <c r="DI215" s="113"/>
      <c r="DJ215" s="113"/>
      <c r="DK215" s="113"/>
      <c r="DL215" s="113"/>
      <c r="DM215" s="113"/>
      <c r="DN215" s="113"/>
      <c r="DO215" s="113"/>
      <c r="DP215" s="113"/>
      <c r="DQ215" s="113"/>
      <c r="DR215" s="113"/>
      <c r="DS215" s="113"/>
      <c r="DT215" s="113"/>
      <c r="DU215" s="113"/>
      <c r="DV215" s="113"/>
      <c r="DW215" s="113"/>
      <c r="DX215" s="113"/>
      <c r="DY215" s="113"/>
      <c r="DZ215" s="113"/>
      <c r="EA215" s="113"/>
      <c r="EB215" s="113"/>
      <c r="EC215" s="113"/>
      <c r="ED215" s="113"/>
      <c r="EE215" s="113"/>
      <c r="EF215" s="113"/>
      <c r="EG215" s="113"/>
      <c r="EH215" s="113"/>
      <c r="EI215" s="113"/>
      <c r="EJ215" s="113"/>
      <c r="EK215" s="113"/>
      <c r="EL215" s="113"/>
      <c r="EM215" s="113"/>
      <c r="EN215" s="113"/>
      <c r="EO215" s="113"/>
      <c r="EP215" s="113"/>
      <c r="EQ215" s="113"/>
      <c r="ER215" s="113"/>
      <c r="ES215" s="113"/>
      <c r="ET215" s="113"/>
      <c r="EU215" s="113"/>
      <c r="EV215" s="113"/>
      <c r="EW215" s="113"/>
      <c r="EX215" s="113"/>
      <c r="EY215" s="113"/>
      <c r="EZ215" s="113"/>
      <c r="FA215" s="113"/>
      <c r="FB215" s="113"/>
      <c r="FC215" s="113"/>
      <c r="FD215" s="113"/>
      <c r="FE215" s="113"/>
      <c r="FF215" s="113"/>
      <c r="FG215" s="113"/>
      <c r="FH215" s="113"/>
      <c r="FI215" s="113"/>
      <c r="FJ215" s="113"/>
      <c r="FK215" s="113"/>
      <c r="FL215" s="113"/>
      <c r="FM215" s="113"/>
      <c r="FN215" s="113"/>
      <c r="FO215" s="113"/>
      <c r="FP215" s="113"/>
      <c r="FQ215" s="113"/>
      <c r="FR215" s="113"/>
      <c r="FS215" s="113"/>
      <c r="FT215" s="113"/>
      <c r="FU215" s="113"/>
      <c r="FV215" s="113"/>
      <c r="FW215" s="113"/>
      <c r="FX215" s="113"/>
      <c r="FY215" s="113"/>
      <c r="FZ215" s="113"/>
      <c r="GA215" s="113"/>
      <c r="GB215" s="113"/>
      <c r="GC215" s="113"/>
      <c r="GD215" s="113"/>
      <c r="GE215" s="113"/>
      <c r="GF215" s="113"/>
      <c r="GG215" s="113"/>
      <c r="GH215" s="113"/>
      <c r="GI215" s="113"/>
      <c r="GJ215" s="113"/>
      <c r="GK215" s="113"/>
      <c r="GL215" s="113"/>
      <c r="GM215" s="113"/>
      <c r="GN215" s="113"/>
      <c r="GO215" s="113"/>
      <c r="GP215" s="113"/>
      <c r="GQ215" s="113"/>
      <c r="GR215" s="113"/>
    </row>
    <row r="216" spans="1:200" s="114" customFormat="1" ht="21" customHeight="1" outlineLevel="1" collapsed="1">
      <c r="A216" s="219">
        <v>14</v>
      </c>
      <c r="B216" s="219"/>
      <c r="C216" s="241" t="s">
        <v>244</v>
      </c>
      <c r="D216" s="243"/>
      <c r="E216" s="243"/>
      <c r="F216" s="243"/>
      <c r="G216" s="243"/>
      <c r="H216" s="244"/>
      <c r="I216" s="244"/>
      <c r="J216" s="428">
        <f>AVERAGE(J217:L218)</f>
        <v>0</v>
      </c>
      <c r="K216" s="428"/>
      <c r="L216" s="428"/>
      <c r="M216" s="162"/>
      <c r="N216" s="472"/>
    </row>
    <row r="217" spans="1:200" ht="17.25" hidden="1" customHeight="1" outlineLevel="2">
      <c r="A217" s="180">
        <v>14.1</v>
      </c>
      <c r="B217" s="180" t="s">
        <v>63</v>
      </c>
      <c r="C217" s="170" t="s">
        <v>237</v>
      </c>
      <c r="D217" s="171" t="s">
        <v>210</v>
      </c>
      <c r="E217" s="171" t="s">
        <v>211</v>
      </c>
      <c r="F217" s="245"/>
      <c r="G217" s="172"/>
      <c r="H217" s="172"/>
      <c r="I217" s="172"/>
      <c r="J217" s="423">
        <v>0</v>
      </c>
      <c r="K217" s="423"/>
      <c r="L217" s="423"/>
      <c r="M217" s="172"/>
      <c r="N217" s="472"/>
    </row>
    <row r="218" spans="1:200" ht="18" hidden="1" customHeight="1" outlineLevel="2">
      <c r="A218" s="180">
        <v>14.1</v>
      </c>
      <c r="B218" s="180" t="s">
        <v>63</v>
      </c>
      <c r="C218" s="170" t="s">
        <v>218</v>
      </c>
      <c r="D218" s="171" t="s">
        <v>210</v>
      </c>
      <c r="E218" s="171" t="s">
        <v>211</v>
      </c>
      <c r="F218" s="181"/>
      <c r="G218" s="172"/>
      <c r="H218" s="172"/>
      <c r="I218" s="172"/>
      <c r="J218" s="415">
        <v>0</v>
      </c>
      <c r="K218" s="416"/>
      <c r="L218" s="417"/>
      <c r="M218" s="172"/>
      <c r="N218" s="472"/>
    </row>
    <row r="219" spans="1:200" ht="21.75" hidden="1" customHeight="1" outlineLevel="2">
      <c r="A219" s="180">
        <v>14.1</v>
      </c>
      <c r="B219" s="180" t="s">
        <v>63</v>
      </c>
      <c r="C219" s="170" t="s">
        <v>245</v>
      </c>
      <c r="D219" s="171" t="s">
        <v>210</v>
      </c>
      <c r="E219" s="171" t="s">
        <v>211</v>
      </c>
      <c r="F219" s="181"/>
      <c r="G219" s="172"/>
      <c r="H219" s="172"/>
      <c r="I219" s="172"/>
      <c r="J219" s="423">
        <v>0</v>
      </c>
      <c r="K219" s="423"/>
      <c r="L219" s="423"/>
      <c r="M219" s="172"/>
      <c r="N219" s="472"/>
    </row>
    <row r="220" spans="1:200" ht="24" customHeight="1" outlineLevel="1" collapsed="1">
      <c r="A220" s="219">
        <v>15</v>
      </c>
      <c r="B220" s="217"/>
      <c r="C220" s="241" t="s">
        <v>246</v>
      </c>
      <c r="D220" s="185"/>
      <c r="E220" s="185"/>
      <c r="F220" s="185"/>
      <c r="G220" s="185"/>
      <c r="H220" s="217"/>
      <c r="I220" s="217"/>
      <c r="J220" s="428">
        <f>AVERAGE(J221:L222)</f>
        <v>0</v>
      </c>
      <c r="K220" s="428"/>
      <c r="L220" s="428"/>
      <c r="M220" s="217"/>
      <c r="N220" s="472"/>
    </row>
    <row r="221" spans="1:200" ht="15.75" hidden="1" customHeight="1" outlineLevel="2">
      <c r="A221" s="180">
        <v>15.1</v>
      </c>
      <c r="B221" s="246"/>
      <c r="C221" s="170" t="s">
        <v>239</v>
      </c>
      <c r="D221" s="171" t="s">
        <v>210</v>
      </c>
      <c r="E221" s="171" t="s">
        <v>211</v>
      </c>
      <c r="F221" s="181"/>
      <c r="G221" s="181"/>
      <c r="H221" s="246"/>
      <c r="I221" s="246"/>
      <c r="J221" s="423">
        <v>0</v>
      </c>
      <c r="K221" s="423"/>
      <c r="L221" s="423"/>
      <c r="M221" s="246"/>
      <c r="N221" s="472"/>
    </row>
    <row r="222" spans="1:200" ht="15.75" hidden="1" customHeight="1" outlineLevel="2">
      <c r="A222" s="180">
        <v>15.2</v>
      </c>
      <c r="B222" s="246"/>
      <c r="C222" s="170" t="s">
        <v>233</v>
      </c>
      <c r="D222" s="171" t="s">
        <v>210</v>
      </c>
      <c r="E222" s="171" t="s">
        <v>211</v>
      </c>
      <c r="F222" s="181"/>
      <c r="G222" s="181"/>
      <c r="H222" s="246"/>
      <c r="I222" s="246"/>
      <c r="J222" s="423">
        <v>0</v>
      </c>
      <c r="K222" s="423"/>
      <c r="L222" s="423"/>
      <c r="M222" s="246"/>
      <c r="N222" s="472"/>
    </row>
    <row r="223" spans="1:200" ht="15.75" hidden="1" customHeight="1" outlineLevel="2">
      <c r="A223" s="180">
        <v>15.3</v>
      </c>
      <c r="B223" s="246"/>
      <c r="C223" s="170" t="s">
        <v>218</v>
      </c>
      <c r="D223" s="171" t="s">
        <v>210</v>
      </c>
      <c r="E223" s="171" t="s">
        <v>211</v>
      </c>
      <c r="F223" s="181"/>
      <c r="G223" s="181"/>
      <c r="H223" s="246"/>
      <c r="I223" s="246"/>
      <c r="J223" s="423">
        <v>0</v>
      </c>
      <c r="K223" s="423"/>
      <c r="L223" s="423"/>
      <c r="M223" s="246"/>
      <c r="N223" s="472"/>
    </row>
    <row r="224" spans="1:200" ht="24" customHeight="1" outlineLevel="1" collapsed="1">
      <c r="A224" s="219">
        <v>16</v>
      </c>
      <c r="B224" s="217"/>
      <c r="C224" s="241" t="s">
        <v>247</v>
      </c>
      <c r="D224" s="185"/>
      <c r="E224" s="185"/>
      <c r="F224" s="185"/>
      <c r="G224" s="185"/>
      <c r="H224" s="217"/>
      <c r="I224" s="217"/>
      <c r="J224" s="428">
        <f>AVERAGE(J225:L226)</f>
        <v>0</v>
      </c>
      <c r="K224" s="428"/>
      <c r="L224" s="428"/>
      <c r="M224" s="217"/>
      <c r="N224" s="472"/>
    </row>
    <row r="225" spans="1:13" ht="15.75" hidden="1" outlineLevel="2">
      <c r="A225" s="180">
        <v>16.100000000000001</v>
      </c>
      <c r="B225" s="246"/>
      <c r="C225" s="170" t="s">
        <v>226</v>
      </c>
      <c r="D225" s="171" t="s">
        <v>210</v>
      </c>
      <c r="E225" s="171" t="s">
        <v>211</v>
      </c>
      <c r="F225" s="181"/>
      <c r="G225" s="181"/>
      <c r="H225" s="246"/>
      <c r="I225" s="246"/>
      <c r="J225" s="423">
        <v>0</v>
      </c>
      <c r="K225" s="423"/>
      <c r="L225" s="423"/>
      <c r="M225" s="246"/>
    </row>
    <row r="226" spans="1:13" outlineLevel="1" collapsed="1"/>
  </sheetData>
  <mergeCells count="265">
    <mergeCell ref="H127:I127"/>
    <mergeCell ref="H131:I131"/>
    <mergeCell ref="H133:I133"/>
    <mergeCell ref="H137:I137"/>
    <mergeCell ref="H141:I141"/>
    <mergeCell ref="H143:I143"/>
    <mergeCell ref="H147:I147"/>
    <mergeCell ref="H150:I150"/>
    <mergeCell ref="H153:I153"/>
    <mergeCell ref="H108:I108"/>
    <mergeCell ref="H111:I111"/>
    <mergeCell ref="H114:I114"/>
    <mergeCell ref="H117:I117"/>
    <mergeCell ref="H120:I120"/>
    <mergeCell ref="H123:I123"/>
    <mergeCell ref="H75:I75"/>
    <mergeCell ref="H79:I79"/>
    <mergeCell ref="H83:I83"/>
    <mergeCell ref="H87:I87"/>
    <mergeCell ref="H91:I91"/>
    <mergeCell ref="H95:I95"/>
    <mergeCell ref="H98:I98"/>
    <mergeCell ref="H101:I101"/>
    <mergeCell ref="H105:I105"/>
    <mergeCell ref="J156:L156"/>
    <mergeCell ref="J225:L225"/>
    <mergeCell ref="J220:L220"/>
    <mergeCell ref="J224:L224"/>
    <mergeCell ref="J197:L197"/>
    <mergeCell ref="J204:L204"/>
    <mergeCell ref="J205:L205"/>
    <mergeCell ref="J206:L206"/>
    <mergeCell ref="J199:L199"/>
    <mergeCell ref="J200:L200"/>
    <mergeCell ref="J201:L201"/>
    <mergeCell ref="J203:L203"/>
    <mergeCell ref="J202:L202"/>
    <mergeCell ref="J213:L213"/>
    <mergeCell ref="J214:L214"/>
    <mergeCell ref="J215:L215"/>
    <mergeCell ref="J211:L211"/>
    <mergeCell ref="J212:L212"/>
    <mergeCell ref="J207:L207"/>
    <mergeCell ref="J208:L208"/>
    <mergeCell ref="J209:L209"/>
    <mergeCell ref="J210:L210"/>
    <mergeCell ref="J217:L217"/>
    <mergeCell ref="J216:L216"/>
    <mergeCell ref="J117:L117"/>
    <mergeCell ref="J120:L120"/>
    <mergeCell ref="J59:L59"/>
    <mergeCell ref="J68:L68"/>
    <mergeCell ref="J71:L71"/>
    <mergeCell ref="J73:L73"/>
    <mergeCell ref="J72:L72"/>
    <mergeCell ref="N158:N224"/>
    <mergeCell ref="J221:L221"/>
    <mergeCell ref="J222:L222"/>
    <mergeCell ref="J223:L223"/>
    <mergeCell ref="N42:N72"/>
    <mergeCell ref="J50:L50"/>
    <mergeCell ref="J51:L51"/>
    <mergeCell ref="J49:L49"/>
    <mergeCell ref="J56:L56"/>
    <mergeCell ref="J61:L61"/>
    <mergeCell ref="J63:L63"/>
    <mergeCell ref="J47:L47"/>
    <mergeCell ref="J218:L218"/>
    <mergeCell ref="J219:L219"/>
    <mergeCell ref="J194:L194"/>
    <mergeCell ref="N117:N123"/>
    <mergeCell ref="J62:L62"/>
    <mergeCell ref="J187:L187"/>
    <mergeCell ref="J162:L162"/>
    <mergeCell ref="J170:L170"/>
    <mergeCell ref="J171:L171"/>
    <mergeCell ref="J164:L164"/>
    <mergeCell ref="J188:L188"/>
    <mergeCell ref="J196:L196"/>
    <mergeCell ref="J198:L198"/>
    <mergeCell ref="J189:L189"/>
    <mergeCell ref="J192:L192"/>
    <mergeCell ref="J190:L190"/>
    <mergeCell ref="J191:L191"/>
    <mergeCell ref="J195:L195"/>
    <mergeCell ref="J193:L193"/>
    <mergeCell ref="J181:L181"/>
    <mergeCell ref="J182:L182"/>
    <mergeCell ref="J180:L180"/>
    <mergeCell ref="J183:L183"/>
    <mergeCell ref="J184:L184"/>
    <mergeCell ref="J185:L185"/>
    <mergeCell ref="J186:L186"/>
    <mergeCell ref="J179:L179"/>
    <mergeCell ref="N98:N116"/>
    <mergeCell ref="J107:L107"/>
    <mergeCell ref="J105:L105"/>
    <mergeCell ref="J100:L100"/>
    <mergeCell ref="J76:L76"/>
    <mergeCell ref="J79:L79"/>
    <mergeCell ref="J83:L83"/>
    <mergeCell ref="J75:L75"/>
    <mergeCell ref="J96:L96"/>
    <mergeCell ref="J92:L92"/>
    <mergeCell ref="J95:L95"/>
    <mergeCell ref="J93:L93"/>
    <mergeCell ref="J94:L94"/>
    <mergeCell ref="J98:L98"/>
    <mergeCell ref="J99:L99"/>
    <mergeCell ref="J101:L101"/>
    <mergeCell ref="J102:L102"/>
    <mergeCell ref="J97:L97"/>
    <mergeCell ref="J108:L108"/>
    <mergeCell ref="J110:L110"/>
    <mergeCell ref="J109:L109"/>
    <mergeCell ref="J88:L88"/>
    <mergeCell ref="J41:L41"/>
    <mergeCell ref="J54:L54"/>
    <mergeCell ref="J55:L55"/>
    <mergeCell ref="H42:I42"/>
    <mergeCell ref="H49:I49"/>
    <mergeCell ref="H53:I53"/>
    <mergeCell ref="H56:I56"/>
    <mergeCell ref="J74:L74"/>
    <mergeCell ref="N75:N96"/>
    <mergeCell ref="J48:L48"/>
    <mergeCell ref="H60:I60"/>
    <mergeCell ref="H64:I64"/>
    <mergeCell ref="H68:I68"/>
    <mergeCell ref="H72:I72"/>
    <mergeCell ref="J69:L69"/>
    <mergeCell ref="J70:L70"/>
    <mergeCell ref="J64:L64"/>
    <mergeCell ref="J65:L65"/>
    <mergeCell ref="J66:L66"/>
    <mergeCell ref="J67:L67"/>
    <mergeCell ref="A1:N1"/>
    <mergeCell ref="K3:M3"/>
    <mergeCell ref="K2:M2"/>
    <mergeCell ref="J14:L14"/>
    <mergeCell ref="J8:L8"/>
    <mergeCell ref="J10:L10"/>
    <mergeCell ref="J11:L11"/>
    <mergeCell ref="J12:L12"/>
    <mergeCell ref="J9:L9"/>
    <mergeCell ref="J13:L13"/>
    <mergeCell ref="J7:L7"/>
    <mergeCell ref="A2:B2"/>
    <mergeCell ref="A3:B3"/>
    <mergeCell ref="E2:F2"/>
    <mergeCell ref="E3:F3"/>
    <mergeCell ref="J15:L15"/>
    <mergeCell ref="J16:L16"/>
    <mergeCell ref="J19:L19"/>
    <mergeCell ref="J44:L44"/>
    <mergeCell ref="J60:L60"/>
    <mergeCell ref="J29:L29"/>
    <mergeCell ref="J38:L38"/>
    <mergeCell ref="J21:L21"/>
    <mergeCell ref="J23:L23"/>
    <mergeCell ref="J28:L28"/>
    <mergeCell ref="J31:L31"/>
    <mergeCell ref="J32:L32"/>
    <mergeCell ref="J34:L34"/>
    <mergeCell ref="J22:L22"/>
    <mergeCell ref="J24:L24"/>
    <mergeCell ref="J25:L25"/>
    <mergeCell ref="J26:L26"/>
    <mergeCell ref="J27:L27"/>
    <mergeCell ref="J30:L30"/>
    <mergeCell ref="J17:L17"/>
    <mergeCell ref="J52:L52"/>
    <mergeCell ref="J57:L57"/>
    <mergeCell ref="J58:L58"/>
    <mergeCell ref="J53:L53"/>
    <mergeCell ref="J37:L37"/>
    <mergeCell ref="J42:L42"/>
    <mergeCell ref="J18:L18"/>
    <mergeCell ref="J43:L43"/>
    <mergeCell ref="J36:L36"/>
    <mergeCell ref="J33:L33"/>
    <mergeCell ref="J20:L20"/>
    <mergeCell ref="J35:L35"/>
    <mergeCell ref="J91:L91"/>
    <mergeCell ref="J77:L77"/>
    <mergeCell ref="J85:L85"/>
    <mergeCell ref="J86:L86"/>
    <mergeCell ref="J80:L80"/>
    <mergeCell ref="J81:L81"/>
    <mergeCell ref="J82:L82"/>
    <mergeCell ref="J84:L84"/>
    <mergeCell ref="J78:L78"/>
    <mergeCell ref="J87:L87"/>
    <mergeCell ref="J90:L90"/>
    <mergeCell ref="J89:L89"/>
    <mergeCell ref="J39:L39"/>
    <mergeCell ref="J40:L40"/>
    <mergeCell ref="J45:L45"/>
    <mergeCell ref="J46:L46"/>
    <mergeCell ref="J157:L157"/>
    <mergeCell ref="J158:L158"/>
    <mergeCell ref="J163:L163"/>
    <mergeCell ref="J165:L165"/>
    <mergeCell ref="J172:L172"/>
    <mergeCell ref="J173:L173"/>
    <mergeCell ref="J177:L177"/>
    <mergeCell ref="J178:L178"/>
    <mergeCell ref="J159:L159"/>
    <mergeCell ref="J160:L160"/>
    <mergeCell ref="J161:L161"/>
    <mergeCell ref="J166:L166"/>
    <mergeCell ref="J167:L167"/>
    <mergeCell ref="J168:L168"/>
    <mergeCell ref="J169:L169"/>
    <mergeCell ref="J174:L174"/>
    <mergeCell ref="J176:L176"/>
    <mergeCell ref="J175:L175"/>
    <mergeCell ref="J150:L150"/>
    <mergeCell ref="J151:L151"/>
    <mergeCell ref="J152:L152"/>
    <mergeCell ref="J153:L153"/>
    <mergeCell ref="J154:L154"/>
    <mergeCell ref="J155:L155"/>
    <mergeCell ref="N150:N155"/>
    <mergeCell ref="J126:L126"/>
    <mergeCell ref="J122:L122"/>
    <mergeCell ref="J133:L133"/>
    <mergeCell ref="J148:L148"/>
    <mergeCell ref="J149:L149"/>
    <mergeCell ref="J147:L147"/>
    <mergeCell ref="J136:L136"/>
    <mergeCell ref="J138:L138"/>
    <mergeCell ref="J139:L139"/>
    <mergeCell ref="J140:L140"/>
    <mergeCell ref="J142:L142"/>
    <mergeCell ref="J144:L144"/>
    <mergeCell ref="J145:L145"/>
    <mergeCell ref="J146:L146"/>
    <mergeCell ref="J124:L124"/>
    <mergeCell ref="J130:L130"/>
    <mergeCell ref="N124:N149"/>
    <mergeCell ref="J137:L137"/>
    <mergeCell ref="J141:L141"/>
    <mergeCell ref="J143:L143"/>
    <mergeCell ref="J103:L103"/>
    <mergeCell ref="J104:L104"/>
    <mergeCell ref="J106:L106"/>
    <mergeCell ref="J111:L111"/>
    <mergeCell ref="J114:L114"/>
    <mergeCell ref="J115:L115"/>
    <mergeCell ref="J116:L116"/>
    <mergeCell ref="J113:L113"/>
    <mergeCell ref="J134:L134"/>
    <mergeCell ref="J135:L135"/>
    <mergeCell ref="J128:L128"/>
    <mergeCell ref="J129:L129"/>
    <mergeCell ref="J131:L131"/>
    <mergeCell ref="J132:L132"/>
    <mergeCell ref="J125:L125"/>
    <mergeCell ref="J112:L112"/>
    <mergeCell ref="J119:L119"/>
    <mergeCell ref="J121:L121"/>
    <mergeCell ref="J118:L118"/>
    <mergeCell ref="J127:L127"/>
    <mergeCell ref="J123:L123"/>
  </mergeCells>
  <conditionalFormatting sqref="J61:J63 J7 J69:J71">
    <cfRule type="dataBar" priority="88">
      <dataBar>
        <cfvo type="num" val="0"/>
        <cfvo type="num" val="1"/>
        <color rgb="FF00B050"/>
      </dataBar>
      <extLst>
        <ext xmlns:x14="http://schemas.microsoft.com/office/spreadsheetml/2009/9/main" uri="{B025F937-C7B1-47D3-B67F-A62EFF666E3E}">
          <x14:id>{C8D9F9F1-10DF-41CF-86DA-D4469D07CB71}</x14:id>
        </ext>
      </extLst>
    </cfRule>
  </conditionalFormatting>
  <conditionalFormatting sqref="J9 M9 J174:J177 J14:J41 M13:M41">
    <cfRule type="dataBar" priority="1069">
      <dataBar>
        <cfvo type="num" val="0"/>
        <cfvo type="num" val="1"/>
        <color rgb="FF00B050"/>
      </dataBar>
      <extLst>
        <ext xmlns:x14="http://schemas.microsoft.com/office/spreadsheetml/2009/9/main" uri="{B025F937-C7B1-47D3-B67F-A62EFF666E3E}">
          <x14:id>{E53A8CC4-98F0-488F-836C-9D6ED8FC3AD3}</x14:id>
        </ext>
      </extLst>
    </cfRule>
  </conditionalFormatting>
  <conditionalFormatting sqref="J10">
    <cfRule type="dataBar" priority="1073">
      <dataBar>
        <cfvo type="num" val="0"/>
        <cfvo type="num" val="1"/>
        <color rgb="FF00B050"/>
      </dataBar>
      <extLst>
        <ext xmlns:x14="http://schemas.microsoft.com/office/spreadsheetml/2009/9/main" uri="{B025F937-C7B1-47D3-B67F-A62EFF666E3E}">
          <x14:id>{CC198004-1047-48A5-B384-CA8276719191}</x14:id>
        </ext>
      </extLst>
    </cfRule>
  </conditionalFormatting>
  <conditionalFormatting sqref="J11">
    <cfRule type="dataBar" priority="173">
      <dataBar>
        <cfvo type="num" val="0"/>
        <cfvo type="num" val="1"/>
        <color rgb="FF00B050"/>
      </dataBar>
      <extLst>
        <ext xmlns:x14="http://schemas.microsoft.com/office/spreadsheetml/2009/9/main" uri="{B025F937-C7B1-47D3-B67F-A62EFF666E3E}">
          <x14:id>{CF57277A-1A9B-42CD-B082-30676277F3F2}</x14:id>
        </ext>
      </extLst>
    </cfRule>
  </conditionalFormatting>
  <conditionalFormatting sqref="J12">
    <cfRule type="dataBar" priority="172">
      <dataBar>
        <cfvo type="num" val="0"/>
        <cfvo type="num" val="1"/>
        <color rgb="FF00B050"/>
      </dataBar>
      <extLst>
        <ext xmlns:x14="http://schemas.microsoft.com/office/spreadsheetml/2009/9/main" uri="{B025F937-C7B1-47D3-B67F-A62EFF666E3E}">
          <x14:id>{4501DCBB-7A67-4C8A-86E3-D00007DE8B00}</x14:id>
        </ext>
      </extLst>
    </cfRule>
  </conditionalFormatting>
  <conditionalFormatting sqref="J13">
    <cfRule type="dataBar" priority="267">
      <dataBar>
        <cfvo type="num" val="0"/>
        <cfvo type="num" val="1"/>
        <color rgb="FF00B050"/>
      </dataBar>
      <extLst>
        <ext xmlns:x14="http://schemas.microsoft.com/office/spreadsheetml/2009/9/main" uri="{B025F937-C7B1-47D3-B67F-A62EFF666E3E}">
          <x14:id>{E590F305-1DDE-4A20-8458-1C8FDE4CB4EC}</x14:id>
        </ext>
      </extLst>
    </cfRule>
  </conditionalFormatting>
  <conditionalFormatting sqref="J42">
    <cfRule type="dataBar" priority="266">
      <dataBar>
        <cfvo type="num" val="0"/>
        <cfvo type="num" val="1"/>
        <color rgb="FF00B050"/>
      </dataBar>
      <extLst>
        <ext xmlns:x14="http://schemas.microsoft.com/office/spreadsheetml/2009/9/main" uri="{B025F937-C7B1-47D3-B67F-A62EFF666E3E}">
          <x14:id>{6F468956-FE33-4182-B2D4-22827DEE16D6}</x14:id>
        </ext>
      </extLst>
    </cfRule>
  </conditionalFormatting>
  <conditionalFormatting sqref="J43:J48">
    <cfRule type="dataBar" priority="35">
      <dataBar>
        <cfvo type="num" val="0"/>
        <cfvo type="num" val="1"/>
        <color rgb="FF00B050"/>
      </dataBar>
      <extLst>
        <ext xmlns:x14="http://schemas.microsoft.com/office/spreadsheetml/2009/9/main" uri="{B025F937-C7B1-47D3-B67F-A62EFF666E3E}">
          <x14:id>{6D1C9497-2F5C-4EAF-A4DA-32056B0AFAAC}</x14:id>
        </ext>
      </extLst>
    </cfRule>
  </conditionalFormatting>
  <conditionalFormatting sqref="J49">
    <cfRule type="dataBar" priority="265">
      <dataBar>
        <cfvo type="num" val="0"/>
        <cfvo type="num" val="1"/>
        <color rgb="FF00B050"/>
      </dataBar>
      <extLst>
        <ext xmlns:x14="http://schemas.microsoft.com/office/spreadsheetml/2009/9/main" uri="{B025F937-C7B1-47D3-B67F-A62EFF666E3E}">
          <x14:id>{54AF8CEA-7C43-4C43-AFAB-B9CCABC5C864}</x14:id>
        </ext>
      </extLst>
    </cfRule>
  </conditionalFormatting>
  <conditionalFormatting sqref="J50:J52">
    <cfRule type="dataBar" priority="34">
      <dataBar>
        <cfvo type="num" val="0"/>
        <cfvo type="num" val="1"/>
        <color rgb="FF00B050"/>
      </dataBar>
      <extLst>
        <ext xmlns:x14="http://schemas.microsoft.com/office/spreadsheetml/2009/9/main" uri="{B025F937-C7B1-47D3-B67F-A62EFF666E3E}">
          <x14:id>{01740D86-7D6A-40FB-8EED-D1C0AE014048}</x14:id>
        </ext>
      </extLst>
    </cfRule>
  </conditionalFormatting>
  <conditionalFormatting sqref="J53">
    <cfRule type="dataBar" priority="135">
      <dataBar>
        <cfvo type="num" val="0"/>
        <cfvo type="num" val="1"/>
        <color rgb="FF00B050"/>
      </dataBar>
      <extLst>
        <ext xmlns:x14="http://schemas.microsoft.com/office/spreadsheetml/2009/9/main" uri="{B025F937-C7B1-47D3-B67F-A62EFF666E3E}">
          <x14:id>{778587F8-9565-456D-BA7A-2F1136BEB534}</x14:id>
        </ext>
      </extLst>
    </cfRule>
  </conditionalFormatting>
  <conditionalFormatting sqref="J54">
    <cfRule type="dataBar" priority="33">
      <dataBar>
        <cfvo type="num" val="0"/>
        <cfvo type="num" val="1"/>
        <color rgb="FF00B050"/>
      </dataBar>
      <extLst>
        <ext xmlns:x14="http://schemas.microsoft.com/office/spreadsheetml/2009/9/main" uri="{B025F937-C7B1-47D3-B67F-A62EFF666E3E}">
          <x14:id>{7D011B3C-0DFF-4140-984C-0F3DEEB2BA4B}</x14:id>
        </ext>
      </extLst>
    </cfRule>
  </conditionalFormatting>
  <conditionalFormatting sqref="J56">
    <cfRule type="dataBar" priority="264">
      <dataBar>
        <cfvo type="num" val="0"/>
        <cfvo type="num" val="1"/>
        <color rgb="FF00B050"/>
      </dataBar>
      <extLst>
        <ext xmlns:x14="http://schemas.microsoft.com/office/spreadsheetml/2009/9/main" uri="{B025F937-C7B1-47D3-B67F-A62EFF666E3E}">
          <x14:id>{3DFDD991-7BDB-4810-9919-79FA2313C275}</x14:id>
        </ext>
      </extLst>
    </cfRule>
  </conditionalFormatting>
  <conditionalFormatting sqref="J57:J59">
    <cfRule type="dataBar" priority="32">
      <dataBar>
        <cfvo type="num" val="0"/>
        <cfvo type="num" val="1"/>
        <color rgb="FF00B050"/>
      </dataBar>
      <extLst>
        <ext xmlns:x14="http://schemas.microsoft.com/office/spreadsheetml/2009/9/main" uri="{B025F937-C7B1-47D3-B67F-A62EFF666E3E}">
          <x14:id>{89500ACB-6747-48E1-AF91-67FA5837A18D}</x14:id>
        </ext>
      </extLst>
    </cfRule>
  </conditionalFormatting>
  <conditionalFormatting sqref="J60">
    <cfRule type="dataBar" priority="263">
      <dataBar>
        <cfvo type="num" val="0"/>
        <cfvo type="num" val="1"/>
        <color rgb="FF00B050"/>
      </dataBar>
      <extLst>
        <ext xmlns:x14="http://schemas.microsoft.com/office/spreadsheetml/2009/9/main" uri="{B025F937-C7B1-47D3-B67F-A62EFF666E3E}">
          <x14:id>{4F7C8F18-A762-48CA-99FD-75D453037B25}</x14:id>
        </ext>
      </extLst>
    </cfRule>
  </conditionalFormatting>
  <conditionalFormatting sqref="J64">
    <cfRule type="dataBar" priority="136">
      <dataBar>
        <cfvo type="num" val="0"/>
        <cfvo type="num" val="1"/>
        <color rgb="FF00B050"/>
      </dataBar>
      <extLst>
        <ext xmlns:x14="http://schemas.microsoft.com/office/spreadsheetml/2009/9/main" uri="{B025F937-C7B1-47D3-B67F-A62EFF666E3E}">
          <x14:id>{58CC9B52-9E15-4668-90AF-7EDE8B99B909}</x14:id>
        </ext>
      </extLst>
    </cfRule>
  </conditionalFormatting>
  <conditionalFormatting sqref="J65:J67">
    <cfRule type="dataBar" priority="30">
      <dataBar>
        <cfvo type="num" val="0"/>
        <cfvo type="num" val="1"/>
        <color rgb="FF00B050"/>
      </dataBar>
      <extLst>
        <ext xmlns:x14="http://schemas.microsoft.com/office/spreadsheetml/2009/9/main" uri="{B025F937-C7B1-47D3-B67F-A62EFF666E3E}">
          <x14:id>{02E8B1D5-AF6F-401D-AE70-28EAA34B936C}</x14:id>
        </ext>
      </extLst>
    </cfRule>
  </conditionalFormatting>
  <conditionalFormatting sqref="J68">
    <cfRule type="dataBar" priority="262">
      <dataBar>
        <cfvo type="num" val="0"/>
        <cfvo type="num" val="1"/>
        <color rgb="FF00B050"/>
      </dataBar>
      <extLst>
        <ext xmlns:x14="http://schemas.microsoft.com/office/spreadsheetml/2009/9/main" uri="{B025F937-C7B1-47D3-B67F-A62EFF666E3E}">
          <x14:id>{6D222005-1725-4246-8EBC-518E7D6E5266}</x14:id>
        </ext>
      </extLst>
    </cfRule>
  </conditionalFormatting>
  <conditionalFormatting sqref="J72">
    <cfRule type="dataBar" priority="261">
      <dataBar>
        <cfvo type="num" val="0"/>
        <cfvo type="num" val="1"/>
        <color rgb="FF00B050"/>
      </dataBar>
      <extLst>
        <ext xmlns:x14="http://schemas.microsoft.com/office/spreadsheetml/2009/9/main" uri="{B025F937-C7B1-47D3-B67F-A62EFF666E3E}">
          <x14:id>{CD23F3D6-2028-4070-8148-D70A3A026314}</x14:id>
        </ext>
      </extLst>
    </cfRule>
  </conditionalFormatting>
  <conditionalFormatting sqref="J73:J74">
    <cfRule type="dataBar" priority="28">
      <dataBar>
        <cfvo type="num" val="0"/>
        <cfvo type="num" val="1"/>
        <color rgb="FF00B050"/>
      </dataBar>
      <extLst>
        <ext xmlns:x14="http://schemas.microsoft.com/office/spreadsheetml/2009/9/main" uri="{B025F937-C7B1-47D3-B67F-A62EFF666E3E}">
          <x14:id>{DE411010-AE00-4F17-A872-1BAB5E390DED}</x14:id>
        </ext>
      </extLst>
    </cfRule>
  </conditionalFormatting>
  <conditionalFormatting sqref="J75">
    <cfRule type="dataBar" priority="260">
      <dataBar>
        <cfvo type="num" val="0"/>
        <cfvo type="num" val="1"/>
        <color rgb="FF00B050"/>
      </dataBar>
      <extLst>
        <ext xmlns:x14="http://schemas.microsoft.com/office/spreadsheetml/2009/9/main" uri="{B025F937-C7B1-47D3-B67F-A62EFF666E3E}">
          <x14:id>{ACD08448-5180-444C-A8E8-7837861A0022}</x14:id>
        </ext>
      </extLst>
    </cfRule>
  </conditionalFormatting>
  <conditionalFormatting sqref="J76:J78">
    <cfRule type="dataBar" priority="27">
      <dataBar>
        <cfvo type="num" val="0"/>
        <cfvo type="num" val="1"/>
        <color rgb="FF00B050"/>
      </dataBar>
      <extLst>
        <ext xmlns:x14="http://schemas.microsoft.com/office/spreadsheetml/2009/9/main" uri="{B025F937-C7B1-47D3-B67F-A62EFF666E3E}">
          <x14:id>{D54D62B1-E518-4ECC-8729-51E1D9FA90C9}</x14:id>
        </ext>
      </extLst>
    </cfRule>
  </conditionalFormatting>
  <conditionalFormatting sqref="J79">
    <cfRule type="dataBar" priority="259">
      <dataBar>
        <cfvo type="num" val="0"/>
        <cfvo type="num" val="1"/>
        <color rgb="FF00B050"/>
      </dataBar>
      <extLst>
        <ext xmlns:x14="http://schemas.microsoft.com/office/spreadsheetml/2009/9/main" uri="{B025F937-C7B1-47D3-B67F-A62EFF666E3E}">
          <x14:id>{E8374EF5-040E-44D2-AB8A-81C580F2CB17}</x14:id>
        </ext>
      </extLst>
    </cfRule>
  </conditionalFormatting>
  <conditionalFormatting sqref="J80:J82">
    <cfRule type="dataBar" priority="26">
      <dataBar>
        <cfvo type="num" val="0"/>
        <cfvo type="num" val="1"/>
        <color rgb="FF00B050"/>
      </dataBar>
      <extLst>
        <ext xmlns:x14="http://schemas.microsoft.com/office/spreadsheetml/2009/9/main" uri="{B025F937-C7B1-47D3-B67F-A62EFF666E3E}">
          <x14:id>{CAEF81B5-AD5E-4003-AC5B-F8D38A145CD5}</x14:id>
        </ext>
      </extLst>
    </cfRule>
  </conditionalFormatting>
  <conditionalFormatting sqref="J83">
    <cfRule type="dataBar" priority="258">
      <dataBar>
        <cfvo type="num" val="0"/>
        <cfvo type="num" val="1"/>
        <color rgb="FF00B050"/>
      </dataBar>
      <extLst>
        <ext xmlns:x14="http://schemas.microsoft.com/office/spreadsheetml/2009/9/main" uri="{B025F937-C7B1-47D3-B67F-A62EFF666E3E}">
          <x14:id>{EFB40F9B-D799-4E76-AC17-897A2907A871}</x14:id>
        </ext>
      </extLst>
    </cfRule>
  </conditionalFormatting>
  <conditionalFormatting sqref="J84:J86">
    <cfRule type="dataBar" priority="25">
      <dataBar>
        <cfvo type="num" val="0"/>
        <cfvo type="num" val="1"/>
        <color rgb="FF00B050"/>
      </dataBar>
      <extLst>
        <ext xmlns:x14="http://schemas.microsoft.com/office/spreadsheetml/2009/9/main" uri="{B025F937-C7B1-47D3-B67F-A62EFF666E3E}">
          <x14:id>{20257A03-3B8B-48EF-B0D2-55B39831F482}</x14:id>
        </ext>
      </extLst>
    </cfRule>
  </conditionalFormatting>
  <conditionalFormatting sqref="J87">
    <cfRule type="dataBar" priority="137">
      <dataBar>
        <cfvo type="num" val="0"/>
        <cfvo type="num" val="1"/>
        <color rgb="FF00B050"/>
      </dataBar>
      <extLst>
        <ext xmlns:x14="http://schemas.microsoft.com/office/spreadsheetml/2009/9/main" uri="{B025F937-C7B1-47D3-B67F-A62EFF666E3E}">
          <x14:id>{03B54115-DB34-4E26-BF97-7EBA1B8588D8}</x14:id>
        </ext>
      </extLst>
    </cfRule>
  </conditionalFormatting>
  <conditionalFormatting sqref="J88:J90">
    <cfRule type="dataBar" priority="24">
      <dataBar>
        <cfvo type="num" val="0"/>
        <cfvo type="num" val="1"/>
        <color rgb="FF00B050"/>
      </dataBar>
      <extLst>
        <ext xmlns:x14="http://schemas.microsoft.com/office/spreadsheetml/2009/9/main" uri="{B025F937-C7B1-47D3-B67F-A62EFF666E3E}">
          <x14:id>{7DDC7857-34CE-43DD-A680-F8FEEF567A5D}</x14:id>
        </ext>
      </extLst>
    </cfRule>
  </conditionalFormatting>
  <conditionalFormatting sqref="J91">
    <cfRule type="dataBar" priority="257">
      <dataBar>
        <cfvo type="num" val="0"/>
        <cfvo type="num" val="1"/>
        <color rgb="FF00B050"/>
      </dataBar>
      <extLst>
        <ext xmlns:x14="http://schemas.microsoft.com/office/spreadsheetml/2009/9/main" uri="{B025F937-C7B1-47D3-B67F-A62EFF666E3E}">
          <x14:id>{0353135D-FB34-4CBB-9D23-8CA593B1EBFF}</x14:id>
        </ext>
      </extLst>
    </cfRule>
  </conditionalFormatting>
  <conditionalFormatting sqref="J92:J94">
    <cfRule type="dataBar" priority="23">
      <dataBar>
        <cfvo type="num" val="0"/>
        <cfvo type="num" val="1"/>
        <color rgb="FF00B050"/>
      </dataBar>
      <extLst>
        <ext xmlns:x14="http://schemas.microsoft.com/office/spreadsheetml/2009/9/main" uri="{B025F937-C7B1-47D3-B67F-A62EFF666E3E}">
          <x14:id>{649C5116-B3F4-44A8-91AB-682C3B74B0A9}</x14:id>
        </ext>
      </extLst>
    </cfRule>
  </conditionalFormatting>
  <conditionalFormatting sqref="J95">
    <cfRule type="dataBar" priority="256">
      <dataBar>
        <cfvo type="num" val="0"/>
        <cfvo type="num" val="1"/>
        <color rgb="FF00B050"/>
      </dataBar>
      <extLst>
        <ext xmlns:x14="http://schemas.microsoft.com/office/spreadsheetml/2009/9/main" uri="{B025F937-C7B1-47D3-B67F-A62EFF666E3E}">
          <x14:id>{E50344A0-D059-498D-864F-150520AB06DB}</x14:id>
        </ext>
      </extLst>
    </cfRule>
  </conditionalFormatting>
  <conditionalFormatting sqref="J96:J97">
    <cfRule type="dataBar" priority="22">
      <dataBar>
        <cfvo type="num" val="0"/>
        <cfvo type="num" val="1"/>
        <color rgb="FF00B050"/>
      </dataBar>
      <extLst>
        <ext xmlns:x14="http://schemas.microsoft.com/office/spreadsheetml/2009/9/main" uri="{B025F937-C7B1-47D3-B67F-A62EFF666E3E}">
          <x14:id>{493955D1-40FF-4994-9105-074C034ACC44}</x14:id>
        </ext>
      </extLst>
    </cfRule>
  </conditionalFormatting>
  <conditionalFormatting sqref="J98">
    <cfRule type="dataBar" priority="134">
      <dataBar>
        <cfvo type="num" val="0"/>
        <cfvo type="num" val="1"/>
        <color rgb="FF00B050"/>
      </dataBar>
      <extLst>
        <ext xmlns:x14="http://schemas.microsoft.com/office/spreadsheetml/2009/9/main" uri="{B025F937-C7B1-47D3-B67F-A62EFF666E3E}">
          <x14:id>{FF83CAC1-280C-4C03-9544-51DF2850CB3E}</x14:id>
        </ext>
      </extLst>
    </cfRule>
  </conditionalFormatting>
  <conditionalFormatting sqref="J99:J100">
    <cfRule type="dataBar" priority="21">
      <dataBar>
        <cfvo type="num" val="0"/>
        <cfvo type="num" val="1"/>
        <color rgb="FF00B050"/>
      </dataBar>
      <extLst>
        <ext xmlns:x14="http://schemas.microsoft.com/office/spreadsheetml/2009/9/main" uri="{B025F937-C7B1-47D3-B67F-A62EFF666E3E}">
          <x14:id>{75733EED-ED3B-44DB-A33B-4215F5815298}</x14:id>
        </ext>
      </extLst>
    </cfRule>
  </conditionalFormatting>
  <conditionalFormatting sqref="J101">
    <cfRule type="dataBar" priority="127">
      <dataBar>
        <cfvo type="num" val="0"/>
        <cfvo type="num" val="1"/>
        <color rgb="FF00B050"/>
      </dataBar>
      <extLst>
        <ext xmlns:x14="http://schemas.microsoft.com/office/spreadsheetml/2009/9/main" uri="{B025F937-C7B1-47D3-B67F-A62EFF666E3E}">
          <x14:id>{6CECA16E-20B2-42C3-A6D3-71CC1CE6D72A}</x14:id>
        </ext>
      </extLst>
    </cfRule>
  </conditionalFormatting>
  <conditionalFormatting sqref="J102:J104">
    <cfRule type="dataBar" priority="20">
      <dataBar>
        <cfvo type="num" val="0"/>
        <cfvo type="num" val="1"/>
        <color rgb="FF00B050"/>
      </dataBar>
      <extLst>
        <ext xmlns:x14="http://schemas.microsoft.com/office/spreadsheetml/2009/9/main" uri="{B025F937-C7B1-47D3-B67F-A62EFF666E3E}">
          <x14:id>{CE66B91F-5107-412A-87F1-4D73B62199B4}</x14:id>
        </ext>
      </extLst>
    </cfRule>
  </conditionalFormatting>
  <conditionalFormatting sqref="J105">
    <cfRule type="dataBar" priority="112">
      <dataBar>
        <cfvo type="num" val="0"/>
        <cfvo type="num" val="1"/>
        <color rgb="FF00B050"/>
      </dataBar>
      <extLst>
        <ext xmlns:x14="http://schemas.microsoft.com/office/spreadsheetml/2009/9/main" uri="{B025F937-C7B1-47D3-B67F-A62EFF666E3E}">
          <x14:id>{7E368DB9-7706-4C35-813D-05B0E47D790D}</x14:id>
        </ext>
      </extLst>
    </cfRule>
  </conditionalFormatting>
  <conditionalFormatting sqref="J106:J107">
    <cfRule type="dataBar" priority="19">
      <dataBar>
        <cfvo type="num" val="0"/>
        <cfvo type="num" val="1"/>
        <color rgb="FF00B050"/>
      </dataBar>
      <extLst>
        <ext xmlns:x14="http://schemas.microsoft.com/office/spreadsheetml/2009/9/main" uri="{B025F937-C7B1-47D3-B67F-A62EFF666E3E}">
          <x14:id>{748CD7E8-F4AC-4A7F-9FF1-D69F9B667B87}</x14:id>
        </ext>
      </extLst>
    </cfRule>
  </conditionalFormatting>
  <conditionalFormatting sqref="J108">
    <cfRule type="dataBar" priority="111">
      <dataBar>
        <cfvo type="num" val="0"/>
        <cfvo type="num" val="1"/>
        <color rgb="FF00B050"/>
      </dataBar>
      <extLst>
        <ext xmlns:x14="http://schemas.microsoft.com/office/spreadsheetml/2009/9/main" uri="{B025F937-C7B1-47D3-B67F-A62EFF666E3E}">
          <x14:id>{DBF8C9E4-C01D-4BA8-BF41-B4928F1FB3B2}</x14:id>
        </ext>
      </extLst>
    </cfRule>
  </conditionalFormatting>
  <conditionalFormatting sqref="J109:J110">
    <cfRule type="dataBar" priority="18">
      <dataBar>
        <cfvo type="num" val="0"/>
        <cfvo type="num" val="1"/>
        <color rgb="FF00B050"/>
      </dataBar>
      <extLst>
        <ext xmlns:x14="http://schemas.microsoft.com/office/spreadsheetml/2009/9/main" uri="{B025F937-C7B1-47D3-B67F-A62EFF666E3E}">
          <x14:id>{B5D8C248-C6C7-4E1F-8731-E543A2223881}</x14:id>
        </ext>
      </extLst>
    </cfRule>
  </conditionalFormatting>
  <conditionalFormatting sqref="J111">
    <cfRule type="dataBar" priority="107">
      <dataBar>
        <cfvo type="num" val="0"/>
        <cfvo type="num" val="1"/>
        <color rgb="FF00B050"/>
      </dataBar>
      <extLst>
        <ext xmlns:x14="http://schemas.microsoft.com/office/spreadsheetml/2009/9/main" uri="{B025F937-C7B1-47D3-B67F-A62EFF666E3E}">
          <x14:id>{0038CFBC-5F67-4FE0-8E72-6D65777BA85C}</x14:id>
        </ext>
      </extLst>
    </cfRule>
  </conditionalFormatting>
  <conditionalFormatting sqref="J112:J113">
    <cfRule type="dataBar" priority="14">
      <dataBar>
        <cfvo type="num" val="0"/>
        <cfvo type="num" val="1"/>
        <color rgb="FF00B050"/>
      </dataBar>
      <extLst>
        <ext xmlns:x14="http://schemas.microsoft.com/office/spreadsheetml/2009/9/main" uri="{B025F937-C7B1-47D3-B67F-A62EFF666E3E}">
          <x14:id>{ADA463CB-3DAF-43E2-A35E-6B0F09FDBD39}</x14:id>
        </ext>
      </extLst>
    </cfRule>
  </conditionalFormatting>
  <conditionalFormatting sqref="J114">
    <cfRule type="dataBar" priority="106">
      <dataBar>
        <cfvo type="num" val="0"/>
        <cfvo type="num" val="1"/>
        <color rgb="FF00B050"/>
      </dataBar>
      <extLst>
        <ext xmlns:x14="http://schemas.microsoft.com/office/spreadsheetml/2009/9/main" uri="{B025F937-C7B1-47D3-B67F-A62EFF666E3E}">
          <x14:id>{BBAC9FAF-E12E-4488-8C01-032F9C2490AA}</x14:id>
        </ext>
      </extLst>
    </cfRule>
  </conditionalFormatting>
  <conditionalFormatting sqref="J115:J116">
    <cfRule type="dataBar" priority="13">
      <dataBar>
        <cfvo type="num" val="0"/>
        <cfvo type="num" val="1"/>
        <color rgb="FF00B050"/>
      </dataBar>
      <extLst>
        <ext xmlns:x14="http://schemas.microsoft.com/office/spreadsheetml/2009/9/main" uri="{B025F937-C7B1-47D3-B67F-A62EFF666E3E}">
          <x14:id>{8416F8DB-BEB6-4360-84BD-4D084264A9A9}</x14:id>
        </ext>
      </extLst>
    </cfRule>
  </conditionalFormatting>
  <conditionalFormatting sqref="J117">
    <cfRule type="dataBar" priority="254">
      <dataBar>
        <cfvo type="num" val="0"/>
        <cfvo type="num" val="1"/>
        <color rgb="FF00B050"/>
      </dataBar>
      <extLst>
        <ext xmlns:x14="http://schemas.microsoft.com/office/spreadsheetml/2009/9/main" uri="{B025F937-C7B1-47D3-B67F-A62EFF666E3E}">
          <x14:id>{E2672AE0-B7F9-448E-A8B6-DDE9E052C2C4}</x14:id>
        </ext>
      </extLst>
    </cfRule>
  </conditionalFormatting>
  <conditionalFormatting sqref="J118:J119">
    <cfRule type="dataBar" priority="12">
      <dataBar>
        <cfvo type="num" val="0"/>
        <cfvo type="num" val="1"/>
        <color rgb="FF00B050"/>
      </dataBar>
      <extLst>
        <ext xmlns:x14="http://schemas.microsoft.com/office/spreadsheetml/2009/9/main" uri="{B025F937-C7B1-47D3-B67F-A62EFF666E3E}">
          <x14:id>{8DEE457B-1A98-41E6-ABA6-90B916EFEACC}</x14:id>
        </ext>
      </extLst>
    </cfRule>
  </conditionalFormatting>
  <conditionalFormatting sqref="J120">
    <cfRule type="dataBar" priority="253">
      <dataBar>
        <cfvo type="num" val="0"/>
        <cfvo type="num" val="1"/>
        <color rgb="FF00B050"/>
      </dataBar>
      <extLst>
        <ext xmlns:x14="http://schemas.microsoft.com/office/spreadsheetml/2009/9/main" uri="{B025F937-C7B1-47D3-B67F-A62EFF666E3E}">
          <x14:id>{2CBA0395-FE8A-44C1-8F12-576FB5B705ED}</x14:id>
        </ext>
      </extLst>
    </cfRule>
  </conditionalFormatting>
  <conditionalFormatting sqref="J121:J122">
    <cfRule type="dataBar" priority="11">
      <dataBar>
        <cfvo type="num" val="0"/>
        <cfvo type="num" val="1"/>
        <color rgb="FF00B050"/>
      </dataBar>
      <extLst>
        <ext xmlns:x14="http://schemas.microsoft.com/office/spreadsheetml/2009/9/main" uri="{B025F937-C7B1-47D3-B67F-A62EFF666E3E}">
          <x14:id>{B3FBBEC9-BF82-4848-95B6-219636082B4D}</x14:id>
        </ext>
      </extLst>
    </cfRule>
  </conditionalFormatting>
  <conditionalFormatting sqref="J124:J126">
    <cfRule type="dataBar" priority="10">
      <dataBar>
        <cfvo type="num" val="0"/>
        <cfvo type="num" val="1"/>
        <color rgb="FF00B050"/>
      </dataBar>
      <extLst>
        <ext xmlns:x14="http://schemas.microsoft.com/office/spreadsheetml/2009/9/main" uri="{B025F937-C7B1-47D3-B67F-A62EFF666E3E}">
          <x14:id>{A4E23D58-EF86-4621-B29C-C795742DD5BF}</x14:id>
        </ext>
      </extLst>
    </cfRule>
  </conditionalFormatting>
  <conditionalFormatting sqref="J127">
    <cfRule type="dataBar" priority="126">
      <dataBar>
        <cfvo type="num" val="0"/>
        <cfvo type="num" val="1"/>
        <color rgb="FF00B050"/>
      </dataBar>
      <extLst>
        <ext xmlns:x14="http://schemas.microsoft.com/office/spreadsheetml/2009/9/main" uri="{B025F937-C7B1-47D3-B67F-A62EFF666E3E}">
          <x14:id>{8CAD7E41-A562-41F2-AE87-62FB3BF307ED}</x14:id>
        </ext>
      </extLst>
    </cfRule>
  </conditionalFormatting>
  <conditionalFormatting sqref="J128:J130">
    <cfRule type="dataBar" priority="9">
      <dataBar>
        <cfvo type="num" val="0"/>
        <cfvo type="num" val="1"/>
        <color rgb="FF00B050"/>
      </dataBar>
      <extLst>
        <ext xmlns:x14="http://schemas.microsoft.com/office/spreadsheetml/2009/9/main" uri="{B025F937-C7B1-47D3-B67F-A62EFF666E3E}">
          <x14:id>{CE2C2127-CA27-4D5E-9899-1B736AC0A9FF}</x14:id>
        </ext>
      </extLst>
    </cfRule>
  </conditionalFormatting>
  <conditionalFormatting sqref="J131">
    <cfRule type="dataBar" priority="125">
      <dataBar>
        <cfvo type="num" val="0"/>
        <cfvo type="num" val="1"/>
        <color rgb="FF00B050"/>
      </dataBar>
      <extLst>
        <ext xmlns:x14="http://schemas.microsoft.com/office/spreadsheetml/2009/9/main" uri="{B025F937-C7B1-47D3-B67F-A62EFF666E3E}">
          <x14:id>{B2C45882-D6B6-4C78-80E0-4CAD037075E1}</x14:id>
        </ext>
      </extLst>
    </cfRule>
  </conditionalFormatting>
  <conditionalFormatting sqref="J132">
    <cfRule type="dataBar" priority="8">
      <dataBar>
        <cfvo type="num" val="0"/>
        <cfvo type="num" val="1"/>
        <color rgb="FF00B050"/>
      </dataBar>
      <extLst>
        <ext xmlns:x14="http://schemas.microsoft.com/office/spreadsheetml/2009/9/main" uri="{B025F937-C7B1-47D3-B67F-A62EFF666E3E}">
          <x14:id>{4FF4EC20-4369-4D3A-A1AC-25A67CFB5917}</x14:id>
        </ext>
      </extLst>
    </cfRule>
  </conditionalFormatting>
  <conditionalFormatting sqref="J133">
    <cfRule type="dataBar" priority="124">
      <dataBar>
        <cfvo type="num" val="0"/>
        <cfvo type="num" val="1"/>
        <color rgb="FF00B050"/>
      </dataBar>
      <extLst>
        <ext xmlns:x14="http://schemas.microsoft.com/office/spreadsheetml/2009/9/main" uri="{B025F937-C7B1-47D3-B67F-A62EFF666E3E}">
          <x14:id>{E012CB39-0A81-4ADE-8CE7-6EA1D5DE85C4}</x14:id>
        </ext>
      </extLst>
    </cfRule>
  </conditionalFormatting>
  <conditionalFormatting sqref="J134:J136">
    <cfRule type="dataBar" priority="7">
      <dataBar>
        <cfvo type="num" val="0"/>
        <cfvo type="num" val="1"/>
        <color rgb="FF00B050"/>
      </dataBar>
      <extLst>
        <ext xmlns:x14="http://schemas.microsoft.com/office/spreadsheetml/2009/9/main" uri="{B025F937-C7B1-47D3-B67F-A62EFF666E3E}">
          <x14:id>{34A83E0A-6A1D-4F6D-8E7F-80E5E2BC90A5}</x14:id>
        </ext>
      </extLst>
    </cfRule>
  </conditionalFormatting>
  <conditionalFormatting sqref="J137">
    <cfRule type="dataBar" priority="123">
      <dataBar>
        <cfvo type="num" val="0"/>
        <cfvo type="num" val="1"/>
        <color rgb="FF00B050"/>
      </dataBar>
      <extLst>
        <ext xmlns:x14="http://schemas.microsoft.com/office/spreadsheetml/2009/9/main" uri="{B025F937-C7B1-47D3-B67F-A62EFF666E3E}">
          <x14:id>{3D4D6946-2E9E-4C3A-9E0B-F276F1109E29}</x14:id>
        </ext>
      </extLst>
    </cfRule>
  </conditionalFormatting>
  <conditionalFormatting sqref="J138:J140">
    <cfRule type="dataBar" priority="116">
      <dataBar>
        <cfvo type="num" val="0"/>
        <cfvo type="num" val="1"/>
        <color rgb="FF00B050"/>
      </dataBar>
      <extLst>
        <ext xmlns:x14="http://schemas.microsoft.com/office/spreadsheetml/2009/9/main" uri="{B025F937-C7B1-47D3-B67F-A62EFF666E3E}">
          <x14:id>{8044551E-4AD1-4AED-9840-0F7DEF480239}</x14:id>
        </ext>
      </extLst>
    </cfRule>
  </conditionalFormatting>
  <conditionalFormatting sqref="J141">
    <cfRule type="dataBar" priority="122">
      <dataBar>
        <cfvo type="num" val="0"/>
        <cfvo type="num" val="1"/>
        <color rgb="FF00B050"/>
      </dataBar>
      <extLst>
        <ext xmlns:x14="http://schemas.microsoft.com/office/spreadsheetml/2009/9/main" uri="{B025F937-C7B1-47D3-B67F-A62EFF666E3E}">
          <x14:id>{0EFD707C-5441-44F1-8A61-35E5FD51CB20}</x14:id>
        </ext>
      </extLst>
    </cfRule>
  </conditionalFormatting>
  <conditionalFormatting sqref="J142">
    <cfRule type="dataBar" priority="115">
      <dataBar>
        <cfvo type="num" val="0"/>
        <cfvo type="num" val="1"/>
        <color rgb="FF00B050"/>
      </dataBar>
      <extLst>
        <ext xmlns:x14="http://schemas.microsoft.com/office/spreadsheetml/2009/9/main" uri="{B025F937-C7B1-47D3-B67F-A62EFF666E3E}">
          <x14:id>{EA892750-6D45-4328-9922-BEA605FABBF4}</x14:id>
        </ext>
      </extLst>
    </cfRule>
  </conditionalFormatting>
  <conditionalFormatting sqref="J143">
    <cfRule type="dataBar" priority="121">
      <dataBar>
        <cfvo type="num" val="0"/>
        <cfvo type="num" val="1"/>
        <color rgb="FF00B050"/>
      </dataBar>
      <extLst>
        <ext xmlns:x14="http://schemas.microsoft.com/office/spreadsheetml/2009/9/main" uri="{B025F937-C7B1-47D3-B67F-A62EFF666E3E}">
          <x14:id>{530FF2E6-F392-47B9-B998-86480533D28E}</x14:id>
        </ext>
      </extLst>
    </cfRule>
  </conditionalFormatting>
  <conditionalFormatting sqref="J144:J146">
    <cfRule type="dataBar" priority="114">
      <dataBar>
        <cfvo type="num" val="0"/>
        <cfvo type="num" val="1"/>
        <color rgb="FF00B050"/>
      </dataBar>
      <extLst>
        <ext xmlns:x14="http://schemas.microsoft.com/office/spreadsheetml/2009/9/main" uri="{B025F937-C7B1-47D3-B67F-A62EFF666E3E}">
          <x14:id>{9CE8CF1F-B0BD-4BF6-BAC0-E4A605C4F214}</x14:id>
        </ext>
      </extLst>
    </cfRule>
  </conditionalFormatting>
  <conditionalFormatting sqref="J147">
    <cfRule type="dataBar" priority="120">
      <dataBar>
        <cfvo type="num" val="0"/>
        <cfvo type="num" val="1"/>
        <color rgb="FF00B050"/>
      </dataBar>
      <extLst>
        <ext xmlns:x14="http://schemas.microsoft.com/office/spreadsheetml/2009/9/main" uri="{B025F937-C7B1-47D3-B67F-A62EFF666E3E}">
          <x14:id>{974BA751-C201-4896-8E70-9EDF6CFBAE4A}</x14:id>
        </ext>
      </extLst>
    </cfRule>
  </conditionalFormatting>
  <conditionalFormatting sqref="J148:J149 J151:J152 J154:J155">
    <cfRule type="dataBar" priority="113">
      <dataBar>
        <cfvo type="num" val="0"/>
        <cfvo type="num" val="1"/>
        <color rgb="FF00B050"/>
      </dataBar>
      <extLst>
        <ext xmlns:x14="http://schemas.microsoft.com/office/spreadsheetml/2009/9/main" uri="{B025F937-C7B1-47D3-B67F-A62EFF666E3E}">
          <x14:id>{1EAD5997-32F2-4130-934F-71D4300C2EBB}</x14:id>
        </ext>
      </extLst>
    </cfRule>
  </conditionalFormatting>
  <conditionalFormatting sqref="J150">
    <cfRule type="dataBar" priority="70">
      <dataBar>
        <cfvo type="num" val="0"/>
        <cfvo type="num" val="1"/>
        <color rgb="FF00B050"/>
      </dataBar>
      <extLst>
        <ext xmlns:x14="http://schemas.microsoft.com/office/spreadsheetml/2009/9/main" uri="{B025F937-C7B1-47D3-B67F-A62EFF666E3E}">
          <x14:id>{A0CF2B5F-7C96-4F36-996D-4E870D6AF19B}</x14:id>
        </ext>
      </extLst>
    </cfRule>
  </conditionalFormatting>
  <conditionalFormatting sqref="J153">
    <cfRule type="dataBar" priority="69">
      <dataBar>
        <cfvo type="num" val="0"/>
        <cfvo type="num" val="1"/>
        <color rgb="FF00B050"/>
      </dataBar>
      <extLst>
        <ext xmlns:x14="http://schemas.microsoft.com/office/spreadsheetml/2009/9/main" uri="{B025F937-C7B1-47D3-B67F-A62EFF666E3E}">
          <x14:id>{0A32E274-FEAE-4589-9E95-B5533420A662}</x14:id>
        </ext>
      </extLst>
    </cfRule>
  </conditionalFormatting>
  <conditionalFormatting sqref="J156">
    <cfRule type="dataBar" priority="66">
      <dataBar>
        <cfvo type="num" val="0"/>
        <cfvo type="num" val="1"/>
        <color rgb="FF00B050"/>
      </dataBar>
      <extLst>
        <ext xmlns:x14="http://schemas.microsoft.com/office/spreadsheetml/2009/9/main" uri="{B025F937-C7B1-47D3-B67F-A62EFF666E3E}">
          <x14:id>{5C124BC8-0E73-4044-B409-2631E01BCCDF}</x14:id>
        </ext>
      </extLst>
    </cfRule>
  </conditionalFormatting>
  <conditionalFormatting sqref="J158 J162 J173 J178">
    <cfRule type="dataBar" priority="248">
      <dataBar>
        <cfvo type="num" val="0"/>
        <cfvo type="num" val="1"/>
        <color rgb="FF00B050"/>
      </dataBar>
      <extLst>
        <ext xmlns:x14="http://schemas.microsoft.com/office/spreadsheetml/2009/9/main" uri="{B025F937-C7B1-47D3-B67F-A62EFF666E3E}">
          <x14:id>{1CC1F667-654D-4AC3-9174-3A2CB87A4DB1}</x14:id>
        </ext>
      </extLst>
    </cfRule>
  </conditionalFormatting>
  <conditionalFormatting sqref="J159:J161">
    <cfRule type="dataBar" priority="152">
      <dataBar>
        <cfvo type="num" val="0"/>
        <cfvo type="num" val="1"/>
        <color rgb="FF00B050"/>
      </dataBar>
      <extLst>
        <ext xmlns:x14="http://schemas.microsoft.com/office/spreadsheetml/2009/9/main" uri="{B025F937-C7B1-47D3-B67F-A62EFF666E3E}">
          <x14:id>{BB271B7B-AF04-41F7-9062-C7D15B5F99C5}</x14:id>
        </ext>
      </extLst>
    </cfRule>
  </conditionalFormatting>
  <conditionalFormatting sqref="J163:J172">
    <cfRule type="dataBar" priority="151">
      <dataBar>
        <cfvo type="num" val="0"/>
        <cfvo type="num" val="1"/>
        <color rgb="FF00B050"/>
      </dataBar>
      <extLst>
        <ext xmlns:x14="http://schemas.microsoft.com/office/spreadsheetml/2009/9/main" uri="{B025F937-C7B1-47D3-B67F-A62EFF666E3E}">
          <x14:id>{2199DDD1-C74F-4197-82BE-8950AEA685C1}</x14:id>
        </ext>
      </extLst>
    </cfRule>
  </conditionalFormatting>
  <conditionalFormatting sqref="J179:J183">
    <cfRule type="dataBar" priority="149">
      <dataBar>
        <cfvo type="num" val="0"/>
        <cfvo type="num" val="1"/>
        <color rgb="FF00B050"/>
      </dataBar>
      <extLst>
        <ext xmlns:x14="http://schemas.microsoft.com/office/spreadsheetml/2009/9/main" uri="{B025F937-C7B1-47D3-B67F-A62EFF666E3E}">
          <x14:id>{4422FAA7-389F-4A5D-957B-EA2D713C054F}</x14:id>
        </ext>
      </extLst>
    </cfRule>
  </conditionalFormatting>
  <conditionalFormatting sqref="J184">
    <cfRule type="dataBar" priority="83">
      <dataBar>
        <cfvo type="num" val="0"/>
        <cfvo type="num" val="1"/>
        <color rgb="FF00B050"/>
      </dataBar>
      <extLst>
        <ext xmlns:x14="http://schemas.microsoft.com/office/spreadsheetml/2009/9/main" uri="{B025F937-C7B1-47D3-B67F-A62EFF666E3E}">
          <x14:id>{A71BE4FC-5E4C-4F5A-81C5-1E910197058E}</x14:id>
        </ext>
      </extLst>
    </cfRule>
  </conditionalFormatting>
  <conditionalFormatting sqref="J185:J187">
    <cfRule type="dataBar" priority="148">
      <dataBar>
        <cfvo type="num" val="0"/>
        <cfvo type="num" val="1"/>
        <color rgb="FF00B050"/>
      </dataBar>
      <extLst>
        <ext xmlns:x14="http://schemas.microsoft.com/office/spreadsheetml/2009/9/main" uri="{B025F937-C7B1-47D3-B67F-A62EFF666E3E}">
          <x14:id>{DF3AF5DE-27D8-4143-9373-43A890CF7CA0}</x14:id>
        </ext>
      </extLst>
    </cfRule>
  </conditionalFormatting>
  <conditionalFormatting sqref="J188">
    <cfRule type="dataBar" priority="82">
      <dataBar>
        <cfvo type="num" val="0"/>
        <cfvo type="num" val="1"/>
        <color rgb="FF00B050"/>
      </dataBar>
      <extLst>
        <ext xmlns:x14="http://schemas.microsoft.com/office/spreadsheetml/2009/9/main" uri="{B025F937-C7B1-47D3-B67F-A62EFF666E3E}">
          <x14:id>{01CB1F60-0372-4203-A831-0D9AEC6F64D7}</x14:id>
        </ext>
      </extLst>
    </cfRule>
  </conditionalFormatting>
  <conditionalFormatting sqref="J189">
    <cfRule type="dataBar" priority="147">
      <dataBar>
        <cfvo type="num" val="0"/>
        <cfvo type="num" val="1"/>
        <color rgb="FF00B050"/>
      </dataBar>
      <extLst>
        <ext xmlns:x14="http://schemas.microsoft.com/office/spreadsheetml/2009/9/main" uri="{B025F937-C7B1-47D3-B67F-A62EFF666E3E}">
          <x14:id>{846E9157-902A-40F5-A027-95C0B0129F31}</x14:id>
        </ext>
      </extLst>
    </cfRule>
  </conditionalFormatting>
  <conditionalFormatting sqref="J190">
    <cfRule type="dataBar" priority="81">
      <dataBar>
        <cfvo type="num" val="0"/>
        <cfvo type="num" val="1"/>
        <color rgb="FF00B050"/>
      </dataBar>
      <extLst>
        <ext xmlns:x14="http://schemas.microsoft.com/office/spreadsheetml/2009/9/main" uri="{B025F937-C7B1-47D3-B67F-A62EFF666E3E}">
          <x14:id>{43DBFCAB-6D75-4C86-AA45-50B114FFAEBC}</x14:id>
        </ext>
      </extLst>
    </cfRule>
  </conditionalFormatting>
  <conditionalFormatting sqref="J191:J193">
    <cfRule type="dataBar" priority="146">
      <dataBar>
        <cfvo type="num" val="0"/>
        <cfvo type="num" val="1"/>
        <color rgb="FF00B050"/>
      </dataBar>
      <extLst>
        <ext xmlns:x14="http://schemas.microsoft.com/office/spreadsheetml/2009/9/main" uri="{B025F937-C7B1-47D3-B67F-A62EFF666E3E}">
          <x14:id>{3679FCC4-EE06-413A-9FD9-D0801F31E84F}</x14:id>
        </ext>
      </extLst>
    </cfRule>
  </conditionalFormatting>
  <conditionalFormatting sqref="J194">
    <cfRule type="dataBar" priority="80">
      <dataBar>
        <cfvo type="num" val="0"/>
        <cfvo type="num" val="1"/>
        <color rgb="FF00B050"/>
      </dataBar>
      <extLst>
        <ext xmlns:x14="http://schemas.microsoft.com/office/spreadsheetml/2009/9/main" uri="{B025F937-C7B1-47D3-B67F-A62EFF666E3E}">
          <x14:id>{527B4BEF-6776-4C96-8816-BA6EEDBA8774}</x14:id>
        </ext>
      </extLst>
    </cfRule>
  </conditionalFormatting>
  <conditionalFormatting sqref="J195:J198">
    <cfRule type="dataBar" priority="145">
      <dataBar>
        <cfvo type="num" val="0"/>
        <cfvo type="num" val="1"/>
        <color rgb="FF00B050"/>
      </dataBar>
      <extLst>
        <ext xmlns:x14="http://schemas.microsoft.com/office/spreadsheetml/2009/9/main" uri="{B025F937-C7B1-47D3-B67F-A62EFF666E3E}">
          <x14:id>{E2143621-B464-4A04-A2D7-94D3570E6112}</x14:id>
        </ext>
      </extLst>
    </cfRule>
  </conditionalFormatting>
  <conditionalFormatting sqref="J199">
    <cfRule type="dataBar" priority="79">
      <dataBar>
        <cfvo type="num" val="0"/>
        <cfvo type="num" val="1"/>
        <color rgb="FF00B050"/>
      </dataBar>
      <extLst>
        <ext xmlns:x14="http://schemas.microsoft.com/office/spreadsheetml/2009/9/main" uri="{B025F937-C7B1-47D3-B67F-A62EFF666E3E}">
          <x14:id>{FAD01F8D-7E73-40CB-81D7-599E122AAEFE}</x14:id>
        </ext>
      </extLst>
    </cfRule>
  </conditionalFormatting>
  <conditionalFormatting sqref="J200:J203 J205:J206">
    <cfRule type="dataBar" priority="144">
      <dataBar>
        <cfvo type="num" val="0"/>
        <cfvo type="num" val="1"/>
        <color rgb="FF00B050"/>
      </dataBar>
      <extLst>
        <ext xmlns:x14="http://schemas.microsoft.com/office/spreadsheetml/2009/9/main" uri="{B025F937-C7B1-47D3-B67F-A62EFF666E3E}">
          <x14:id>{1BD4A698-E6AD-41E1-B683-C4650877C329}</x14:id>
        </ext>
      </extLst>
    </cfRule>
  </conditionalFormatting>
  <conditionalFormatting sqref="J204">
    <cfRule type="dataBar" priority="77">
      <dataBar>
        <cfvo type="num" val="0"/>
        <cfvo type="num" val="1"/>
        <color rgb="FF00B050"/>
      </dataBar>
      <extLst>
        <ext xmlns:x14="http://schemas.microsoft.com/office/spreadsheetml/2009/9/main" uri="{B025F937-C7B1-47D3-B67F-A62EFF666E3E}">
          <x14:id>{92323849-9642-410E-8039-6C01DA4D6A40}</x14:id>
        </ext>
      </extLst>
    </cfRule>
  </conditionalFormatting>
  <conditionalFormatting sqref="J207">
    <cfRule type="dataBar" priority="76">
      <dataBar>
        <cfvo type="num" val="0"/>
        <cfvo type="num" val="1"/>
        <color rgb="FF00B050"/>
      </dataBar>
      <extLst>
        <ext xmlns:x14="http://schemas.microsoft.com/office/spreadsheetml/2009/9/main" uri="{B025F937-C7B1-47D3-B67F-A62EFF666E3E}">
          <x14:id>{E921997D-3C44-46A0-9F55-BDBD758FC298}</x14:id>
        </ext>
      </extLst>
    </cfRule>
  </conditionalFormatting>
  <conditionalFormatting sqref="J208:J210">
    <cfRule type="dataBar" priority="143">
      <dataBar>
        <cfvo type="num" val="0"/>
        <cfvo type="num" val="1"/>
        <color rgb="FF00B050"/>
      </dataBar>
      <extLst>
        <ext xmlns:x14="http://schemas.microsoft.com/office/spreadsheetml/2009/9/main" uri="{B025F937-C7B1-47D3-B67F-A62EFF666E3E}">
          <x14:id>{F273FBB3-FF62-46E8-8AF1-7E9612AED17C}</x14:id>
        </ext>
      </extLst>
    </cfRule>
  </conditionalFormatting>
  <conditionalFormatting sqref="J211">
    <cfRule type="dataBar" priority="75">
      <dataBar>
        <cfvo type="num" val="0"/>
        <cfvo type="num" val="1"/>
        <color rgb="FF00B050"/>
      </dataBar>
      <extLst>
        <ext xmlns:x14="http://schemas.microsoft.com/office/spreadsheetml/2009/9/main" uri="{B025F937-C7B1-47D3-B67F-A62EFF666E3E}">
          <x14:id>{0AD812D8-EE28-4946-8058-663848895C91}</x14:id>
        </ext>
      </extLst>
    </cfRule>
  </conditionalFormatting>
  <conditionalFormatting sqref="J212">
    <cfRule type="dataBar" priority="142">
      <dataBar>
        <cfvo type="num" val="0"/>
        <cfvo type="num" val="1"/>
        <color rgb="FF00B050"/>
      </dataBar>
      <extLst>
        <ext xmlns:x14="http://schemas.microsoft.com/office/spreadsheetml/2009/9/main" uri="{B025F937-C7B1-47D3-B67F-A62EFF666E3E}">
          <x14:id>{5F21F9A2-3F49-4C7F-A102-31FF645DCAF0}</x14:id>
        </ext>
      </extLst>
    </cfRule>
  </conditionalFormatting>
  <conditionalFormatting sqref="J213">
    <cfRule type="dataBar" priority="74">
      <dataBar>
        <cfvo type="num" val="0"/>
        <cfvo type="num" val="1"/>
        <color rgb="FF00B050"/>
      </dataBar>
      <extLst>
        <ext xmlns:x14="http://schemas.microsoft.com/office/spreadsheetml/2009/9/main" uri="{B025F937-C7B1-47D3-B67F-A62EFF666E3E}">
          <x14:id>{EB21C2E3-88F5-43C4-9BBC-C7961CB0AEF0}</x14:id>
        </ext>
      </extLst>
    </cfRule>
  </conditionalFormatting>
  <conditionalFormatting sqref="J214:J215">
    <cfRule type="dataBar" priority="141">
      <dataBar>
        <cfvo type="num" val="0"/>
        <cfvo type="num" val="1"/>
        <color rgb="FF00B050"/>
      </dataBar>
      <extLst>
        <ext xmlns:x14="http://schemas.microsoft.com/office/spreadsheetml/2009/9/main" uri="{B025F937-C7B1-47D3-B67F-A62EFF666E3E}">
          <x14:id>{9567DE29-2D28-4800-ADD6-15FCA40E11CD}</x14:id>
        </ext>
      </extLst>
    </cfRule>
  </conditionalFormatting>
  <conditionalFormatting sqref="J216">
    <cfRule type="dataBar" priority="73">
      <dataBar>
        <cfvo type="num" val="0"/>
        <cfvo type="num" val="1"/>
        <color rgb="FF00B050"/>
      </dataBar>
      <extLst>
        <ext xmlns:x14="http://schemas.microsoft.com/office/spreadsheetml/2009/9/main" uri="{B025F937-C7B1-47D3-B67F-A62EFF666E3E}">
          <x14:id>{E0A9173C-A629-4BB4-9283-512051E143DA}</x14:id>
        </ext>
      </extLst>
    </cfRule>
  </conditionalFormatting>
  <conditionalFormatting sqref="J217:J219">
    <cfRule type="dataBar" priority="90">
      <dataBar>
        <cfvo type="num" val="0"/>
        <cfvo type="num" val="1"/>
        <color rgb="FF00B050"/>
      </dataBar>
      <extLst>
        <ext xmlns:x14="http://schemas.microsoft.com/office/spreadsheetml/2009/9/main" uri="{B025F937-C7B1-47D3-B67F-A62EFF666E3E}">
          <x14:id>{154CE866-F26F-41EB-98E9-B12F1CBCE34E}</x14:id>
        </ext>
      </extLst>
    </cfRule>
  </conditionalFormatting>
  <conditionalFormatting sqref="J220">
    <cfRule type="dataBar" priority="72">
      <dataBar>
        <cfvo type="num" val="0"/>
        <cfvo type="num" val="1"/>
        <color rgb="FF00B050"/>
      </dataBar>
      <extLst>
        <ext xmlns:x14="http://schemas.microsoft.com/office/spreadsheetml/2009/9/main" uri="{B025F937-C7B1-47D3-B67F-A62EFF666E3E}">
          <x14:id>{E5EC695E-7AD7-4FBE-AB94-E5621015E07F}</x14:id>
        </ext>
      </extLst>
    </cfRule>
  </conditionalFormatting>
  <conditionalFormatting sqref="J221:J223">
    <cfRule type="dataBar" priority="87">
      <dataBar>
        <cfvo type="num" val="0"/>
        <cfvo type="num" val="1"/>
        <color rgb="FF00B050"/>
      </dataBar>
      <extLst>
        <ext xmlns:x14="http://schemas.microsoft.com/office/spreadsheetml/2009/9/main" uri="{B025F937-C7B1-47D3-B67F-A62EFF666E3E}">
          <x14:id>{B3B7E2AB-7058-4042-A5E4-FC1585D4F0FA}</x14:id>
        </ext>
      </extLst>
    </cfRule>
  </conditionalFormatting>
  <conditionalFormatting sqref="J224">
    <cfRule type="dataBar" priority="71">
      <dataBar>
        <cfvo type="num" val="0"/>
        <cfvo type="num" val="1"/>
        <color rgb="FF00B050"/>
      </dataBar>
      <extLst>
        <ext xmlns:x14="http://schemas.microsoft.com/office/spreadsheetml/2009/9/main" uri="{B025F937-C7B1-47D3-B67F-A62EFF666E3E}">
          <x14:id>{C5645B07-7C97-4722-9475-C5B9F2C0EB08}</x14:id>
        </ext>
      </extLst>
    </cfRule>
  </conditionalFormatting>
  <conditionalFormatting sqref="J225">
    <cfRule type="dataBar" priority="86">
      <dataBar>
        <cfvo type="num" val="0"/>
        <cfvo type="num" val="1"/>
        <color rgb="FF00B050"/>
      </dataBar>
      <extLst>
        <ext xmlns:x14="http://schemas.microsoft.com/office/spreadsheetml/2009/9/main" uri="{B025F937-C7B1-47D3-B67F-A62EFF666E3E}">
          <x14:id>{8F16E2E9-76AB-47CD-803C-522AB3F103AA}</x14:id>
        </ext>
      </extLst>
    </cfRule>
  </conditionalFormatting>
  <conditionalFormatting sqref="M42">
    <cfRule type="dataBar" priority="5">
      <dataBar>
        <cfvo type="num" val="0"/>
        <cfvo type="num" val="1"/>
        <color rgb="FF00B050"/>
      </dataBar>
      <extLst>
        <ext xmlns:x14="http://schemas.microsoft.com/office/spreadsheetml/2009/9/main" uri="{B025F937-C7B1-47D3-B67F-A62EFF666E3E}">
          <x14:id>{ADED9CDE-D6DD-4567-80F3-B2D00BE93974}</x14:id>
        </ext>
      </extLst>
    </cfRule>
  </conditionalFormatting>
  <conditionalFormatting sqref="M49">
    <cfRule type="dataBar" priority="400">
      <dataBar>
        <cfvo type="num" val="0"/>
        <cfvo type="num" val="1"/>
        <color rgb="FF00B050"/>
      </dataBar>
      <extLst>
        <ext xmlns:x14="http://schemas.microsoft.com/office/spreadsheetml/2009/9/main" uri="{B025F937-C7B1-47D3-B67F-A62EFF666E3E}">
          <x14:id>{7A5BE275-2A36-4D5C-9BDD-AEF929AF422C}</x14:id>
        </ext>
      </extLst>
    </cfRule>
  </conditionalFormatting>
  <conditionalFormatting sqref="M53">
    <cfRule type="dataBar" priority="132">
      <dataBar>
        <cfvo type="num" val="0"/>
        <cfvo type="num" val="1"/>
        <color rgb="FF00B050"/>
      </dataBar>
      <extLst>
        <ext xmlns:x14="http://schemas.microsoft.com/office/spreadsheetml/2009/9/main" uri="{B025F937-C7B1-47D3-B67F-A62EFF666E3E}">
          <x14:id>{DF4A1C82-7748-42B2-B190-62D9F2FEDBE1}</x14:id>
        </ext>
      </extLst>
    </cfRule>
  </conditionalFormatting>
  <conditionalFormatting sqref="M56">
    <cfRule type="dataBar" priority="398">
      <dataBar>
        <cfvo type="num" val="0"/>
        <cfvo type="num" val="1"/>
        <color rgb="FF00B050"/>
      </dataBar>
      <extLst>
        <ext xmlns:x14="http://schemas.microsoft.com/office/spreadsheetml/2009/9/main" uri="{B025F937-C7B1-47D3-B67F-A62EFF666E3E}">
          <x14:id>{592F4504-5742-4004-BE44-B334C99D76F7}</x14:id>
        </ext>
      </extLst>
    </cfRule>
  </conditionalFormatting>
  <conditionalFormatting sqref="M60">
    <cfRule type="dataBar" priority="396">
      <dataBar>
        <cfvo type="num" val="0"/>
        <cfvo type="num" val="1"/>
        <color rgb="FF00B050"/>
      </dataBar>
      <extLst>
        <ext xmlns:x14="http://schemas.microsoft.com/office/spreadsheetml/2009/9/main" uri="{B025F937-C7B1-47D3-B67F-A62EFF666E3E}">
          <x14:id>{87E3CCAD-599D-43D0-8D11-FD3D927D2E7C}</x14:id>
        </ext>
      </extLst>
    </cfRule>
  </conditionalFormatting>
  <conditionalFormatting sqref="M64">
    <cfRule type="dataBar" priority="131">
      <dataBar>
        <cfvo type="num" val="0"/>
        <cfvo type="num" val="1"/>
        <color rgb="FF00B050"/>
      </dataBar>
      <extLst>
        <ext xmlns:x14="http://schemas.microsoft.com/office/spreadsheetml/2009/9/main" uri="{B025F937-C7B1-47D3-B67F-A62EFF666E3E}">
          <x14:id>{18D899BF-A21F-4BCB-ABB9-6E04509DAE91}</x14:id>
        </ext>
      </extLst>
    </cfRule>
  </conditionalFormatting>
  <conditionalFormatting sqref="M68">
    <cfRule type="dataBar" priority="389">
      <dataBar>
        <cfvo type="num" val="0"/>
        <cfvo type="num" val="1"/>
        <color rgb="FF00B050"/>
      </dataBar>
      <extLst>
        <ext xmlns:x14="http://schemas.microsoft.com/office/spreadsheetml/2009/9/main" uri="{B025F937-C7B1-47D3-B67F-A62EFF666E3E}">
          <x14:id>{033BD1A3-E5DC-4D08-8FF6-0DD9A837FE80}</x14:id>
        </ext>
      </extLst>
    </cfRule>
  </conditionalFormatting>
  <conditionalFormatting sqref="M72">
    <cfRule type="dataBar" priority="388">
      <dataBar>
        <cfvo type="num" val="0"/>
        <cfvo type="num" val="1"/>
        <color rgb="FF00B050"/>
      </dataBar>
      <extLst>
        <ext xmlns:x14="http://schemas.microsoft.com/office/spreadsheetml/2009/9/main" uri="{B025F937-C7B1-47D3-B67F-A62EFF666E3E}">
          <x14:id>{E0F8AF8B-F987-4056-981F-D0291F989580}</x14:id>
        </ext>
      </extLst>
    </cfRule>
  </conditionalFormatting>
  <conditionalFormatting sqref="M75">
    <cfRule type="dataBar" priority="391">
      <dataBar>
        <cfvo type="num" val="0"/>
        <cfvo type="num" val="1"/>
        <color rgb="FF00B050"/>
      </dataBar>
      <extLst>
        <ext xmlns:x14="http://schemas.microsoft.com/office/spreadsheetml/2009/9/main" uri="{B025F937-C7B1-47D3-B67F-A62EFF666E3E}">
          <x14:id>{8FA2B0FF-354D-43EE-9E48-86E1E797E446}</x14:id>
        </ext>
      </extLst>
    </cfRule>
  </conditionalFormatting>
  <conditionalFormatting sqref="M79">
    <cfRule type="dataBar" priority="390">
      <dataBar>
        <cfvo type="num" val="0"/>
        <cfvo type="num" val="1"/>
        <color rgb="FF00B050"/>
      </dataBar>
      <extLst>
        <ext xmlns:x14="http://schemas.microsoft.com/office/spreadsheetml/2009/9/main" uri="{B025F937-C7B1-47D3-B67F-A62EFF666E3E}">
          <x14:id>{103119A1-056C-4892-8FDC-A73E3B9C25B7}</x14:id>
        </ext>
      </extLst>
    </cfRule>
  </conditionalFormatting>
  <conditionalFormatting sqref="M83">
    <cfRule type="dataBar" priority="386">
      <dataBar>
        <cfvo type="num" val="0"/>
        <cfvo type="num" val="1"/>
        <color rgb="FF00B050"/>
      </dataBar>
      <extLst>
        <ext xmlns:x14="http://schemas.microsoft.com/office/spreadsheetml/2009/9/main" uri="{B025F937-C7B1-47D3-B67F-A62EFF666E3E}">
          <x14:id>{97872D5C-C820-4877-86C5-AF1B842754DC}</x14:id>
        </ext>
      </extLst>
    </cfRule>
  </conditionalFormatting>
  <conditionalFormatting sqref="M87">
    <cfRule type="dataBar" priority="130">
      <dataBar>
        <cfvo type="num" val="0"/>
        <cfvo type="num" val="1"/>
        <color rgb="FF00B050"/>
      </dataBar>
      <extLst>
        <ext xmlns:x14="http://schemas.microsoft.com/office/spreadsheetml/2009/9/main" uri="{B025F937-C7B1-47D3-B67F-A62EFF666E3E}">
          <x14:id>{4F1D0237-09BF-40C9-AC31-B9ED6238B262}</x14:id>
        </ext>
      </extLst>
    </cfRule>
  </conditionalFormatting>
  <conditionalFormatting sqref="M91">
    <cfRule type="dataBar" priority="381">
      <dataBar>
        <cfvo type="num" val="0"/>
        <cfvo type="num" val="1"/>
        <color rgb="FF00B050"/>
      </dataBar>
      <extLst>
        <ext xmlns:x14="http://schemas.microsoft.com/office/spreadsheetml/2009/9/main" uri="{B025F937-C7B1-47D3-B67F-A62EFF666E3E}">
          <x14:id>{E45047E1-5846-4FF8-8110-8C3AC1E1E2DF}</x14:id>
        </ext>
      </extLst>
    </cfRule>
  </conditionalFormatting>
  <conditionalFormatting sqref="M95">
    <cfRule type="dataBar" priority="380">
      <dataBar>
        <cfvo type="num" val="0"/>
        <cfvo type="num" val="1"/>
        <color rgb="FF00B050"/>
      </dataBar>
      <extLst>
        <ext xmlns:x14="http://schemas.microsoft.com/office/spreadsheetml/2009/9/main" uri="{B025F937-C7B1-47D3-B67F-A62EFF666E3E}">
          <x14:id>{20FC7276-8A8A-4D31-8E2A-EED40B3B0332}</x14:id>
        </ext>
      </extLst>
    </cfRule>
  </conditionalFormatting>
  <conditionalFormatting sqref="M98">
    <cfRule type="dataBar" priority="129">
      <dataBar>
        <cfvo type="num" val="0"/>
        <cfvo type="num" val="1"/>
        <color rgb="FF00B050"/>
      </dataBar>
      <extLst>
        <ext xmlns:x14="http://schemas.microsoft.com/office/spreadsheetml/2009/9/main" uri="{B025F937-C7B1-47D3-B67F-A62EFF666E3E}">
          <x14:id>{BCAFE207-E01D-4334-88B8-CA341C1835AA}</x14:id>
        </ext>
      </extLst>
    </cfRule>
  </conditionalFormatting>
  <conditionalFormatting sqref="M101">
    <cfRule type="dataBar" priority="128">
      <dataBar>
        <cfvo type="num" val="0"/>
        <cfvo type="num" val="1"/>
        <color rgb="FF00B050"/>
      </dataBar>
      <extLst>
        <ext xmlns:x14="http://schemas.microsoft.com/office/spreadsheetml/2009/9/main" uri="{B025F937-C7B1-47D3-B67F-A62EFF666E3E}">
          <x14:id>{14CC5F50-8943-4ACB-9AE1-3D693DD110AA}</x14:id>
        </ext>
      </extLst>
    </cfRule>
  </conditionalFormatting>
  <conditionalFormatting sqref="M105">
    <cfRule type="dataBar" priority="105">
      <dataBar>
        <cfvo type="num" val="0"/>
        <cfvo type="num" val="1"/>
        <color rgb="FF00B050"/>
      </dataBar>
      <extLst>
        <ext xmlns:x14="http://schemas.microsoft.com/office/spreadsheetml/2009/9/main" uri="{B025F937-C7B1-47D3-B67F-A62EFF666E3E}">
          <x14:id>{1B9948CC-2A7C-4AF9-8CD9-6D74345BCB72}</x14:id>
        </ext>
      </extLst>
    </cfRule>
  </conditionalFormatting>
  <conditionalFormatting sqref="M108">
    <cfRule type="dataBar" priority="104">
      <dataBar>
        <cfvo type="num" val="0"/>
        <cfvo type="num" val="1"/>
        <color rgb="FF00B050"/>
      </dataBar>
      <extLst>
        <ext xmlns:x14="http://schemas.microsoft.com/office/spreadsheetml/2009/9/main" uri="{B025F937-C7B1-47D3-B67F-A62EFF666E3E}">
          <x14:id>{5355C335-A228-49CE-9E33-6F15B0BA1C64}</x14:id>
        </ext>
      </extLst>
    </cfRule>
  </conditionalFormatting>
  <conditionalFormatting sqref="M111">
    <cfRule type="dataBar" priority="100">
      <dataBar>
        <cfvo type="num" val="0"/>
        <cfvo type="num" val="1"/>
        <color rgb="FF00B050"/>
      </dataBar>
      <extLst>
        <ext xmlns:x14="http://schemas.microsoft.com/office/spreadsheetml/2009/9/main" uri="{B025F937-C7B1-47D3-B67F-A62EFF666E3E}">
          <x14:id>{F0671AD4-48F0-40D6-8F83-D1666266A5C0}</x14:id>
        </ext>
      </extLst>
    </cfRule>
  </conditionalFormatting>
  <conditionalFormatting sqref="M114">
    <cfRule type="dataBar" priority="99">
      <dataBar>
        <cfvo type="num" val="0"/>
        <cfvo type="num" val="1"/>
        <color rgb="FF00B050"/>
      </dataBar>
      <extLst>
        <ext xmlns:x14="http://schemas.microsoft.com/office/spreadsheetml/2009/9/main" uri="{B025F937-C7B1-47D3-B67F-A62EFF666E3E}">
          <x14:id>{B074BED4-8DB1-4210-A540-C0CB7F837E57}</x14:id>
        </ext>
      </extLst>
    </cfRule>
  </conditionalFormatting>
  <conditionalFormatting sqref="M117">
    <cfRule type="dataBar" priority="378">
      <dataBar>
        <cfvo type="num" val="0"/>
        <cfvo type="num" val="1"/>
        <color rgb="FF00B050"/>
      </dataBar>
      <extLst>
        <ext xmlns:x14="http://schemas.microsoft.com/office/spreadsheetml/2009/9/main" uri="{B025F937-C7B1-47D3-B67F-A62EFF666E3E}">
          <x14:id>{0BED6462-5A71-410D-AA79-85720EE486F9}</x14:id>
        </ext>
      </extLst>
    </cfRule>
  </conditionalFormatting>
  <conditionalFormatting sqref="M120">
    <cfRule type="dataBar" priority="377">
      <dataBar>
        <cfvo type="num" val="0"/>
        <cfvo type="num" val="1"/>
        <color rgb="FF00B050"/>
      </dataBar>
      <extLst>
        <ext xmlns:x14="http://schemas.microsoft.com/office/spreadsheetml/2009/9/main" uri="{B025F937-C7B1-47D3-B67F-A62EFF666E3E}">
          <x14:id>{811FDAB1-1425-4B98-9C4D-D77A779CAAED}</x14:id>
        </ext>
      </extLst>
    </cfRule>
  </conditionalFormatting>
  <conditionalFormatting sqref="M123">
    <cfRule type="dataBar" priority="376">
      <dataBar>
        <cfvo type="num" val="0"/>
        <cfvo type="num" val="1"/>
        <color rgb="FF00B050"/>
      </dataBar>
      <extLst>
        <ext xmlns:x14="http://schemas.microsoft.com/office/spreadsheetml/2009/9/main" uri="{B025F937-C7B1-47D3-B67F-A62EFF666E3E}">
          <x14:id>{8B81BAB4-AF51-498B-852D-BEC77D60E475}</x14:id>
        </ext>
      </extLst>
    </cfRule>
  </conditionalFormatting>
  <conditionalFormatting sqref="M127">
    <cfRule type="dataBar" priority="98">
      <dataBar>
        <cfvo type="num" val="0"/>
        <cfvo type="num" val="1"/>
        <color rgb="FF00B050"/>
      </dataBar>
      <extLst>
        <ext xmlns:x14="http://schemas.microsoft.com/office/spreadsheetml/2009/9/main" uri="{B025F937-C7B1-47D3-B67F-A62EFF666E3E}">
          <x14:id>{7AA9C8B7-422E-4907-A7F0-84AD848E6085}</x14:id>
        </ext>
      </extLst>
    </cfRule>
  </conditionalFormatting>
  <conditionalFormatting sqref="M131">
    <cfRule type="dataBar" priority="96">
      <dataBar>
        <cfvo type="num" val="0"/>
        <cfvo type="num" val="1"/>
        <color rgb="FF00B050"/>
      </dataBar>
      <extLst>
        <ext xmlns:x14="http://schemas.microsoft.com/office/spreadsheetml/2009/9/main" uri="{B025F937-C7B1-47D3-B67F-A62EFF666E3E}">
          <x14:id>{9A2D67E8-FAD7-4AB4-9D08-5AF0816EB840}</x14:id>
        </ext>
      </extLst>
    </cfRule>
  </conditionalFormatting>
  <conditionalFormatting sqref="M133">
    <cfRule type="dataBar" priority="97">
      <dataBar>
        <cfvo type="num" val="0"/>
        <cfvo type="num" val="1"/>
        <color rgb="FF00B050"/>
      </dataBar>
      <extLst>
        <ext xmlns:x14="http://schemas.microsoft.com/office/spreadsheetml/2009/9/main" uri="{B025F937-C7B1-47D3-B67F-A62EFF666E3E}">
          <x14:id>{7B003163-235D-4DE8-9A36-5CB66F2EBB0C}</x14:id>
        </ext>
      </extLst>
    </cfRule>
  </conditionalFormatting>
  <conditionalFormatting sqref="M137">
    <cfRule type="dataBar" priority="95">
      <dataBar>
        <cfvo type="num" val="0"/>
        <cfvo type="num" val="1"/>
        <color rgb="FF00B050"/>
      </dataBar>
      <extLst>
        <ext xmlns:x14="http://schemas.microsoft.com/office/spreadsheetml/2009/9/main" uri="{B025F937-C7B1-47D3-B67F-A62EFF666E3E}">
          <x14:id>{7D2B2A72-986C-4D3B-9A37-BE50DC999FE2}</x14:id>
        </ext>
      </extLst>
    </cfRule>
  </conditionalFormatting>
  <conditionalFormatting sqref="M141">
    <cfRule type="dataBar" priority="93">
      <dataBar>
        <cfvo type="num" val="0"/>
        <cfvo type="num" val="1"/>
        <color rgb="FF00B050"/>
      </dataBar>
      <extLst>
        <ext xmlns:x14="http://schemas.microsoft.com/office/spreadsheetml/2009/9/main" uri="{B025F937-C7B1-47D3-B67F-A62EFF666E3E}">
          <x14:id>{A9E2AB9A-5034-4D81-BE4B-BCA99447A678}</x14:id>
        </ext>
      </extLst>
    </cfRule>
  </conditionalFormatting>
  <conditionalFormatting sqref="M143">
    <cfRule type="dataBar" priority="92">
      <dataBar>
        <cfvo type="num" val="0"/>
        <cfvo type="num" val="1"/>
        <color rgb="FF00B050"/>
      </dataBar>
      <extLst>
        <ext xmlns:x14="http://schemas.microsoft.com/office/spreadsheetml/2009/9/main" uri="{B025F937-C7B1-47D3-B67F-A62EFF666E3E}">
          <x14:id>{F556297E-D8AE-4828-9BB2-0A95A068C052}</x14:id>
        </ext>
      </extLst>
    </cfRule>
  </conditionalFormatting>
  <conditionalFormatting sqref="M147">
    <cfRule type="dataBar" priority="91">
      <dataBar>
        <cfvo type="num" val="0"/>
        <cfvo type="num" val="1"/>
        <color rgb="FF00B050"/>
      </dataBar>
      <extLst>
        <ext xmlns:x14="http://schemas.microsoft.com/office/spreadsheetml/2009/9/main" uri="{B025F937-C7B1-47D3-B67F-A62EFF666E3E}">
          <x14:id>{8BE91F7B-E95B-40ED-812B-D7F194B32548}</x14:id>
        </ext>
      </extLst>
    </cfRule>
  </conditionalFormatting>
  <conditionalFormatting sqref="M150">
    <cfRule type="dataBar" priority="68">
      <dataBar>
        <cfvo type="num" val="0"/>
        <cfvo type="num" val="1"/>
        <color rgb="FF00B050"/>
      </dataBar>
      <extLst>
        <ext xmlns:x14="http://schemas.microsoft.com/office/spreadsheetml/2009/9/main" uri="{B025F937-C7B1-47D3-B67F-A62EFF666E3E}">
          <x14:id>{6A1E1180-0245-49CB-B842-92F1106A8F35}</x14:id>
        </ext>
      </extLst>
    </cfRule>
  </conditionalFormatting>
  <conditionalFormatting sqref="M153">
    <cfRule type="dataBar" priority="67">
      <dataBar>
        <cfvo type="num" val="0"/>
        <cfvo type="num" val="1"/>
        <color rgb="FF00B050"/>
      </dataBar>
      <extLst>
        <ext xmlns:x14="http://schemas.microsoft.com/office/spreadsheetml/2009/9/main" uri="{B025F937-C7B1-47D3-B67F-A62EFF666E3E}">
          <x14:id>{827BE777-41B0-49A3-A9B3-EFF8B8BE1D70}</x14:id>
        </ext>
      </extLst>
    </cfRule>
  </conditionalFormatting>
  <conditionalFormatting sqref="M158:M162">
    <cfRule type="dataBar" priority="231">
      <dataBar>
        <cfvo type="num" val="0"/>
        <cfvo type="num" val="1"/>
        <color rgb="FF00B050"/>
      </dataBar>
      <extLst>
        <ext xmlns:x14="http://schemas.microsoft.com/office/spreadsheetml/2009/9/main" uri="{B025F937-C7B1-47D3-B67F-A62EFF666E3E}">
          <x14:id>{BBB10605-12CC-4C6F-A2C8-808D778F847B}</x14:id>
        </ext>
      </extLst>
    </cfRule>
  </conditionalFormatting>
  <conditionalFormatting sqref="M173">
    <cfRule type="dataBar" priority="247">
      <dataBar>
        <cfvo type="num" val="0"/>
        <cfvo type="num" val="1"/>
        <color rgb="FF00B050"/>
      </dataBar>
      <extLst>
        <ext xmlns:x14="http://schemas.microsoft.com/office/spreadsheetml/2009/9/main" uri="{B025F937-C7B1-47D3-B67F-A62EFF666E3E}">
          <x14:id>{528DB4A1-3DCC-485A-AC14-1725927CCC57}</x14:id>
        </ext>
      </extLst>
    </cfRule>
  </conditionalFormatting>
  <conditionalFormatting sqref="M178">
    <cfRule type="dataBar" priority="246">
      <dataBar>
        <cfvo type="num" val="0"/>
        <cfvo type="num" val="1"/>
        <color rgb="FF00B050"/>
      </dataBar>
      <extLst>
        <ext xmlns:x14="http://schemas.microsoft.com/office/spreadsheetml/2009/9/main" uri="{B025F937-C7B1-47D3-B67F-A62EFF666E3E}">
          <x14:id>{6FC80A2B-E90C-4331-AD6A-6341626470DB}</x14:id>
        </ext>
      </extLst>
    </cfRule>
  </conditionalFormatting>
  <conditionalFormatting sqref="M184">
    <cfRule type="dataBar" priority="245">
      <dataBar>
        <cfvo type="num" val="0"/>
        <cfvo type="num" val="1"/>
        <color rgb="FF00B050"/>
      </dataBar>
      <extLst>
        <ext xmlns:x14="http://schemas.microsoft.com/office/spreadsheetml/2009/9/main" uri="{B025F937-C7B1-47D3-B67F-A62EFF666E3E}">
          <x14:id>{F06CC70D-6450-4E55-A4DF-F3EE77655789}</x14:id>
        </ext>
      </extLst>
    </cfRule>
  </conditionalFormatting>
  <conditionalFormatting sqref="M188">
    <cfRule type="dataBar" priority="244">
      <dataBar>
        <cfvo type="num" val="0"/>
        <cfvo type="num" val="1"/>
        <color rgb="FF00B050"/>
      </dataBar>
      <extLst>
        <ext xmlns:x14="http://schemas.microsoft.com/office/spreadsheetml/2009/9/main" uri="{B025F937-C7B1-47D3-B67F-A62EFF666E3E}">
          <x14:id>{573F1811-4CC8-478F-8082-B434604DA1C8}</x14:id>
        </ext>
      </extLst>
    </cfRule>
  </conditionalFormatting>
  <conditionalFormatting sqref="M190">
    <cfRule type="dataBar" priority="243">
      <dataBar>
        <cfvo type="num" val="0"/>
        <cfvo type="num" val="1"/>
        <color rgb="FF00B050"/>
      </dataBar>
      <extLst>
        <ext xmlns:x14="http://schemas.microsoft.com/office/spreadsheetml/2009/9/main" uri="{B025F937-C7B1-47D3-B67F-A62EFF666E3E}">
          <x14:id>{AD711032-3613-4120-B61A-EE91A9ED4348}</x14:id>
        </ext>
      </extLst>
    </cfRule>
  </conditionalFormatting>
  <conditionalFormatting sqref="M194">
    <cfRule type="dataBar" priority="242">
      <dataBar>
        <cfvo type="num" val="0"/>
        <cfvo type="num" val="1"/>
        <color rgb="FF00B050"/>
      </dataBar>
      <extLst>
        <ext xmlns:x14="http://schemas.microsoft.com/office/spreadsheetml/2009/9/main" uri="{B025F937-C7B1-47D3-B67F-A62EFF666E3E}">
          <x14:id>{1EDF2792-88FC-4842-BB36-AA928CACF995}</x14:id>
        </ext>
      </extLst>
    </cfRule>
  </conditionalFormatting>
  <conditionalFormatting sqref="M199">
    <cfRule type="dataBar" priority="241">
      <dataBar>
        <cfvo type="num" val="0"/>
        <cfvo type="num" val="1"/>
        <color rgb="FF00B050"/>
      </dataBar>
      <extLst>
        <ext xmlns:x14="http://schemas.microsoft.com/office/spreadsheetml/2009/9/main" uri="{B025F937-C7B1-47D3-B67F-A62EFF666E3E}">
          <x14:id>{0E98D9EB-D09F-416B-9588-DA3A9048AB26}</x14:id>
        </ext>
      </extLst>
    </cfRule>
  </conditionalFormatting>
  <conditionalFormatting sqref="M207">
    <cfRule type="dataBar" priority="230">
      <dataBar>
        <cfvo type="num" val="0"/>
        <cfvo type="num" val="1"/>
        <color rgb="FF00B050"/>
      </dataBar>
      <extLst>
        <ext xmlns:x14="http://schemas.microsoft.com/office/spreadsheetml/2009/9/main" uri="{B025F937-C7B1-47D3-B67F-A62EFF666E3E}">
          <x14:id>{F34636CF-F71E-4224-A8DF-58784FB277D3}</x14:id>
        </ext>
      </extLst>
    </cfRule>
  </conditionalFormatting>
  <conditionalFormatting sqref="M211">
    <cfRule type="dataBar" priority="234">
      <dataBar>
        <cfvo type="num" val="0"/>
        <cfvo type="num" val="1"/>
        <color rgb="FF00B050"/>
      </dataBar>
      <extLst>
        <ext xmlns:x14="http://schemas.microsoft.com/office/spreadsheetml/2009/9/main" uri="{B025F937-C7B1-47D3-B67F-A62EFF666E3E}">
          <x14:id>{5F7548BB-1BF9-4C1B-92FA-EBF6F19C7A0A}</x14:id>
        </ext>
      </extLst>
    </cfRule>
  </conditionalFormatting>
  <conditionalFormatting sqref="M213">
    <cfRule type="dataBar" priority="232">
      <dataBar>
        <cfvo type="num" val="0"/>
        <cfvo type="num" val="1"/>
        <color rgb="FF00B050"/>
      </dataBar>
      <extLst>
        <ext xmlns:x14="http://schemas.microsoft.com/office/spreadsheetml/2009/9/main" uri="{B025F937-C7B1-47D3-B67F-A62EFF666E3E}">
          <x14:id>{1131CCFA-D5DE-4B09-88CD-E71C35594906}</x14:id>
        </ext>
      </extLst>
    </cfRule>
  </conditionalFormatting>
  <conditionalFormatting sqref="O7:GR7 O166:GR166 O173:GR173 O189:GR189 O212:GR212 O157:GR159 O178:GR181 O184:GR185 O191:GR192 O195:GR197 O199:GR202 O208:GR210 O214:GR215">
    <cfRule type="expression" dxfId="51" priority="1154">
      <formula>AND($G7&lt;=N$5,ROUNDDOWN(($E6-$D6+1)*$G6,0)+$D6-1&gt;=I$6)</formula>
    </cfRule>
  </conditionalFormatting>
  <conditionalFormatting sqref="O156:GR156">
    <cfRule type="expression" dxfId="50" priority="1176">
      <formula>AND($G156&lt;=N$5,ROUNDDOWN(($E127-$D127+1)*$G127,0)+$D127-1&gt;=I$6)</formula>
    </cfRule>
  </conditionalFormatting>
  <conditionalFormatting sqref="O160:GR160 O165:GR165 O167:GR167 O182:GR182 O193:GR193 O198:GR198 O203:GR204">
    <cfRule type="expression" dxfId="49" priority="1161">
      <formula>AND($G160&lt;=N$5,ROUNDDOWN(($E158-$D158+1)*$G158,0)+$D158-1&gt;=I$6)</formula>
    </cfRule>
  </conditionalFormatting>
  <conditionalFormatting sqref="O161:GR161 O168:GR168 O183:GR183 O205:GR205">
    <cfRule type="expression" dxfId="48" priority="1163">
      <formula>AND($G161&lt;=N$5,ROUNDDOWN(($E158-$D158+1)*$G158,0)+$D158-1&gt;=I$6)</formula>
    </cfRule>
  </conditionalFormatting>
  <conditionalFormatting sqref="O162:GR162 O169:GR169 O206:GR206">
    <cfRule type="expression" dxfId="47" priority="1165">
      <formula>AND($G162&lt;=N$5,ROUNDDOWN(($E158-$D158+1)*$G158,0)+$D158-1&gt;=I$6)</formula>
    </cfRule>
  </conditionalFormatting>
  <conditionalFormatting sqref="O170:GR170 O163:GR164">
    <cfRule type="expression" dxfId="46" priority="1167">
      <formula>AND($G163&lt;=N$5,ROUNDDOWN(($E158-$D158+1)*$G158,0)+$D158-1&gt;=I$6)</formula>
    </cfRule>
  </conditionalFormatting>
  <conditionalFormatting sqref="O171:GR171">
    <cfRule type="expression" dxfId="45" priority="1169">
      <formula>AND($G171&lt;=N$5,ROUNDDOWN(($E165-$D165+1)*$G165,0)+$D165-1&gt;=I$6)</formula>
    </cfRule>
  </conditionalFormatting>
  <conditionalFormatting sqref="O172:GR172">
    <cfRule type="expression" dxfId="44" priority="1170">
      <formula>AND($G172&lt;=N$5,ROUNDDOWN(($E165-$D165+1)*$G165,0)+$D165-1&gt;=I$6)</formula>
    </cfRule>
  </conditionalFormatting>
  <conditionalFormatting sqref="O174:GR174">
    <cfRule type="expression" dxfId="43" priority="1213">
      <formula>AND($G174&lt;=N$5,ROUNDDOWN(($E174-$D174+1)*#REF!,0)+$D174-1&gt;=I$6)</formula>
    </cfRule>
  </conditionalFormatting>
  <conditionalFormatting sqref="O175:GR175">
    <cfRule type="expression" dxfId="42" priority="1178">
      <formula>AND($G175&lt;=N$5,ROUNDDOWN(($E175-$D175+1)*$G174,0)+$D175-1&gt;=I$6)</formula>
    </cfRule>
  </conditionalFormatting>
  <conditionalFormatting sqref="O176:GR176">
    <cfRule type="expression" dxfId="41" priority="1216">
      <formula>AND($G176&lt;=N$5,ROUNDDOWN(($E174-$D174+1)*#REF!,0)+$D174-1&gt;=I$6)</formula>
    </cfRule>
  </conditionalFormatting>
  <conditionalFormatting sqref="O177:GR177">
    <cfRule type="expression" dxfId="40" priority="1215">
      <formula>AND($G177&lt;=N$5,ROUNDDOWN(($E174-$D174+1)*#REF!,0)+$D174-1&gt;=I$6)</formula>
    </cfRule>
  </conditionalFormatting>
  <conditionalFormatting sqref="O186:GR187">
    <cfRule type="expression" dxfId="39" priority="1171">
      <formula>AND(#REF!&lt;=N$5,ROUNDDOWN(($E185-$D185+1)*$G185,0)+$D185-1&gt;=I$6)</formula>
    </cfRule>
  </conditionalFormatting>
  <conditionalFormatting sqref="O188:GR188 O190:GR190 O194:GR194 O207:GR207 O211:GR211 O213:GR213">
    <cfRule type="expression" dxfId="38" priority="1191">
      <formula>AND($G188&lt;=N$5,ROUNDDOWN((#REF!-#REF!+1)*#REF!,0)+#REF!-1&gt;=I$6)</formula>
    </cfRule>
  </conditionalFormatting>
  <conditionalFormatting sqref="J55">
    <cfRule type="dataBar" priority="4">
      <dataBar>
        <cfvo type="num" val="0"/>
        <cfvo type="num" val="1"/>
        <color rgb="FF00B050"/>
      </dataBar>
      <extLst>
        <ext xmlns:x14="http://schemas.microsoft.com/office/spreadsheetml/2009/9/main" uri="{B025F937-C7B1-47D3-B67F-A62EFF666E3E}">
          <x14:id>{2B14EBE4-AAD9-4773-AD3E-84D16D43BDA9}</x14:id>
        </ext>
      </extLst>
    </cfRule>
  </conditionalFormatting>
  <conditionalFormatting sqref="J123">
    <cfRule type="dataBar" priority="1">
      <dataBar>
        <cfvo type="num" val="0"/>
        <cfvo type="num" val="1"/>
        <color rgb="FF00B050"/>
      </dataBar>
      <extLst>
        <ext xmlns:x14="http://schemas.microsoft.com/office/spreadsheetml/2009/9/main" uri="{B025F937-C7B1-47D3-B67F-A62EFF666E3E}">
          <x14:id>{051063F6-C791-4345-A8A7-342B047B556B}</x14:id>
        </ext>
      </extLst>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M4" xr:uid="{5E6893CD-DBFA-4A37-920E-B860392EB0F1}"/>
  </dataValidations>
  <pageMargins left="0.25" right="0.25" top="0.5" bottom="0.5" header="0.5" footer="0.25"/>
  <pageSetup scale="4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722" r:id="rId4" name="Button 26">
              <controlPr defaultSize="0" print="0" autoFill="0" autoPict="0" macro="[0]!EnviarCorreos">
                <anchor moveWithCells="1" sizeWithCells="1">
                  <from>
                    <xdr:col>14</xdr:col>
                    <xdr:colOff>447675</xdr:colOff>
                    <xdr:row>9</xdr:row>
                    <xdr:rowOff>0</xdr:rowOff>
                  </from>
                  <to>
                    <xdr:col>17</xdr:col>
                    <xdr:colOff>447675</xdr:colOff>
                    <xdr:row>13</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8D9F9F1-10DF-41CF-86DA-D4469D07CB71}">
            <x14:dataBar minLength="0" maxLength="100" gradient="0">
              <x14:cfvo type="num">
                <xm:f>0</xm:f>
              </x14:cfvo>
              <x14:cfvo type="num">
                <xm:f>1</xm:f>
              </x14:cfvo>
              <x14:negativeFillColor rgb="FFFF0000"/>
              <x14:axisColor rgb="FF000000"/>
            </x14:dataBar>
          </x14:cfRule>
          <xm:sqref>J61:J63 J7 J69:J71</xm:sqref>
        </x14:conditionalFormatting>
        <x14:conditionalFormatting xmlns:xm="http://schemas.microsoft.com/office/excel/2006/main">
          <x14:cfRule type="dataBar" id="{E53A8CC4-98F0-488F-836C-9D6ED8FC3AD3}">
            <x14:dataBar minLength="0" maxLength="100" gradient="0">
              <x14:cfvo type="num">
                <xm:f>0</xm:f>
              </x14:cfvo>
              <x14:cfvo type="num">
                <xm:f>1</xm:f>
              </x14:cfvo>
              <x14:negativeFillColor rgb="FFFF0000"/>
              <x14:axisColor rgb="FF000000"/>
            </x14:dataBar>
          </x14:cfRule>
          <xm:sqref>J9 M9 J174:J177 J14:J41 M13:M41</xm:sqref>
        </x14:conditionalFormatting>
        <x14:conditionalFormatting xmlns:xm="http://schemas.microsoft.com/office/excel/2006/main">
          <x14:cfRule type="dataBar" id="{CC198004-1047-48A5-B384-CA8276719191}">
            <x14:dataBar minLength="0" maxLength="100" gradient="0">
              <x14:cfvo type="num">
                <xm:f>0</xm:f>
              </x14:cfvo>
              <x14:cfvo type="num">
                <xm:f>1</xm:f>
              </x14:cfvo>
              <x14:negativeFillColor rgb="FFFF0000"/>
              <x14:axisColor rgb="FF000000"/>
            </x14:dataBar>
          </x14:cfRule>
          <xm:sqref>J10</xm:sqref>
        </x14:conditionalFormatting>
        <x14:conditionalFormatting xmlns:xm="http://schemas.microsoft.com/office/excel/2006/main">
          <x14:cfRule type="dataBar" id="{CF57277A-1A9B-42CD-B082-30676277F3F2}">
            <x14:dataBar minLength="0" maxLength="100" gradient="0">
              <x14:cfvo type="num">
                <xm:f>0</xm:f>
              </x14:cfvo>
              <x14:cfvo type="num">
                <xm:f>1</xm:f>
              </x14:cfvo>
              <x14:negativeFillColor rgb="FFFF0000"/>
              <x14:axisColor rgb="FF000000"/>
            </x14:dataBar>
          </x14:cfRule>
          <xm:sqref>J11</xm:sqref>
        </x14:conditionalFormatting>
        <x14:conditionalFormatting xmlns:xm="http://schemas.microsoft.com/office/excel/2006/main">
          <x14:cfRule type="dataBar" id="{4501DCBB-7A67-4C8A-86E3-D00007DE8B00}">
            <x14:dataBar minLength="0" maxLength="100" gradient="0">
              <x14:cfvo type="num">
                <xm:f>0</xm:f>
              </x14:cfvo>
              <x14:cfvo type="num">
                <xm:f>1</xm:f>
              </x14:cfvo>
              <x14:negativeFillColor rgb="FFFF0000"/>
              <x14:axisColor rgb="FF000000"/>
            </x14:dataBar>
          </x14:cfRule>
          <xm:sqref>J12</xm:sqref>
        </x14:conditionalFormatting>
        <x14:conditionalFormatting xmlns:xm="http://schemas.microsoft.com/office/excel/2006/main">
          <x14:cfRule type="dataBar" id="{E590F305-1DDE-4A20-8458-1C8FDE4CB4EC}">
            <x14:dataBar minLength="0" maxLength="100" gradient="0">
              <x14:cfvo type="num">
                <xm:f>0</xm:f>
              </x14:cfvo>
              <x14:cfvo type="num">
                <xm:f>1</xm:f>
              </x14:cfvo>
              <x14:negativeFillColor rgb="FFFF0000"/>
              <x14:axisColor rgb="FF000000"/>
            </x14:dataBar>
          </x14:cfRule>
          <xm:sqref>J13</xm:sqref>
        </x14:conditionalFormatting>
        <x14:conditionalFormatting xmlns:xm="http://schemas.microsoft.com/office/excel/2006/main">
          <x14:cfRule type="dataBar" id="{6F468956-FE33-4182-B2D4-22827DEE16D6}">
            <x14:dataBar minLength="0" maxLength="100" gradient="0">
              <x14:cfvo type="num">
                <xm:f>0</xm:f>
              </x14:cfvo>
              <x14:cfvo type="num">
                <xm:f>1</xm:f>
              </x14:cfvo>
              <x14:negativeFillColor rgb="FFFF0000"/>
              <x14:axisColor rgb="FF000000"/>
            </x14:dataBar>
          </x14:cfRule>
          <xm:sqref>J42</xm:sqref>
        </x14:conditionalFormatting>
        <x14:conditionalFormatting xmlns:xm="http://schemas.microsoft.com/office/excel/2006/main">
          <x14:cfRule type="dataBar" id="{6D1C9497-2F5C-4EAF-A4DA-32056B0AFAAC}">
            <x14:dataBar minLength="0" maxLength="100" gradient="0">
              <x14:cfvo type="num">
                <xm:f>0</xm:f>
              </x14:cfvo>
              <x14:cfvo type="num">
                <xm:f>1</xm:f>
              </x14:cfvo>
              <x14:negativeFillColor rgb="FFFF0000"/>
              <x14:axisColor rgb="FF000000"/>
            </x14:dataBar>
          </x14:cfRule>
          <xm:sqref>J43:J48</xm:sqref>
        </x14:conditionalFormatting>
        <x14:conditionalFormatting xmlns:xm="http://schemas.microsoft.com/office/excel/2006/main">
          <x14:cfRule type="dataBar" id="{54AF8CEA-7C43-4C43-AFAB-B9CCABC5C864}">
            <x14:dataBar minLength="0" maxLength="100" gradient="0">
              <x14:cfvo type="num">
                <xm:f>0</xm:f>
              </x14:cfvo>
              <x14:cfvo type="num">
                <xm:f>1</xm:f>
              </x14:cfvo>
              <x14:negativeFillColor rgb="FFFF0000"/>
              <x14:axisColor rgb="FF000000"/>
            </x14:dataBar>
          </x14:cfRule>
          <xm:sqref>J49</xm:sqref>
        </x14:conditionalFormatting>
        <x14:conditionalFormatting xmlns:xm="http://schemas.microsoft.com/office/excel/2006/main">
          <x14:cfRule type="dataBar" id="{01740D86-7D6A-40FB-8EED-D1C0AE014048}">
            <x14:dataBar minLength="0" maxLength="100" gradient="0">
              <x14:cfvo type="num">
                <xm:f>0</xm:f>
              </x14:cfvo>
              <x14:cfvo type="num">
                <xm:f>1</xm:f>
              </x14:cfvo>
              <x14:negativeFillColor rgb="FFFF0000"/>
              <x14:axisColor rgb="FF000000"/>
            </x14:dataBar>
          </x14:cfRule>
          <xm:sqref>J50:J52</xm:sqref>
        </x14:conditionalFormatting>
        <x14:conditionalFormatting xmlns:xm="http://schemas.microsoft.com/office/excel/2006/main">
          <x14:cfRule type="dataBar" id="{778587F8-9565-456D-BA7A-2F1136BEB534}">
            <x14:dataBar minLength="0" maxLength="100" gradient="0">
              <x14:cfvo type="num">
                <xm:f>0</xm:f>
              </x14:cfvo>
              <x14:cfvo type="num">
                <xm:f>1</xm:f>
              </x14:cfvo>
              <x14:negativeFillColor rgb="FFFF0000"/>
              <x14:axisColor rgb="FF000000"/>
            </x14:dataBar>
          </x14:cfRule>
          <xm:sqref>J53</xm:sqref>
        </x14:conditionalFormatting>
        <x14:conditionalFormatting xmlns:xm="http://schemas.microsoft.com/office/excel/2006/main">
          <x14:cfRule type="dataBar" id="{7D011B3C-0DFF-4140-984C-0F3DEEB2BA4B}">
            <x14:dataBar minLength="0" maxLength="100" gradient="0">
              <x14:cfvo type="num">
                <xm:f>0</xm:f>
              </x14:cfvo>
              <x14:cfvo type="num">
                <xm:f>1</xm:f>
              </x14:cfvo>
              <x14:negativeFillColor rgb="FFFF0000"/>
              <x14:axisColor rgb="FF000000"/>
            </x14:dataBar>
          </x14:cfRule>
          <xm:sqref>J54</xm:sqref>
        </x14:conditionalFormatting>
        <x14:conditionalFormatting xmlns:xm="http://schemas.microsoft.com/office/excel/2006/main">
          <x14:cfRule type="dataBar" id="{3DFDD991-7BDB-4810-9919-79FA2313C275}">
            <x14:dataBar minLength="0" maxLength="100" gradient="0">
              <x14:cfvo type="num">
                <xm:f>0</xm:f>
              </x14:cfvo>
              <x14:cfvo type="num">
                <xm:f>1</xm:f>
              </x14:cfvo>
              <x14:negativeFillColor rgb="FFFF0000"/>
              <x14:axisColor rgb="FF000000"/>
            </x14:dataBar>
          </x14:cfRule>
          <xm:sqref>J56</xm:sqref>
        </x14:conditionalFormatting>
        <x14:conditionalFormatting xmlns:xm="http://schemas.microsoft.com/office/excel/2006/main">
          <x14:cfRule type="dataBar" id="{89500ACB-6747-48E1-AF91-67FA5837A18D}">
            <x14:dataBar minLength="0" maxLength="100" gradient="0">
              <x14:cfvo type="num">
                <xm:f>0</xm:f>
              </x14:cfvo>
              <x14:cfvo type="num">
                <xm:f>1</xm:f>
              </x14:cfvo>
              <x14:negativeFillColor rgb="FFFF0000"/>
              <x14:axisColor rgb="FF000000"/>
            </x14:dataBar>
          </x14:cfRule>
          <xm:sqref>J57:J59</xm:sqref>
        </x14:conditionalFormatting>
        <x14:conditionalFormatting xmlns:xm="http://schemas.microsoft.com/office/excel/2006/main">
          <x14:cfRule type="dataBar" id="{4F7C8F18-A762-48CA-99FD-75D453037B25}">
            <x14:dataBar minLength="0" maxLength="100" gradient="0">
              <x14:cfvo type="num">
                <xm:f>0</xm:f>
              </x14:cfvo>
              <x14:cfvo type="num">
                <xm:f>1</xm:f>
              </x14:cfvo>
              <x14:negativeFillColor rgb="FFFF0000"/>
              <x14:axisColor rgb="FF000000"/>
            </x14:dataBar>
          </x14:cfRule>
          <xm:sqref>J60</xm:sqref>
        </x14:conditionalFormatting>
        <x14:conditionalFormatting xmlns:xm="http://schemas.microsoft.com/office/excel/2006/main">
          <x14:cfRule type="dataBar" id="{58CC9B52-9E15-4668-90AF-7EDE8B99B909}">
            <x14:dataBar minLength="0" maxLength="100" gradient="0">
              <x14:cfvo type="num">
                <xm:f>0</xm:f>
              </x14:cfvo>
              <x14:cfvo type="num">
                <xm:f>1</xm:f>
              </x14:cfvo>
              <x14:negativeFillColor rgb="FFFF0000"/>
              <x14:axisColor rgb="FF000000"/>
            </x14:dataBar>
          </x14:cfRule>
          <xm:sqref>J64</xm:sqref>
        </x14:conditionalFormatting>
        <x14:conditionalFormatting xmlns:xm="http://schemas.microsoft.com/office/excel/2006/main">
          <x14:cfRule type="dataBar" id="{02E8B1D5-AF6F-401D-AE70-28EAA34B936C}">
            <x14:dataBar minLength="0" maxLength="100" gradient="0">
              <x14:cfvo type="num">
                <xm:f>0</xm:f>
              </x14:cfvo>
              <x14:cfvo type="num">
                <xm:f>1</xm:f>
              </x14:cfvo>
              <x14:negativeFillColor rgb="FFFF0000"/>
              <x14:axisColor rgb="FF000000"/>
            </x14:dataBar>
          </x14:cfRule>
          <xm:sqref>J65:J67</xm:sqref>
        </x14:conditionalFormatting>
        <x14:conditionalFormatting xmlns:xm="http://schemas.microsoft.com/office/excel/2006/main">
          <x14:cfRule type="dataBar" id="{6D222005-1725-4246-8EBC-518E7D6E5266}">
            <x14:dataBar minLength="0" maxLength="100" gradient="0">
              <x14:cfvo type="num">
                <xm:f>0</xm:f>
              </x14:cfvo>
              <x14:cfvo type="num">
                <xm:f>1</xm:f>
              </x14:cfvo>
              <x14:negativeFillColor rgb="FFFF0000"/>
              <x14:axisColor rgb="FF000000"/>
            </x14:dataBar>
          </x14:cfRule>
          <xm:sqref>J68</xm:sqref>
        </x14:conditionalFormatting>
        <x14:conditionalFormatting xmlns:xm="http://schemas.microsoft.com/office/excel/2006/main">
          <x14:cfRule type="dataBar" id="{CD23F3D6-2028-4070-8148-D70A3A026314}">
            <x14:dataBar minLength="0" maxLength="100" gradient="0">
              <x14:cfvo type="num">
                <xm:f>0</xm:f>
              </x14:cfvo>
              <x14:cfvo type="num">
                <xm:f>1</xm:f>
              </x14:cfvo>
              <x14:negativeFillColor rgb="FFFF0000"/>
              <x14:axisColor rgb="FF000000"/>
            </x14:dataBar>
          </x14:cfRule>
          <xm:sqref>J72</xm:sqref>
        </x14:conditionalFormatting>
        <x14:conditionalFormatting xmlns:xm="http://schemas.microsoft.com/office/excel/2006/main">
          <x14:cfRule type="dataBar" id="{DE411010-AE00-4F17-A872-1BAB5E390DED}">
            <x14:dataBar minLength="0" maxLength="100" gradient="0">
              <x14:cfvo type="num">
                <xm:f>0</xm:f>
              </x14:cfvo>
              <x14:cfvo type="num">
                <xm:f>1</xm:f>
              </x14:cfvo>
              <x14:negativeFillColor rgb="FFFF0000"/>
              <x14:axisColor rgb="FF000000"/>
            </x14:dataBar>
          </x14:cfRule>
          <xm:sqref>J73:J74</xm:sqref>
        </x14:conditionalFormatting>
        <x14:conditionalFormatting xmlns:xm="http://schemas.microsoft.com/office/excel/2006/main">
          <x14:cfRule type="dataBar" id="{ACD08448-5180-444C-A8E8-7837861A0022}">
            <x14:dataBar minLength="0" maxLength="100" gradient="0">
              <x14:cfvo type="num">
                <xm:f>0</xm:f>
              </x14:cfvo>
              <x14:cfvo type="num">
                <xm:f>1</xm:f>
              </x14:cfvo>
              <x14:negativeFillColor rgb="FFFF0000"/>
              <x14:axisColor rgb="FF000000"/>
            </x14:dataBar>
          </x14:cfRule>
          <xm:sqref>J75</xm:sqref>
        </x14:conditionalFormatting>
        <x14:conditionalFormatting xmlns:xm="http://schemas.microsoft.com/office/excel/2006/main">
          <x14:cfRule type="dataBar" id="{D54D62B1-E518-4ECC-8729-51E1D9FA90C9}">
            <x14:dataBar minLength="0" maxLength="100" gradient="0">
              <x14:cfvo type="num">
                <xm:f>0</xm:f>
              </x14:cfvo>
              <x14:cfvo type="num">
                <xm:f>1</xm:f>
              </x14:cfvo>
              <x14:negativeFillColor rgb="FFFF0000"/>
              <x14:axisColor rgb="FF000000"/>
            </x14:dataBar>
          </x14:cfRule>
          <xm:sqref>J76:J78</xm:sqref>
        </x14:conditionalFormatting>
        <x14:conditionalFormatting xmlns:xm="http://schemas.microsoft.com/office/excel/2006/main">
          <x14:cfRule type="dataBar" id="{E8374EF5-040E-44D2-AB8A-81C580F2CB17}">
            <x14:dataBar minLength="0" maxLength="100" gradient="0">
              <x14:cfvo type="num">
                <xm:f>0</xm:f>
              </x14:cfvo>
              <x14:cfvo type="num">
                <xm:f>1</xm:f>
              </x14:cfvo>
              <x14:negativeFillColor rgb="FFFF0000"/>
              <x14:axisColor rgb="FF000000"/>
            </x14:dataBar>
          </x14:cfRule>
          <xm:sqref>J79</xm:sqref>
        </x14:conditionalFormatting>
        <x14:conditionalFormatting xmlns:xm="http://schemas.microsoft.com/office/excel/2006/main">
          <x14:cfRule type="dataBar" id="{CAEF81B5-AD5E-4003-AC5B-F8D38A145CD5}">
            <x14:dataBar minLength="0" maxLength="100" gradient="0">
              <x14:cfvo type="num">
                <xm:f>0</xm:f>
              </x14:cfvo>
              <x14:cfvo type="num">
                <xm:f>1</xm:f>
              </x14:cfvo>
              <x14:negativeFillColor rgb="FFFF0000"/>
              <x14:axisColor rgb="FF000000"/>
            </x14:dataBar>
          </x14:cfRule>
          <xm:sqref>J80:J82</xm:sqref>
        </x14:conditionalFormatting>
        <x14:conditionalFormatting xmlns:xm="http://schemas.microsoft.com/office/excel/2006/main">
          <x14:cfRule type="dataBar" id="{EFB40F9B-D799-4E76-AC17-897A2907A871}">
            <x14:dataBar minLength="0" maxLength="100" gradient="0">
              <x14:cfvo type="num">
                <xm:f>0</xm:f>
              </x14:cfvo>
              <x14:cfvo type="num">
                <xm:f>1</xm:f>
              </x14:cfvo>
              <x14:negativeFillColor rgb="FFFF0000"/>
              <x14:axisColor rgb="FF000000"/>
            </x14:dataBar>
          </x14:cfRule>
          <xm:sqref>J83</xm:sqref>
        </x14:conditionalFormatting>
        <x14:conditionalFormatting xmlns:xm="http://schemas.microsoft.com/office/excel/2006/main">
          <x14:cfRule type="dataBar" id="{20257A03-3B8B-48EF-B0D2-55B39831F482}">
            <x14:dataBar minLength="0" maxLength="100" gradient="0">
              <x14:cfvo type="num">
                <xm:f>0</xm:f>
              </x14:cfvo>
              <x14:cfvo type="num">
                <xm:f>1</xm:f>
              </x14:cfvo>
              <x14:negativeFillColor rgb="FFFF0000"/>
              <x14:axisColor rgb="FF000000"/>
            </x14:dataBar>
          </x14:cfRule>
          <xm:sqref>J84:J86</xm:sqref>
        </x14:conditionalFormatting>
        <x14:conditionalFormatting xmlns:xm="http://schemas.microsoft.com/office/excel/2006/main">
          <x14:cfRule type="dataBar" id="{03B54115-DB34-4E26-BF97-7EBA1B8588D8}">
            <x14:dataBar minLength="0" maxLength="100" gradient="0">
              <x14:cfvo type="num">
                <xm:f>0</xm:f>
              </x14:cfvo>
              <x14:cfvo type="num">
                <xm:f>1</xm:f>
              </x14:cfvo>
              <x14:negativeFillColor rgb="FFFF0000"/>
              <x14:axisColor rgb="FF000000"/>
            </x14:dataBar>
          </x14:cfRule>
          <xm:sqref>J87</xm:sqref>
        </x14:conditionalFormatting>
        <x14:conditionalFormatting xmlns:xm="http://schemas.microsoft.com/office/excel/2006/main">
          <x14:cfRule type="dataBar" id="{7DDC7857-34CE-43DD-A680-F8FEEF567A5D}">
            <x14:dataBar minLength="0" maxLength="100" gradient="0">
              <x14:cfvo type="num">
                <xm:f>0</xm:f>
              </x14:cfvo>
              <x14:cfvo type="num">
                <xm:f>1</xm:f>
              </x14:cfvo>
              <x14:negativeFillColor rgb="FFFF0000"/>
              <x14:axisColor rgb="FF000000"/>
            </x14:dataBar>
          </x14:cfRule>
          <xm:sqref>J88:J90</xm:sqref>
        </x14:conditionalFormatting>
        <x14:conditionalFormatting xmlns:xm="http://schemas.microsoft.com/office/excel/2006/main">
          <x14:cfRule type="dataBar" id="{0353135D-FB34-4CBB-9D23-8CA593B1EBFF}">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649C5116-B3F4-44A8-91AB-682C3B74B0A9}">
            <x14:dataBar minLength="0" maxLength="100" gradient="0">
              <x14:cfvo type="num">
                <xm:f>0</xm:f>
              </x14:cfvo>
              <x14:cfvo type="num">
                <xm:f>1</xm:f>
              </x14:cfvo>
              <x14:negativeFillColor rgb="FFFF0000"/>
              <x14:axisColor rgb="FF000000"/>
            </x14:dataBar>
          </x14:cfRule>
          <xm:sqref>J92:J94</xm:sqref>
        </x14:conditionalFormatting>
        <x14:conditionalFormatting xmlns:xm="http://schemas.microsoft.com/office/excel/2006/main">
          <x14:cfRule type="dataBar" id="{E50344A0-D059-498D-864F-150520AB06DB}">
            <x14:dataBar minLength="0" maxLength="100" gradient="0">
              <x14:cfvo type="num">
                <xm:f>0</xm:f>
              </x14:cfvo>
              <x14:cfvo type="num">
                <xm:f>1</xm:f>
              </x14:cfvo>
              <x14:negativeFillColor rgb="FFFF0000"/>
              <x14:axisColor rgb="FF000000"/>
            </x14:dataBar>
          </x14:cfRule>
          <xm:sqref>J95</xm:sqref>
        </x14:conditionalFormatting>
        <x14:conditionalFormatting xmlns:xm="http://schemas.microsoft.com/office/excel/2006/main">
          <x14:cfRule type="dataBar" id="{493955D1-40FF-4994-9105-074C034ACC44}">
            <x14:dataBar minLength="0" maxLength="100" gradient="0">
              <x14:cfvo type="num">
                <xm:f>0</xm:f>
              </x14:cfvo>
              <x14:cfvo type="num">
                <xm:f>1</xm:f>
              </x14:cfvo>
              <x14:negativeFillColor rgb="FFFF0000"/>
              <x14:axisColor rgb="FF000000"/>
            </x14:dataBar>
          </x14:cfRule>
          <xm:sqref>J96:J97</xm:sqref>
        </x14:conditionalFormatting>
        <x14:conditionalFormatting xmlns:xm="http://schemas.microsoft.com/office/excel/2006/main">
          <x14:cfRule type="dataBar" id="{FF83CAC1-280C-4C03-9544-51DF2850CB3E}">
            <x14:dataBar minLength="0" maxLength="100" gradient="0">
              <x14:cfvo type="num">
                <xm:f>0</xm:f>
              </x14:cfvo>
              <x14:cfvo type="num">
                <xm:f>1</xm:f>
              </x14:cfvo>
              <x14:negativeFillColor rgb="FFFF0000"/>
              <x14:axisColor rgb="FF000000"/>
            </x14:dataBar>
          </x14:cfRule>
          <xm:sqref>J98</xm:sqref>
        </x14:conditionalFormatting>
        <x14:conditionalFormatting xmlns:xm="http://schemas.microsoft.com/office/excel/2006/main">
          <x14:cfRule type="dataBar" id="{75733EED-ED3B-44DB-A33B-4215F5815298}">
            <x14:dataBar minLength="0" maxLength="100" gradient="0">
              <x14:cfvo type="num">
                <xm:f>0</xm:f>
              </x14:cfvo>
              <x14:cfvo type="num">
                <xm:f>1</xm:f>
              </x14:cfvo>
              <x14:negativeFillColor rgb="FFFF0000"/>
              <x14:axisColor rgb="FF000000"/>
            </x14:dataBar>
          </x14:cfRule>
          <xm:sqref>J99:J100</xm:sqref>
        </x14:conditionalFormatting>
        <x14:conditionalFormatting xmlns:xm="http://schemas.microsoft.com/office/excel/2006/main">
          <x14:cfRule type="dataBar" id="{6CECA16E-20B2-42C3-A6D3-71CC1CE6D72A}">
            <x14:dataBar minLength="0" maxLength="100" gradient="0">
              <x14:cfvo type="num">
                <xm:f>0</xm:f>
              </x14:cfvo>
              <x14:cfvo type="num">
                <xm:f>1</xm:f>
              </x14:cfvo>
              <x14:negativeFillColor rgb="FFFF0000"/>
              <x14:axisColor rgb="FF000000"/>
            </x14:dataBar>
          </x14:cfRule>
          <xm:sqref>J101</xm:sqref>
        </x14:conditionalFormatting>
        <x14:conditionalFormatting xmlns:xm="http://schemas.microsoft.com/office/excel/2006/main">
          <x14:cfRule type="dataBar" id="{CE66B91F-5107-412A-87F1-4D73B62199B4}">
            <x14:dataBar minLength="0" maxLength="100" gradient="0">
              <x14:cfvo type="num">
                <xm:f>0</xm:f>
              </x14:cfvo>
              <x14:cfvo type="num">
                <xm:f>1</xm:f>
              </x14:cfvo>
              <x14:negativeFillColor rgb="FFFF0000"/>
              <x14:axisColor rgb="FF000000"/>
            </x14:dataBar>
          </x14:cfRule>
          <xm:sqref>J102:J104</xm:sqref>
        </x14:conditionalFormatting>
        <x14:conditionalFormatting xmlns:xm="http://schemas.microsoft.com/office/excel/2006/main">
          <x14:cfRule type="dataBar" id="{7E368DB9-7706-4C35-813D-05B0E47D790D}">
            <x14:dataBar minLength="0" maxLength="100" gradient="0">
              <x14:cfvo type="num">
                <xm:f>0</xm:f>
              </x14:cfvo>
              <x14:cfvo type="num">
                <xm:f>1</xm:f>
              </x14:cfvo>
              <x14:negativeFillColor rgb="FFFF0000"/>
              <x14:axisColor rgb="FF000000"/>
            </x14:dataBar>
          </x14:cfRule>
          <xm:sqref>J105</xm:sqref>
        </x14:conditionalFormatting>
        <x14:conditionalFormatting xmlns:xm="http://schemas.microsoft.com/office/excel/2006/main">
          <x14:cfRule type="dataBar" id="{748CD7E8-F4AC-4A7F-9FF1-D69F9B667B87}">
            <x14:dataBar minLength="0" maxLength="100" gradient="0">
              <x14:cfvo type="num">
                <xm:f>0</xm:f>
              </x14:cfvo>
              <x14:cfvo type="num">
                <xm:f>1</xm:f>
              </x14:cfvo>
              <x14:negativeFillColor rgb="FFFF0000"/>
              <x14:axisColor rgb="FF000000"/>
            </x14:dataBar>
          </x14:cfRule>
          <xm:sqref>J106:J107</xm:sqref>
        </x14:conditionalFormatting>
        <x14:conditionalFormatting xmlns:xm="http://schemas.microsoft.com/office/excel/2006/main">
          <x14:cfRule type="dataBar" id="{DBF8C9E4-C01D-4BA8-BF41-B4928F1FB3B2}">
            <x14:dataBar minLength="0" maxLength="100" gradient="0">
              <x14:cfvo type="num">
                <xm:f>0</xm:f>
              </x14:cfvo>
              <x14:cfvo type="num">
                <xm:f>1</xm:f>
              </x14:cfvo>
              <x14:negativeFillColor rgb="FFFF0000"/>
              <x14:axisColor rgb="FF000000"/>
            </x14:dataBar>
          </x14:cfRule>
          <xm:sqref>J108</xm:sqref>
        </x14:conditionalFormatting>
        <x14:conditionalFormatting xmlns:xm="http://schemas.microsoft.com/office/excel/2006/main">
          <x14:cfRule type="dataBar" id="{B5D8C248-C6C7-4E1F-8731-E543A2223881}">
            <x14:dataBar minLength="0" maxLength="100" gradient="0">
              <x14:cfvo type="num">
                <xm:f>0</xm:f>
              </x14:cfvo>
              <x14:cfvo type="num">
                <xm:f>1</xm:f>
              </x14:cfvo>
              <x14:negativeFillColor rgb="FFFF0000"/>
              <x14:axisColor rgb="FF000000"/>
            </x14:dataBar>
          </x14:cfRule>
          <xm:sqref>J109:J110</xm:sqref>
        </x14:conditionalFormatting>
        <x14:conditionalFormatting xmlns:xm="http://schemas.microsoft.com/office/excel/2006/main">
          <x14:cfRule type="dataBar" id="{0038CFBC-5F67-4FE0-8E72-6D65777BA85C}">
            <x14:dataBar minLength="0" maxLength="100" gradient="0">
              <x14:cfvo type="num">
                <xm:f>0</xm:f>
              </x14:cfvo>
              <x14:cfvo type="num">
                <xm:f>1</xm:f>
              </x14:cfvo>
              <x14:negativeFillColor rgb="FFFF0000"/>
              <x14:axisColor rgb="FF000000"/>
            </x14:dataBar>
          </x14:cfRule>
          <xm:sqref>J111</xm:sqref>
        </x14:conditionalFormatting>
        <x14:conditionalFormatting xmlns:xm="http://schemas.microsoft.com/office/excel/2006/main">
          <x14:cfRule type="dataBar" id="{ADA463CB-3DAF-43E2-A35E-6B0F09FDBD39}">
            <x14:dataBar minLength="0" maxLength="100" gradient="0">
              <x14:cfvo type="num">
                <xm:f>0</xm:f>
              </x14:cfvo>
              <x14:cfvo type="num">
                <xm:f>1</xm:f>
              </x14:cfvo>
              <x14:negativeFillColor rgb="FFFF0000"/>
              <x14:axisColor rgb="FF000000"/>
            </x14:dataBar>
          </x14:cfRule>
          <xm:sqref>J112:J113</xm:sqref>
        </x14:conditionalFormatting>
        <x14:conditionalFormatting xmlns:xm="http://schemas.microsoft.com/office/excel/2006/main">
          <x14:cfRule type="dataBar" id="{BBAC9FAF-E12E-4488-8C01-032F9C2490AA}">
            <x14:dataBar minLength="0" maxLength="100" gradient="0">
              <x14:cfvo type="num">
                <xm:f>0</xm:f>
              </x14:cfvo>
              <x14:cfvo type="num">
                <xm:f>1</xm:f>
              </x14:cfvo>
              <x14:negativeFillColor rgb="FFFF0000"/>
              <x14:axisColor rgb="FF000000"/>
            </x14:dataBar>
          </x14:cfRule>
          <xm:sqref>J114</xm:sqref>
        </x14:conditionalFormatting>
        <x14:conditionalFormatting xmlns:xm="http://schemas.microsoft.com/office/excel/2006/main">
          <x14:cfRule type="dataBar" id="{8416F8DB-BEB6-4360-84BD-4D084264A9A9}">
            <x14:dataBar minLength="0" maxLength="100" gradient="0">
              <x14:cfvo type="num">
                <xm:f>0</xm:f>
              </x14:cfvo>
              <x14:cfvo type="num">
                <xm:f>1</xm:f>
              </x14:cfvo>
              <x14:negativeFillColor rgb="FFFF0000"/>
              <x14:axisColor rgb="FF000000"/>
            </x14:dataBar>
          </x14:cfRule>
          <xm:sqref>J115:J116</xm:sqref>
        </x14:conditionalFormatting>
        <x14:conditionalFormatting xmlns:xm="http://schemas.microsoft.com/office/excel/2006/main">
          <x14:cfRule type="dataBar" id="{E2672AE0-B7F9-448E-A8B6-DDE9E052C2C4}">
            <x14:dataBar minLength="0" maxLength="100" gradient="0">
              <x14:cfvo type="num">
                <xm:f>0</xm:f>
              </x14:cfvo>
              <x14:cfvo type="num">
                <xm:f>1</xm:f>
              </x14:cfvo>
              <x14:negativeFillColor rgb="FFFF0000"/>
              <x14:axisColor rgb="FF000000"/>
            </x14:dataBar>
          </x14:cfRule>
          <xm:sqref>J117</xm:sqref>
        </x14:conditionalFormatting>
        <x14:conditionalFormatting xmlns:xm="http://schemas.microsoft.com/office/excel/2006/main">
          <x14:cfRule type="dataBar" id="{8DEE457B-1A98-41E6-ABA6-90B916EFEACC}">
            <x14:dataBar minLength="0" maxLength="100" gradient="0">
              <x14:cfvo type="num">
                <xm:f>0</xm:f>
              </x14:cfvo>
              <x14:cfvo type="num">
                <xm:f>1</xm:f>
              </x14:cfvo>
              <x14:negativeFillColor rgb="FFFF0000"/>
              <x14:axisColor rgb="FF000000"/>
            </x14:dataBar>
          </x14:cfRule>
          <xm:sqref>J118:J119</xm:sqref>
        </x14:conditionalFormatting>
        <x14:conditionalFormatting xmlns:xm="http://schemas.microsoft.com/office/excel/2006/main">
          <x14:cfRule type="dataBar" id="{2CBA0395-FE8A-44C1-8F12-576FB5B705ED}">
            <x14:dataBar minLength="0" maxLength="100" gradient="0">
              <x14:cfvo type="num">
                <xm:f>0</xm:f>
              </x14:cfvo>
              <x14:cfvo type="num">
                <xm:f>1</xm:f>
              </x14:cfvo>
              <x14:negativeFillColor rgb="FFFF0000"/>
              <x14:axisColor rgb="FF000000"/>
            </x14:dataBar>
          </x14:cfRule>
          <xm:sqref>J120</xm:sqref>
        </x14:conditionalFormatting>
        <x14:conditionalFormatting xmlns:xm="http://schemas.microsoft.com/office/excel/2006/main">
          <x14:cfRule type="dataBar" id="{B3FBBEC9-BF82-4848-95B6-219636082B4D}">
            <x14:dataBar minLength="0" maxLength="100" gradient="0">
              <x14:cfvo type="num">
                <xm:f>0</xm:f>
              </x14:cfvo>
              <x14:cfvo type="num">
                <xm:f>1</xm:f>
              </x14:cfvo>
              <x14:negativeFillColor rgb="FFFF0000"/>
              <x14:axisColor rgb="FF000000"/>
            </x14:dataBar>
          </x14:cfRule>
          <xm:sqref>J121:J122</xm:sqref>
        </x14:conditionalFormatting>
        <x14:conditionalFormatting xmlns:xm="http://schemas.microsoft.com/office/excel/2006/main">
          <x14:cfRule type="dataBar" id="{A4E23D58-EF86-4621-B29C-C795742DD5BF}">
            <x14:dataBar minLength="0" maxLength="100" gradient="0">
              <x14:cfvo type="num">
                <xm:f>0</xm:f>
              </x14:cfvo>
              <x14:cfvo type="num">
                <xm:f>1</xm:f>
              </x14:cfvo>
              <x14:negativeFillColor rgb="FFFF0000"/>
              <x14:axisColor rgb="FF000000"/>
            </x14:dataBar>
          </x14:cfRule>
          <xm:sqref>J124:J126</xm:sqref>
        </x14:conditionalFormatting>
        <x14:conditionalFormatting xmlns:xm="http://schemas.microsoft.com/office/excel/2006/main">
          <x14:cfRule type="dataBar" id="{8CAD7E41-A562-41F2-AE87-62FB3BF307ED}">
            <x14:dataBar minLength="0" maxLength="100" gradient="0">
              <x14:cfvo type="num">
                <xm:f>0</xm:f>
              </x14:cfvo>
              <x14:cfvo type="num">
                <xm:f>1</xm:f>
              </x14:cfvo>
              <x14:negativeFillColor rgb="FFFF0000"/>
              <x14:axisColor rgb="FF000000"/>
            </x14:dataBar>
          </x14:cfRule>
          <xm:sqref>J127</xm:sqref>
        </x14:conditionalFormatting>
        <x14:conditionalFormatting xmlns:xm="http://schemas.microsoft.com/office/excel/2006/main">
          <x14:cfRule type="dataBar" id="{CE2C2127-CA27-4D5E-9899-1B736AC0A9FF}">
            <x14:dataBar minLength="0" maxLength="100" gradient="0">
              <x14:cfvo type="num">
                <xm:f>0</xm:f>
              </x14:cfvo>
              <x14:cfvo type="num">
                <xm:f>1</xm:f>
              </x14:cfvo>
              <x14:negativeFillColor rgb="FFFF0000"/>
              <x14:axisColor rgb="FF000000"/>
            </x14:dataBar>
          </x14:cfRule>
          <xm:sqref>J128:J130</xm:sqref>
        </x14:conditionalFormatting>
        <x14:conditionalFormatting xmlns:xm="http://schemas.microsoft.com/office/excel/2006/main">
          <x14:cfRule type="dataBar" id="{B2C45882-D6B6-4C78-80E0-4CAD037075E1}">
            <x14:dataBar minLength="0" maxLength="100" gradient="0">
              <x14:cfvo type="num">
                <xm:f>0</xm:f>
              </x14:cfvo>
              <x14:cfvo type="num">
                <xm:f>1</xm:f>
              </x14:cfvo>
              <x14:negativeFillColor rgb="FFFF0000"/>
              <x14:axisColor rgb="FF000000"/>
            </x14:dataBar>
          </x14:cfRule>
          <xm:sqref>J131</xm:sqref>
        </x14:conditionalFormatting>
        <x14:conditionalFormatting xmlns:xm="http://schemas.microsoft.com/office/excel/2006/main">
          <x14:cfRule type="dataBar" id="{4FF4EC20-4369-4D3A-A1AC-25A67CFB5917}">
            <x14:dataBar minLength="0" maxLength="100" gradient="0">
              <x14:cfvo type="num">
                <xm:f>0</xm:f>
              </x14:cfvo>
              <x14:cfvo type="num">
                <xm:f>1</xm:f>
              </x14:cfvo>
              <x14:negativeFillColor rgb="FFFF0000"/>
              <x14:axisColor rgb="FF000000"/>
            </x14:dataBar>
          </x14:cfRule>
          <xm:sqref>J132</xm:sqref>
        </x14:conditionalFormatting>
        <x14:conditionalFormatting xmlns:xm="http://schemas.microsoft.com/office/excel/2006/main">
          <x14:cfRule type="dataBar" id="{E012CB39-0A81-4ADE-8CE7-6EA1D5DE85C4}">
            <x14:dataBar minLength="0" maxLength="100" gradient="0">
              <x14:cfvo type="num">
                <xm:f>0</xm:f>
              </x14:cfvo>
              <x14:cfvo type="num">
                <xm:f>1</xm:f>
              </x14:cfvo>
              <x14:negativeFillColor rgb="FFFF0000"/>
              <x14:axisColor rgb="FF000000"/>
            </x14:dataBar>
          </x14:cfRule>
          <xm:sqref>J133</xm:sqref>
        </x14:conditionalFormatting>
        <x14:conditionalFormatting xmlns:xm="http://schemas.microsoft.com/office/excel/2006/main">
          <x14:cfRule type="dataBar" id="{34A83E0A-6A1D-4F6D-8E7F-80E5E2BC90A5}">
            <x14:dataBar minLength="0" maxLength="100" gradient="0">
              <x14:cfvo type="num">
                <xm:f>0</xm:f>
              </x14:cfvo>
              <x14:cfvo type="num">
                <xm:f>1</xm:f>
              </x14:cfvo>
              <x14:negativeFillColor rgb="FFFF0000"/>
              <x14:axisColor rgb="FF000000"/>
            </x14:dataBar>
          </x14:cfRule>
          <xm:sqref>J134:J136</xm:sqref>
        </x14:conditionalFormatting>
        <x14:conditionalFormatting xmlns:xm="http://schemas.microsoft.com/office/excel/2006/main">
          <x14:cfRule type="dataBar" id="{3D4D6946-2E9E-4C3A-9E0B-F276F1109E29}">
            <x14:dataBar minLength="0" maxLength="100" gradient="0">
              <x14:cfvo type="num">
                <xm:f>0</xm:f>
              </x14:cfvo>
              <x14:cfvo type="num">
                <xm:f>1</xm:f>
              </x14:cfvo>
              <x14:negativeFillColor rgb="FFFF0000"/>
              <x14:axisColor rgb="FF000000"/>
            </x14:dataBar>
          </x14:cfRule>
          <xm:sqref>J137</xm:sqref>
        </x14:conditionalFormatting>
        <x14:conditionalFormatting xmlns:xm="http://schemas.microsoft.com/office/excel/2006/main">
          <x14:cfRule type="dataBar" id="{8044551E-4AD1-4AED-9840-0F7DEF480239}">
            <x14:dataBar minLength="0" maxLength="100" gradient="0">
              <x14:cfvo type="num">
                <xm:f>0</xm:f>
              </x14:cfvo>
              <x14:cfvo type="num">
                <xm:f>1</xm:f>
              </x14:cfvo>
              <x14:negativeFillColor rgb="FFFF0000"/>
              <x14:axisColor rgb="FF000000"/>
            </x14:dataBar>
          </x14:cfRule>
          <xm:sqref>J138:J140</xm:sqref>
        </x14:conditionalFormatting>
        <x14:conditionalFormatting xmlns:xm="http://schemas.microsoft.com/office/excel/2006/main">
          <x14:cfRule type="dataBar" id="{0EFD707C-5441-44F1-8A61-35E5FD51CB20}">
            <x14:dataBar minLength="0" maxLength="100" gradient="0">
              <x14:cfvo type="num">
                <xm:f>0</xm:f>
              </x14:cfvo>
              <x14:cfvo type="num">
                <xm:f>1</xm:f>
              </x14:cfvo>
              <x14:negativeFillColor rgb="FFFF0000"/>
              <x14:axisColor rgb="FF000000"/>
            </x14:dataBar>
          </x14:cfRule>
          <xm:sqref>J141</xm:sqref>
        </x14:conditionalFormatting>
        <x14:conditionalFormatting xmlns:xm="http://schemas.microsoft.com/office/excel/2006/main">
          <x14:cfRule type="dataBar" id="{EA892750-6D45-4328-9922-BEA605FABBF4}">
            <x14:dataBar minLength="0" maxLength="100" gradient="0">
              <x14:cfvo type="num">
                <xm:f>0</xm:f>
              </x14:cfvo>
              <x14:cfvo type="num">
                <xm:f>1</xm:f>
              </x14:cfvo>
              <x14:negativeFillColor rgb="FFFF0000"/>
              <x14:axisColor rgb="FF000000"/>
            </x14:dataBar>
          </x14:cfRule>
          <xm:sqref>J142</xm:sqref>
        </x14:conditionalFormatting>
        <x14:conditionalFormatting xmlns:xm="http://schemas.microsoft.com/office/excel/2006/main">
          <x14:cfRule type="dataBar" id="{530FF2E6-F392-47B9-B998-86480533D28E}">
            <x14:dataBar minLength="0" maxLength="100" gradient="0">
              <x14:cfvo type="num">
                <xm:f>0</xm:f>
              </x14:cfvo>
              <x14:cfvo type="num">
                <xm:f>1</xm:f>
              </x14:cfvo>
              <x14:negativeFillColor rgb="FFFF0000"/>
              <x14:axisColor rgb="FF000000"/>
            </x14:dataBar>
          </x14:cfRule>
          <xm:sqref>J143</xm:sqref>
        </x14:conditionalFormatting>
        <x14:conditionalFormatting xmlns:xm="http://schemas.microsoft.com/office/excel/2006/main">
          <x14:cfRule type="dataBar" id="{9CE8CF1F-B0BD-4BF6-BAC0-E4A605C4F214}">
            <x14:dataBar minLength="0" maxLength="100" gradient="0">
              <x14:cfvo type="num">
                <xm:f>0</xm:f>
              </x14:cfvo>
              <x14:cfvo type="num">
                <xm:f>1</xm:f>
              </x14:cfvo>
              <x14:negativeFillColor rgb="FFFF0000"/>
              <x14:axisColor rgb="FF000000"/>
            </x14:dataBar>
          </x14:cfRule>
          <xm:sqref>J144:J146</xm:sqref>
        </x14:conditionalFormatting>
        <x14:conditionalFormatting xmlns:xm="http://schemas.microsoft.com/office/excel/2006/main">
          <x14:cfRule type="dataBar" id="{974BA751-C201-4896-8E70-9EDF6CFBAE4A}">
            <x14:dataBar minLength="0" maxLength="100" gradient="0">
              <x14:cfvo type="num">
                <xm:f>0</xm:f>
              </x14:cfvo>
              <x14:cfvo type="num">
                <xm:f>1</xm:f>
              </x14:cfvo>
              <x14:negativeFillColor rgb="FFFF0000"/>
              <x14:axisColor rgb="FF000000"/>
            </x14:dataBar>
          </x14:cfRule>
          <xm:sqref>J147</xm:sqref>
        </x14:conditionalFormatting>
        <x14:conditionalFormatting xmlns:xm="http://schemas.microsoft.com/office/excel/2006/main">
          <x14:cfRule type="dataBar" id="{1EAD5997-32F2-4130-934F-71D4300C2EBB}">
            <x14:dataBar minLength="0" maxLength="100" gradient="0">
              <x14:cfvo type="num">
                <xm:f>0</xm:f>
              </x14:cfvo>
              <x14:cfvo type="num">
                <xm:f>1</xm:f>
              </x14:cfvo>
              <x14:negativeFillColor rgb="FFFF0000"/>
              <x14:axisColor rgb="FF000000"/>
            </x14:dataBar>
          </x14:cfRule>
          <xm:sqref>J148:J149 J151:J152 J154:J155</xm:sqref>
        </x14:conditionalFormatting>
        <x14:conditionalFormatting xmlns:xm="http://schemas.microsoft.com/office/excel/2006/main">
          <x14:cfRule type="dataBar" id="{A0CF2B5F-7C96-4F36-996D-4E870D6AF19B}">
            <x14:dataBar minLength="0" maxLength="100" gradient="0">
              <x14:cfvo type="num">
                <xm:f>0</xm:f>
              </x14:cfvo>
              <x14:cfvo type="num">
                <xm:f>1</xm:f>
              </x14:cfvo>
              <x14:negativeFillColor rgb="FFFF0000"/>
              <x14:axisColor rgb="FF000000"/>
            </x14:dataBar>
          </x14:cfRule>
          <xm:sqref>J150</xm:sqref>
        </x14:conditionalFormatting>
        <x14:conditionalFormatting xmlns:xm="http://schemas.microsoft.com/office/excel/2006/main">
          <x14:cfRule type="dataBar" id="{0A32E274-FEAE-4589-9E95-B5533420A662}">
            <x14:dataBar minLength="0" maxLength="100" gradient="0">
              <x14:cfvo type="num">
                <xm:f>0</xm:f>
              </x14:cfvo>
              <x14:cfvo type="num">
                <xm:f>1</xm:f>
              </x14:cfvo>
              <x14:negativeFillColor rgb="FFFF0000"/>
              <x14:axisColor rgb="FF000000"/>
            </x14:dataBar>
          </x14:cfRule>
          <xm:sqref>J153</xm:sqref>
        </x14:conditionalFormatting>
        <x14:conditionalFormatting xmlns:xm="http://schemas.microsoft.com/office/excel/2006/main">
          <x14:cfRule type="dataBar" id="{5C124BC8-0E73-4044-B409-2631E01BCCDF}">
            <x14:dataBar minLength="0" maxLength="100" gradient="0">
              <x14:cfvo type="num">
                <xm:f>0</xm:f>
              </x14:cfvo>
              <x14:cfvo type="num">
                <xm:f>1</xm:f>
              </x14:cfvo>
              <x14:negativeFillColor rgb="FFFF0000"/>
              <x14:axisColor rgb="FF000000"/>
            </x14:dataBar>
          </x14:cfRule>
          <xm:sqref>J156</xm:sqref>
        </x14:conditionalFormatting>
        <x14:conditionalFormatting xmlns:xm="http://schemas.microsoft.com/office/excel/2006/main">
          <x14:cfRule type="dataBar" id="{1CC1F667-654D-4AC3-9174-3A2CB87A4DB1}">
            <x14:dataBar minLength="0" maxLength="100" gradient="0">
              <x14:cfvo type="num">
                <xm:f>0</xm:f>
              </x14:cfvo>
              <x14:cfvo type="num">
                <xm:f>1</xm:f>
              </x14:cfvo>
              <x14:negativeFillColor rgb="FFFF0000"/>
              <x14:axisColor rgb="FF000000"/>
            </x14:dataBar>
          </x14:cfRule>
          <xm:sqref>J158 J162 J173 J178</xm:sqref>
        </x14:conditionalFormatting>
        <x14:conditionalFormatting xmlns:xm="http://schemas.microsoft.com/office/excel/2006/main">
          <x14:cfRule type="dataBar" id="{BB271B7B-AF04-41F7-9062-C7D15B5F99C5}">
            <x14:dataBar minLength="0" maxLength="100" gradient="0">
              <x14:cfvo type="num">
                <xm:f>0</xm:f>
              </x14:cfvo>
              <x14:cfvo type="num">
                <xm:f>1</xm:f>
              </x14:cfvo>
              <x14:negativeFillColor rgb="FFFF0000"/>
              <x14:axisColor rgb="FF000000"/>
            </x14:dataBar>
          </x14:cfRule>
          <xm:sqref>J159:J161</xm:sqref>
        </x14:conditionalFormatting>
        <x14:conditionalFormatting xmlns:xm="http://schemas.microsoft.com/office/excel/2006/main">
          <x14:cfRule type="dataBar" id="{2199DDD1-C74F-4197-82BE-8950AEA685C1}">
            <x14:dataBar minLength="0" maxLength="100" gradient="0">
              <x14:cfvo type="num">
                <xm:f>0</xm:f>
              </x14:cfvo>
              <x14:cfvo type="num">
                <xm:f>1</xm:f>
              </x14:cfvo>
              <x14:negativeFillColor rgb="FFFF0000"/>
              <x14:axisColor rgb="FF000000"/>
            </x14:dataBar>
          </x14:cfRule>
          <xm:sqref>J163:J172</xm:sqref>
        </x14:conditionalFormatting>
        <x14:conditionalFormatting xmlns:xm="http://schemas.microsoft.com/office/excel/2006/main">
          <x14:cfRule type="dataBar" id="{4422FAA7-389F-4A5D-957B-EA2D713C054F}">
            <x14:dataBar minLength="0" maxLength="100" gradient="0">
              <x14:cfvo type="num">
                <xm:f>0</xm:f>
              </x14:cfvo>
              <x14:cfvo type="num">
                <xm:f>1</xm:f>
              </x14:cfvo>
              <x14:negativeFillColor rgb="FFFF0000"/>
              <x14:axisColor rgb="FF000000"/>
            </x14:dataBar>
          </x14:cfRule>
          <xm:sqref>J179:J183</xm:sqref>
        </x14:conditionalFormatting>
        <x14:conditionalFormatting xmlns:xm="http://schemas.microsoft.com/office/excel/2006/main">
          <x14:cfRule type="dataBar" id="{A71BE4FC-5E4C-4F5A-81C5-1E910197058E}">
            <x14:dataBar minLength="0" maxLength="100" gradient="0">
              <x14:cfvo type="num">
                <xm:f>0</xm:f>
              </x14:cfvo>
              <x14:cfvo type="num">
                <xm:f>1</xm:f>
              </x14:cfvo>
              <x14:negativeFillColor rgb="FFFF0000"/>
              <x14:axisColor rgb="FF000000"/>
            </x14:dataBar>
          </x14:cfRule>
          <xm:sqref>J184</xm:sqref>
        </x14:conditionalFormatting>
        <x14:conditionalFormatting xmlns:xm="http://schemas.microsoft.com/office/excel/2006/main">
          <x14:cfRule type="dataBar" id="{DF3AF5DE-27D8-4143-9373-43A890CF7CA0}">
            <x14:dataBar minLength="0" maxLength="100" gradient="0">
              <x14:cfvo type="num">
                <xm:f>0</xm:f>
              </x14:cfvo>
              <x14:cfvo type="num">
                <xm:f>1</xm:f>
              </x14:cfvo>
              <x14:negativeFillColor rgb="FFFF0000"/>
              <x14:axisColor rgb="FF000000"/>
            </x14:dataBar>
          </x14:cfRule>
          <xm:sqref>J185:J187</xm:sqref>
        </x14:conditionalFormatting>
        <x14:conditionalFormatting xmlns:xm="http://schemas.microsoft.com/office/excel/2006/main">
          <x14:cfRule type="dataBar" id="{01CB1F60-0372-4203-A831-0D9AEC6F64D7}">
            <x14:dataBar minLength="0" maxLength="100" gradient="0">
              <x14:cfvo type="num">
                <xm:f>0</xm:f>
              </x14:cfvo>
              <x14:cfvo type="num">
                <xm:f>1</xm:f>
              </x14:cfvo>
              <x14:negativeFillColor rgb="FFFF0000"/>
              <x14:axisColor rgb="FF000000"/>
            </x14:dataBar>
          </x14:cfRule>
          <xm:sqref>J188</xm:sqref>
        </x14:conditionalFormatting>
        <x14:conditionalFormatting xmlns:xm="http://schemas.microsoft.com/office/excel/2006/main">
          <x14:cfRule type="dataBar" id="{846E9157-902A-40F5-A027-95C0B0129F31}">
            <x14:dataBar minLength="0" maxLength="100" gradient="0">
              <x14:cfvo type="num">
                <xm:f>0</xm:f>
              </x14:cfvo>
              <x14:cfvo type="num">
                <xm:f>1</xm:f>
              </x14:cfvo>
              <x14:negativeFillColor rgb="FFFF0000"/>
              <x14:axisColor rgb="FF000000"/>
            </x14:dataBar>
          </x14:cfRule>
          <xm:sqref>J189</xm:sqref>
        </x14:conditionalFormatting>
        <x14:conditionalFormatting xmlns:xm="http://schemas.microsoft.com/office/excel/2006/main">
          <x14:cfRule type="dataBar" id="{43DBFCAB-6D75-4C86-AA45-50B114FFAEBC}">
            <x14:dataBar minLength="0" maxLength="100" gradient="0">
              <x14:cfvo type="num">
                <xm:f>0</xm:f>
              </x14:cfvo>
              <x14:cfvo type="num">
                <xm:f>1</xm:f>
              </x14:cfvo>
              <x14:negativeFillColor rgb="FFFF0000"/>
              <x14:axisColor rgb="FF000000"/>
            </x14:dataBar>
          </x14:cfRule>
          <xm:sqref>J190</xm:sqref>
        </x14:conditionalFormatting>
        <x14:conditionalFormatting xmlns:xm="http://schemas.microsoft.com/office/excel/2006/main">
          <x14:cfRule type="dataBar" id="{3679FCC4-EE06-413A-9FD9-D0801F31E84F}">
            <x14:dataBar minLength="0" maxLength="100" gradient="0">
              <x14:cfvo type="num">
                <xm:f>0</xm:f>
              </x14:cfvo>
              <x14:cfvo type="num">
                <xm:f>1</xm:f>
              </x14:cfvo>
              <x14:negativeFillColor rgb="FFFF0000"/>
              <x14:axisColor rgb="FF000000"/>
            </x14:dataBar>
          </x14:cfRule>
          <xm:sqref>J191:J193</xm:sqref>
        </x14:conditionalFormatting>
        <x14:conditionalFormatting xmlns:xm="http://schemas.microsoft.com/office/excel/2006/main">
          <x14:cfRule type="dataBar" id="{527B4BEF-6776-4C96-8816-BA6EEDBA8774}">
            <x14:dataBar minLength="0" maxLength="100" gradient="0">
              <x14:cfvo type="num">
                <xm:f>0</xm:f>
              </x14:cfvo>
              <x14:cfvo type="num">
                <xm:f>1</xm:f>
              </x14:cfvo>
              <x14:negativeFillColor rgb="FFFF0000"/>
              <x14:axisColor rgb="FF000000"/>
            </x14:dataBar>
          </x14:cfRule>
          <xm:sqref>J194</xm:sqref>
        </x14:conditionalFormatting>
        <x14:conditionalFormatting xmlns:xm="http://schemas.microsoft.com/office/excel/2006/main">
          <x14:cfRule type="dataBar" id="{E2143621-B464-4A04-A2D7-94D3570E6112}">
            <x14:dataBar minLength="0" maxLength="100" gradient="0">
              <x14:cfvo type="num">
                <xm:f>0</xm:f>
              </x14:cfvo>
              <x14:cfvo type="num">
                <xm:f>1</xm:f>
              </x14:cfvo>
              <x14:negativeFillColor rgb="FFFF0000"/>
              <x14:axisColor rgb="FF000000"/>
            </x14:dataBar>
          </x14:cfRule>
          <xm:sqref>J195:J198</xm:sqref>
        </x14:conditionalFormatting>
        <x14:conditionalFormatting xmlns:xm="http://schemas.microsoft.com/office/excel/2006/main">
          <x14:cfRule type="dataBar" id="{FAD01F8D-7E73-40CB-81D7-599E122AAEFE}">
            <x14:dataBar minLength="0" maxLength="100" gradient="0">
              <x14:cfvo type="num">
                <xm:f>0</xm:f>
              </x14:cfvo>
              <x14:cfvo type="num">
                <xm:f>1</xm:f>
              </x14:cfvo>
              <x14:negativeFillColor rgb="FFFF0000"/>
              <x14:axisColor rgb="FF000000"/>
            </x14:dataBar>
          </x14:cfRule>
          <xm:sqref>J199</xm:sqref>
        </x14:conditionalFormatting>
        <x14:conditionalFormatting xmlns:xm="http://schemas.microsoft.com/office/excel/2006/main">
          <x14:cfRule type="dataBar" id="{1BD4A698-E6AD-41E1-B683-C4650877C329}">
            <x14:dataBar minLength="0" maxLength="100" gradient="0">
              <x14:cfvo type="num">
                <xm:f>0</xm:f>
              </x14:cfvo>
              <x14:cfvo type="num">
                <xm:f>1</xm:f>
              </x14:cfvo>
              <x14:negativeFillColor rgb="FFFF0000"/>
              <x14:axisColor rgb="FF000000"/>
            </x14:dataBar>
          </x14:cfRule>
          <xm:sqref>J200:J203 J205:J206</xm:sqref>
        </x14:conditionalFormatting>
        <x14:conditionalFormatting xmlns:xm="http://schemas.microsoft.com/office/excel/2006/main">
          <x14:cfRule type="dataBar" id="{92323849-9642-410E-8039-6C01DA4D6A40}">
            <x14:dataBar minLength="0" maxLength="100" gradient="0">
              <x14:cfvo type="num">
                <xm:f>0</xm:f>
              </x14:cfvo>
              <x14:cfvo type="num">
                <xm:f>1</xm:f>
              </x14:cfvo>
              <x14:negativeFillColor rgb="FFFF0000"/>
              <x14:axisColor rgb="FF000000"/>
            </x14:dataBar>
          </x14:cfRule>
          <xm:sqref>J204</xm:sqref>
        </x14:conditionalFormatting>
        <x14:conditionalFormatting xmlns:xm="http://schemas.microsoft.com/office/excel/2006/main">
          <x14:cfRule type="dataBar" id="{E921997D-3C44-46A0-9F55-BDBD758FC298}">
            <x14:dataBar minLength="0" maxLength="100" gradient="0">
              <x14:cfvo type="num">
                <xm:f>0</xm:f>
              </x14:cfvo>
              <x14:cfvo type="num">
                <xm:f>1</xm:f>
              </x14:cfvo>
              <x14:negativeFillColor rgb="FFFF0000"/>
              <x14:axisColor rgb="FF000000"/>
            </x14:dataBar>
          </x14:cfRule>
          <xm:sqref>J207</xm:sqref>
        </x14:conditionalFormatting>
        <x14:conditionalFormatting xmlns:xm="http://schemas.microsoft.com/office/excel/2006/main">
          <x14:cfRule type="dataBar" id="{F273FBB3-FF62-46E8-8AF1-7E9612AED17C}">
            <x14:dataBar minLength="0" maxLength="100" gradient="0">
              <x14:cfvo type="num">
                <xm:f>0</xm:f>
              </x14:cfvo>
              <x14:cfvo type="num">
                <xm:f>1</xm:f>
              </x14:cfvo>
              <x14:negativeFillColor rgb="FFFF0000"/>
              <x14:axisColor rgb="FF000000"/>
            </x14:dataBar>
          </x14:cfRule>
          <xm:sqref>J208:J210</xm:sqref>
        </x14:conditionalFormatting>
        <x14:conditionalFormatting xmlns:xm="http://schemas.microsoft.com/office/excel/2006/main">
          <x14:cfRule type="dataBar" id="{0AD812D8-EE28-4946-8058-663848895C91}">
            <x14:dataBar minLength="0" maxLength="100" gradient="0">
              <x14:cfvo type="num">
                <xm:f>0</xm:f>
              </x14:cfvo>
              <x14:cfvo type="num">
                <xm:f>1</xm:f>
              </x14:cfvo>
              <x14:negativeFillColor rgb="FFFF0000"/>
              <x14:axisColor rgb="FF000000"/>
            </x14:dataBar>
          </x14:cfRule>
          <xm:sqref>J211</xm:sqref>
        </x14:conditionalFormatting>
        <x14:conditionalFormatting xmlns:xm="http://schemas.microsoft.com/office/excel/2006/main">
          <x14:cfRule type="dataBar" id="{5F21F9A2-3F49-4C7F-A102-31FF645DCAF0}">
            <x14:dataBar minLength="0" maxLength="100" gradient="0">
              <x14:cfvo type="num">
                <xm:f>0</xm:f>
              </x14:cfvo>
              <x14:cfvo type="num">
                <xm:f>1</xm:f>
              </x14:cfvo>
              <x14:negativeFillColor rgb="FFFF0000"/>
              <x14:axisColor rgb="FF000000"/>
            </x14:dataBar>
          </x14:cfRule>
          <xm:sqref>J212</xm:sqref>
        </x14:conditionalFormatting>
        <x14:conditionalFormatting xmlns:xm="http://schemas.microsoft.com/office/excel/2006/main">
          <x14:cfRule type="dataBar" id="{EB21C2E3-88F5-43C4-9BBC-C7961CB0AEF0}">
            <x14:dataBar minLength="0" maxLength="100" gradient="0">
              <x14:cfvo type="num">
                <xm:f>0</xm:f>
              </x14:cfvo>
              <x14:cfvo type="num">
                <xm:f>1</xm:f>
              </x14:cfvo>
              <x14:negativeFillColor rgb="FFFF0000"/>
              <x14:axisColor rgb="FF000000"/>
            </x14:dataBar>
          </x14:cfRule>
          <xm:sqref>J213</xm:sqref>
        </x14:conditionalFormatting>
        <x14:conditionalFormatting xmlns:xm="http://schemas.microsoft.com/office/excel/2006/main">
          <x14:cfRule type="dataBar" id="{9567DE29-2D28-4800-ADD6-15FCA40E11CD}">
            <x14:dataBar minLength="0" maxLength="100" gradient="0">
              <x14:cfvo type="num">
                <xm:f>0</xm:f>
              </x14:cfvo>
              <x14:cfvo type="num">
                <xm:f>1</xm:f>
              </x14:cfvo>
              <x14:negativeFillColor rgb="FFFF0000"/>
              <x14:axisColor rgb="FF000000"/>
            </x14:dataBar>
          </x14:cfRule>
          <xm:sqref>J214:J215</xm:sqref>
        </x14:conditionalFormatting>
        <x14:conditionalFormatting xmlns:xm="http://schemas.microsoft.com/office/excel/2006/main">
          <x14:cfRule type="dataBar" id="{E0A9173C-A629-4BB4-9283-512051E143DA}">
            <x14:dataBar minLength="0" maxLength="100" gradient="0">
              <x14:cfvo type="num">
                <xm:f>0</xm:f>
              </x14:cfvo>
              <x14:cfvo type="num">
                <xm:f>1</xm:f>
              </x14:cfvo>
              <x14:negativeFillColor rgb="FFFF0000"/>
              <x14:axisColor rgb="FF000000"/>
            </x14:dataBar>
          </x14:cfRule>
          <xm:sqref>J216</xm:sqref>
        </x14:conditionalFormatting>
        <x14:conditionalFormatting xmlns:xm="http://schemas.microsoft.com/office/excel/2006/main">
          <x14:cfRule type="dataBar" id="{154CE866-F26F-41EB-98E9-B12F1CBCE34E}">
            <x14:dataBar minLength="0" maxLength="100" gradient="0">
              <x14:cfvo type="num">
                <xm:f>0</xm:f>
              </x14:cfvo>
              <x14:cfvo type="num">
                <xm:f>1</xm:f>
              </x14:cfvo>
              <x14:negativeFillColor rgb="FFFF0000"/>
              <x14:axisColor rgb="FF000000"/>
            </x14:dataBar>
          </x14:cfRule>
          <xm:sqref>J217:J219</xm:sqref>
        </x14:conditionalFormatting>
        <x14:conditionalFormatting xmlns:xm="http://schemas.microsoft.com/office/excel/2006/main">
          <x14:cfRule type="dataBar" id="{E5EC695E-7AD7-4FBE-AB94-E5621015E07F}">
            <x14:dataBar minLength="0" maxLength="100" gradient="0">
              <x14:cfvo type="num">
                <xm:f>0</xm:f>
              </x14:cfvo>
              <x14:cfvo type="num">
                <xm:f>1</xm:f>
              </x14:cfvo>
              <x14:negativeFillColor rgb="FFFF0000"/>
              <x14:axisColor rgb="FF000000"/>
            </x14:dataBar>
          </x14:cfRule>
          <xm:sqref>J220</xm:sqref>
        </x14:conditionalFormatting>
        <x14:conditionalFormatting xmlns:xm="http://schemas.microsoft.com/office/excel/2006/main">
          <x14:cfRule type="dataBar" id="{B3B7E2AB-7058-4042-A5E4-FC1585D4F0FA}">
            <x14:dataBar minLength="0" maxLength="100" gradient="0">
              <x14:cfvo type="num">
                <xm:f>0</xm:f>
              </x14:cfvo>
              <x14:cfvo type="num">
                <xm:f>1</xm:f>
              </x14:cfvo>
              <x14:negativeFillColor rgb="FFFF0000"/>
              <x14:axisColor rgb="FF000000"/>
            </x14:dataBar>
          </x14:cfRule>
          <xm:sqref>J221:J223</xm:sqref>
        </x14:conditionalFormatting>
        <x14:conditionalFormatting xmlns:xm="http://schemas.microsoft.com/office/excel/2006/main">
          <x14:cfRule type="dataBar" id="{C5645B07-7C97-4722-9475-C5B9F2C0EB08}">
            <x14:dataBar minLength="0" maxLength="100" gradient="0">
              <x14:cfvo type="num">
                <xm:f>0</xm:f>
              </x14:cfvo>
              <x14:cfvo type="num">
                <xm:f>1</xm:f>
              </x14:cfvo>
              <x14:negativeFillColor rgb="FFFF0000"/>
              <x14:axisColor rgb="FF000000"/>
            </x14:dataBar>
          </x14:cfRule>
          <xm:sqref>J224</xm:sqref>
        </x14:conditionalFormatting>
        <x14:conditionalFormatting xmlns:xm="http://schemas.microsoft.com/office/excel/2006/main">
          <x14:cfRule type="dataBar" id="{8F16E2E9-76AB-47CD-803C-522AB3F103AA}">
            <x14:dataBar minLength="0" maxLength="100" gradient="0">
              <x14:cfvo type="num">
                <xm:f>0</xm:f>
              </x14:cfvo>
              <x14:cfvo type="num">
                <xm:f>1</xm:f>
              </x14:cfvo>
              <x14:negativeFillColor rgb="FFFF0000"/>
              <x14:axisColor rgb="FF000000"/>
            </x14:dataBar>
          </x14:cfRule>
          <xm:sqref>J225</xm:sqref>
        </x14:conditionalFormatting>
        <x14:conditionalFormatting xmlns:xm="http://schemas.microsoft.com/office/excel/2006/main">
          <x14:cfRule type="dataBar" id="{ADED9CDE-D6DD-4567-80F3-B2D00BE93974}">
            <x14:dataBar minLength="0" maxLength="100" gradient="0">
              <x14:cfvo type="num">
                <xm:f>0</xm:f>
              </x14:cfvo>
              <x14:cfvo type="num">
                <xm:f>1</xm:f>
              </x14:cfvo>
              <x14:negativeFillColor rgb="FFFF0000"/>
              <x14:axisColor rgb="FF000000"/>
            </x14:dataBar>
          </x14:cfRule>
          <xm:sqref>M42</xm:sqref>
        </x14:conditionalFormatting>
        <x14:conditionalFormatting xmlns:xm="http://schemas.microsoft.com/office/excel/2006/main">
          <x14:cfRule type="dataBar" id="{7A5BE275-2A36-4D5C-9BDD-AEF929AF422C}">
            <x14:dataBar minLength="0" maxLength="100" gradient="0">
              <x14:cfvo type="num">
                <xm:f>0</xm:f>
              </x14:cfvo>
              <x14:cfvo type="num">
                <xm:f>1</xm:f>
              </x14:cfvo>
              <x14:negativeFillColor rgb="FFFF0000"/>
              <x14:axisColor rgb="FF000000"/>
            </x14:dataBar>
          </x14:cfRule>
          <xm:sqref>M49</xm:sqref>
        </x14:conditionalFormatting>
        <x14:conditionalFormatting xmlns:xm="http://schemas.microsoft.com/office/excel/2006/main">
          <x14:cfRule type="dataBar" id="{DF4A1C82-7748-42B2-B190-62D9F2FEDBE1}">
            <x14:dataBar minLength="0" maxLength="100" gradient="0">
              <x14:cfvo type="num">
                <xm:f>0</xm:f>
              </x14:cfvo>
              <x14:cfvo type="num">
                <xm:f>1</xm:f>
              </x14:cfvo>
              <x14:negativeFillColor rgb="FFFF0000"/>
              <x14:axisColor rgb="FF000000"/>
            </x14:dataBar>
          </x14:cfRule>
          <xm:sqref>M53</xm:sqref>
        </x14:conditionalFormatting>
        <x14:conditionalFormatting xmlns:xm="http://schemas.microsoft.com/office/excel/2006/main">
          <x14:cfRule type="dataBar" id="{592F4504-5742-4004-BE44-B334C99D76F7}">
            <x14:dataBar minLength="0" maxLength="100" gradient="0">
              <x14:cfvo type="num">
                <xm:f>0</xm:f>
              </x14:cfvo>
              <x14:cfvo type="num">
                <xm:f>1</xm:f>
              </x14:cfvo>
              <x14:negativeFillColor rgb="FFFF0000"/>
              <x14:axisColor rgb="FF000000"/>
            </x14:dataBar>
          </x14:cfRule>
          <xm:sqref>M56</xm:sqref>
        </x14:conditionalFormatting>
        <x14:conditionalFormatting xmlns:xm="http://schemas.microsoft.com/office/excel/2006/main">
          <x14:cfRule type="dataBar" id="{87E3CCAD-599D-43D0-8D11-FD3D927D2E7C}">
            <x14:dataBar minLength="0" maxLength="100" gradient="0">
              <x14:cfvo type="num">
                <xm:f>0</xm:f>
              </x14:cfvo>
              <x14:cfvo type="num">
                <xm:f>1</xm:f>
              </x14:cfvo>
              <x14:negativeFillColor rgb="FFFF0000"/>
              <x14:axisColor rgb="FF000000"/>
            </x14:dataBar>
          </x14:cfRule>
          <xm:sqref>M60</xm:sqref>
        </x14:conditionalFormatting>
        <x14:conditionalFormatting xmlns:xm="http://schemas.microsoft.com/office/excel/2006/main">
          <x14:cfRule type="dataBar" id="{18D899BF-A21F-4BCB-ABB9-6E04509DAE91}">
            <x14:dataBar minLength="0" maxLength="100" gradient="0">
              <x14:cfvo type="num">
                <xm:f>0</xm:f>
              </x14:cfvo>
              <x14:cfvo type="num">
                <xm:f>1</xm:f>
              </x14:cfvo>
              <x14:negativeFillColor rgb="FFFF0000"/>
              <x14:axisColor rgb="FF000000"/>
            </x14:dataBar>
          </x14:cfRule>
          <xm:sqref>M64</xm:sqref>
        </x14:conditionalFormatting>
        <x14:conditionalFormatting xmlns:xm="http://schemas.microsoft.com/office/excel/2006/main">
          <x14:cfRule type="dataBar" id="{033BD1A3-E5DC-4D08-8FF6-0DD9A837FE80}">
            <x14:dataBar minLength="0" maxLength="100" gradient="0">
              <x14:cfvo type="num">
                <xm:f>0</xm:f>
              </x14:cfvo>
              <x14:cfvo type="num">
                <xm:f>1</xm:f>
              </x14:cfvo>
              <x14:negativeFillColor rgb="FFFF0000"/>
              <x14:axisColor rgb="FF000000"/>
            </x14:dataBar>
          </x14:cfRule>
          <xm:sqref>M68</xm:sqref>
        </x14:conditionalFormatting>
        <x14:conditionalFormatting xmlns:xm="http://schemas.microsoft.com/office/excel/2006/main">
          <x14:cfRule type="dataBar" id="{E0F8AF8B-F987-4056-981F-D0291F989580}">
            <x14:dataBar minLength="0" maxLength="100" gradient="0">
              <x14:cfvo type="num">
                <xm:f>0</xm:f>
              </x14:cfvo>
              <x14:cfvo type="num">
                <xm:f>1</xm:f>
              </x14:cfvo>
              <x14:negativeFillColor rgb="FFFF0000"/>
              <x14:axisColor rgb="FF000000"/>
            </x14:dataBar>
          </x14:cfRule>
          <xm:sqref>M72</xm:sqref>
        </x14:conditionalFormatting>
        <x14:conditionalFormatting xmlns:xm="http://schemas.microsoft.com/office/excel/2006/main">
          <x14:cfRule type="dataBar" id="{8FA2B0FF-354D-43EE-9E48-86E1E797E446}">
            <x14:dataBar minLength="0" maxLength="100" gradient="0">
              <x14:cfvo type="num">
                <xm:f>0</xm:f>
              </x14:cfvo>
              <x14:cfvo type="num">
                <xm:f>1</xm:f>
              </x14:cfvo>
              <x14:negativeFillColor rgb="FFFF0000"/>
              <x14:axisColor rgb="FF000000"/>
            </x14:dataBar>
          </x14:cfRule>
          <xm:sqref>M75</xm:sqref>
        </x14:conditionalFormatting>
        <x14:conditionalFormatting xmlns:xm="http://schemas.microsoft.com/office/excel/2006/main">
          <x14:cfRule type="dataBar" id="{103119A1-056C-4892-8FDC-A73E3B9C25B7}">
            <x14:dataBar minLength="0" maxLength="100" gradient="0">
              <x14:cfvo type="num">
                <xm:f>0</xm:f>
              </x14:cfvo>
              <x14:cfvo type="num">
                <xm:f>1</xm:f>
              </x14:cfvo>
              <x14:negativeFillColor rgb="FFFF0000"/>
              <x14:axisColor rgb="FF000000"/>
            </x14:dataBar>
          </x14:cfRule>
          <xm:sqref>M79</xm:sqref>
        </x14:conditionalFormatting>
        <x14:conditionalFormatting xmlns:xm="http://schemas.microsoft.com/office/excel/2006/main">
          <x14:cfRule type="dataBar" id="{97872D5C-C820-4877-86C5-AF1B842754DC}">
            <x14:dataBar minLength="0" maxLength="100" gradient="0">
              <x14:cfvo type="num">
                <xm:f>0</xm:f>
              </x14:cfvo>
              <x14:cfvo type="num">
                <xm:f>1</xm:f>
              </x14:cfvo>
              <x14:negativeFillColor rgb="FFFF0000"/>
              <x14:axisColor rgb="FF000000"/>
            </x14:dataBar>
          </x14:cfRule>
          <xm:sqref>M83</xm:sqref>
        </x14:conditionalFormatting>
        <x14:conditionalFormatting xmlns:xm="http://schemas.microsoft.com/office/excel/2006/main">
          <x14:cfRule type="dataBar" id="{4F1D0237-09BF-40C9-AC31-B9ED6238B262}">
            <x14:dataBar minLength="0" maxLength="100" gradient="0">
              <x14:cfvo type="num">
                <xm:f>0</xm:f>
              </x14:cfvo>
              <x14:cfvo type="num">
                <xm:f>1</xm:f>
              </x14:cfvo>
              <x14:negativeFillColor rgb="FFFF0000"/>
              <x14:axisColor rgb="FF000000"/>
            </x14:dataBar>
          </x14:cfRule>
          <xm:sqref>M87</xm:sqref>
        </x14:conditionalFormatting>
        <x14:conditionalFormatting xmlns:xm="http://schemas.microsoft.com/office/excel/2006/main">
          <x14:cfRule type="dataBar" id="{E45047E1-5846-4FF8-8110-8C3AC1E1E2DF}">
            <x14:dataBar minLength="0" maxLength="100" gradient="0">
              <x14:cfvo type="num">
                <xm:f>0</xm:f>
              </x14:cfvo>
              <x14:cfvo type="num">
                <xm:f>1</xm:f>
              </x14:cfvo>
              <x14:negativeFillColor rgb="FFFF0000"/>
              <x14:axisColor rgb="FF000000"/>
            </x14:dataBar>
          </x14:cfRule>
          <xm:sqref>M91</xm:sqref>
        </x14:conditionalFormatting>
        <x14:conditionalFormatting xmlns:xm="http://schemas.microsoft.com/office/excel/2006/main">
          <x14:cfRule type="dataBar" id="{20FC7276-8A8A-4D31-8E2A-EED40B3B0332}">
            <x14:dataBar minLength="0" maxLength="100" gradient="0">
              <x14:cfvo type="num">
                <xm:f>0</xm:f>
              </x14:cfvo>
              <x14:cfvo type="num">
                <xm:f>1</xm:f>
              </x14:cfvo>
              <x14:negativeFillColor rgb="FFFF0000"/>
              <x14:axisColor rgb="FF000000"/>
            </x14:dataBar>
          </x14:cfRule>
          <xm:sqref>M95</xm:sqref>
        </x14:conditionalFormatting>
        <x14:conditionalFormatting xmlns:xm="http://schemas.microsoft.com/office/excel/2006/main">
          <x14:cfRule type="dataBar" id="{BCAFE207-E01D-4334-88B8-CA341C1835AA}">
            <x14:dataBar minLength="0" maxLength="100" gradient="0">
              <x14:cfvo type="num">
                <xm:f>0</xm:f>
              </x14:cfvo>
              <x14:cfvo type="num">
                <xm:f>1</xm:f>
              </x14:cfvo>
              <x14:negativeFillColor rgb="FFFF0000"/>
              <x14:axisColor rgb="FF000000"/>
            </x14:dataBar>
          </x14:cfRule>
          <xm:sqref>M98</xm:sqref>
        </x14:conditionalFormatting>
        <x14:conditionalFormatting xmlns:xm="http://schemas.microsoft.com/office/excel/2006/main">
          <x14:cfRule type="dataBar" id="{14CC5F50-8943-4ACB-9AE1-3D693DD110AA}">
            <x14:dataBar minLength="0" maxLength="100" gradient="0">
              <x14:cfvo type="num">
                <xm:f>0</xm:f>
              </x14:cfvo>
              <x14:cfvo type="num">
                <xm:f>1</xm:f>
              </x14:cfvo>
              <x14:negativeFillColor rgb="FFFF0000"/>
              <x14:axisColor rgb="FF000000"/>
            </x14:dataBar>
          </x14:cfRule>
          <xm:sqref>M101</xm:sqref>
        </x14:conditionalFormatting>
        <x14:conditionalFormatting xmlns:xm="http://schemas.microsoft.com/office/excel/2006/main">
          <x14:cfRule type="dataBar" id="{1B9948CC-2A7C-4AF9-8CD9-6D74345BCB72}">
            <x14:dataBar minLength="0" maxLength="100" gradient="0">
              <x14:cfvo type="num">
                <xm:f>0</xm:f>
              </x14:cfvo>
              <x14:cfvo type="num">
                <xm:f>1</xm:f>
              </x14:cfvo>
              <x14:negativeFillColor rgb="FFFF0000"/>
              <x14:axisColor rgb="FF000000"/>
            </x14:dataBar>
          </x14:cfRule>
          <xm:sqref>M105</xm:sqref>
        </x14:conditionalFormatting>
        <x14:conditionalFormatting xmlns:xm="http://schemas.microsoft.com/office/excel/2006/main">
          <x14:cfRule type="dataBar" id="{5355C335-A228-49CE-9E33-6F15B0BA1C64}">
            <x14:dataBar minLength="0" maxLength="100" gradient="0">
              <x14:cfvo type="num">
                <xm:f>0</xm:f>
              </x14:cfvo>
              <x14:cfvo type="num">
                <xm:f>1</xm:f>
              </x14:cfvo>
              <x14:negativeFillColor rgb="FFFF0000"/>
              <x14:axisColor rgb="FF000000"/>
            </x14:dataBar>
          </x14:cfRule>
          <xm:sqref>M108</xm:sqref>
        </x14:conditionalFormatting>
        <x14:conditionalFormatting xmlns:xm="http://schemas.microsoft.com/office/excel/2006/main">
          <x14:cfRule type="dataBar" id="{F0671AD4-48F0-40D6-8F83-D1666266A5C0}">
            <x14:dataBar minLength="0" maxLength="100" gradient="0">
              <x14:cfvo type="num">
                <xm:f>0</xm:f>
              </x14:cfvo>
              <x14:cfvo type="num">
                <xm:f>1</xm:f>
              </x14:cfvo>
              <x14:negativeFillColor rgb="FFFF0000"/>
              <x14:axisColor rgb="FF000000"/>
            </x14:dataBar>
          </x14:cfRule>
          <xm:sqref>M111</xm:sqref>
        </x14:conditionalFormatting>
        <x14:conditionalFormatting xmlns:xm="http://schemas.microsoft.com/office/excel/2006/main">
          <x14:cfRule type="dataBar" id="{B074BED4-8DB1-4210-A540-C0CB7F837E57}">
            <x14:dataBar minLength="0" maxLength="100" gradient="0">
              <x14:cfvo type="num">
                <xm:f>0</xm:f>
              </x14:cfvo>
              <x14:cfvo type="num">
                <xm:f>1</xm:f>
              </x14:cfvo>
              <x14:negativeFillColor rgb="FFFF0000"/>
              <x14:axisColor rgb="FF000000"/>
            </x14:dataBar>
          </x14:cfRule>
          <xm:sqref>M114</xm:sqref>
        </x14:conditionalFormatting>
        <x14:conditionalFormatting xmlns:xm="http://schemas.microsoft.com/office/excel/2006/main">
          <x14:cfRule type="dataBar" id="{0BED6462-5A71-410D-AA79-85720EE486F9}">
            <x14:dataBar minLength="0" maxLength="100" gradient="0">
              <x14:cfvo type="num">
                <xm:f>0</xm:f>
              </x14:cfvo>
              <x14:cfvo type="num">
                <xm:f>1</xm:f>
              </x14:cfvo>
              <x14:negativeFillColor rgb="FFFF0000"/>
              <x14:axisColor rgb="FF000000"/>
            </x14:dataBar>
          </x14:cfRule>
          <xm:sqref>M117</xm:sqref>
        </x14:conditionalFormatting>
        <x14:conditionalFormatting xmlns:xm="http://schemas.microsoft.com/office/excel/2006/main">
          <x14:cfRule type="dataBar" id="{811FDAB1-1425-4B98-9C4D-D77A779CAAED}">
            <x14:dataBar minLength="0" maxLength="100" gradient="0">
              <x14:cfvo type="num">
                <xm:f>0</xm:f>
              </x14:cfvo>
              <x14:cfvo type="num">
                <xm:f>1</xm:f>
              </x14:cfvo>
              <x14:negativeFillColor rgb="FFFF0000"/>
              <x14:axisColor rgb="FF000000"/>
            </x14:dataBar>
          </x14:cfRule>
          <xm:sqref>M120</xm:sqref>
        </x14:conditionalFormatting>
        <x14:conditionalFormatting xmlns:xm="http://schemas.microsoft.com/office/excel/2006/main">
          <x14:cfRule type="dataBar" id="{8B81BAB4-AF51-498B-852D-BEC77D60E475}">
            <x14:dataBar minLength="0" maxLength="100" gradient="0">
              <x14:cfvo type="num">
                <xm:f>0</xm:f>
              </x14:cfvo>
              <x14:cfvo type="num">
                <xm:f>1</xm:f>
              </x14:cfvo>
              <x14:negativeFillColor rgb="FFFF0000"/>
              <x14:axisColor rgb="FF000000"/>
            </x14:dataBar>
          </x14:cfRule>
          <xm:sqref>M123</xm:sqref>
        </x14:conditionalFormatting>
        <x14:conditionalFormatting xmlns:xm="http://schemas.microsoft.com/office/excel/2006/main">
          <x14:cfRule type="dataBar" id="{7AA9C8B7-422E-4907-A7F0-84AD848E6085}">
            <x14:dataBar minLength="0" maxLength="100" gradient="0">
              <x14:cfvo type="num">
                <xm:f>0</xm:f>
              </x14:cfvo>
              <x14:cfvo type="num">
                <xm:f>1</xm:f>
              </x14:cfvo>
              <x14:negativeFillColor rgb="FFFF0000"/>
              <x14:axisColor rgb="FF000000"/>
            </x14:dataBar>
          </x14:cfRule>
          <xm:sqref>M127</xm:sqref>
        </x14:conditionalFormatting>
        <x14:conditionalFormatting xmlns:xm="http://schemas.microsoft.com/office/excel/2006/main">
          <x14:cfRule type="dataBar" id="{9A2D67E8-FAD7-4AB4-9D08-5AF0816EB840}">
            <x14:dataBar minLength="0" maxLength="100" gradient="0">
              <x14:cfvo type="num">
                <xm:f>0</xm:f>
              </x14:cfvo>
              <x14:cfvo type="num">
                <xm:f>1</xm:f>
              </x14:cfvo>
              <x14:negativeFillColor rgb="FFFF0000"/>
              <x14:axisColor rgb="FF000000"/>
            </x14:dataBar>
          </x14:cfRule>
          <xm:sqref>M131</xm:sqref>
        </x14:conditionalFormatting>
        <x14:conditionalFormatting xmlns:xm="http://schemas.microsoft.com/office/excel/2006/main">
          <x14:cfRule type="dataBar" id="{7B003163-235D-4DE8-9A36-5CB66F2EBB0C}">
            <x14:dataBar minLength="0" maxLength="100" gradient="0">
              <x14:cfvo type="num">
                <xm:f>0</xm:f>
              </x14:cfvo>
              <x14:cfvo type="num">
                <xm:f>1</xm:f>
              </x14:cfvo>
              <x14:negativeFillColor rgb="FFFF0000"/>
              <x14:axisColor rgb="FF000000"/>
            </x14:dataBar>
          </x14:cfRule>
          <xm:sqref>M133</xm:sqref>
        </x14:conditionalFormatting>
        <x14:conditionalFormatting xmlns:xm="http://schemas.microsoft.com/office/excel/2006/main">
          <x14:cfRule type="dataBar" id="{7D2B2A72-986C-4D3B-9A37-BE50DC999FE2}">
            <x14:dataBar minLength="0" maxLength="100" gradient="0">
              <x14:cfvo type="num">
                <xm:f>0</xm:f>
              </x14:cfvo>
              <x14:cfvo type="num">
                <xm:f>1</xm:f>
              </x14:cfvo>
              <x14:negativeFillColor rgb="FFFF0000"/>
              <x14:axisColor rgb="FF000000"/>
            </x14:dataBar>
          </x14:cfRule>
          <xm:sqref>M137</xm:sqref>
        </x14:conditionalFormatting>
        <x14:conditionalFormatting xmlns:xm="http://schemas.microsoft.com/office/excel/2006/main">
          <x14:cfRule type="dataBar" id="{A9E2AB9A-5034-4D81-BE4B-BCA99447A678}">
            <x14:dataBar minLength="0" maxLength="100" gradient="0">
              <x14:cfvo type="num">
                <xm:f>0</xm:f>
              </x14:cfvo>
              <x14:cfvo type="num">
                <xm:f>1</xm:f>
              </x14:cfvo>
              <x14:negativeFillColor rgb="FFFF0000"/>
              <x14:axisColor rgb="FF000000"/>
            </x14:dataBar>
          </x14:cfRule>
          <xm:sqref>M141</xm:sqref>
        </x14:conditionalFormatting>
        <x14:conditionalFormatting xmlns:xm="http://schemas.microsoft.com/office/excel/2006/main">
          <x14:cfRule type="dataBar" id="{F556297E-D8AE-4828-9BB2-0A95A068C052}">
            <x14:dataBar minLength="0" maxLength="100" gradient="0">
              <x14:cfvo type="num">
                <xm:f>0</xm:f>
              </x14:cfvo>
              <x14:cfvo type="num">
                <xm:f>1</xm:f>
              </x14:cfvo>
              <x14:negativeFillColor rgb="FFFF0000"/>
              <x14:axisColor rgb="FF000000"/>
            </x14:dataBar>
          </x14:cfRule>
          <xm:sqref>M143</xm:sqref>
        </x14:conditionalFormatting>
        <x14:conditionalFormatting xmlns:xm="http://schemas.microsoft.com/office/excel/2006/main">
          <x14:cfRule type="dataBar" id="{8BE91F7B-E95B-40ED-812B-D7F194B32548}">
            <x14:dataBar minLength="0" maxLength="100" gradient="0">
              <x14:cfvo type="num">
                <xm:f>0</xm:f>
              </x14:cfvo>
              <x14:cfvo type="num">
                <xm:f>1</xm:f>
              </x14:cfvo>
              <x14:negativeFillColor rgb="FFFF0000"/>
              <x14:axisColor rgb="FF000000"/>
            </x14:dataBar>
          </x14:cfRule>
          <xm:sqref>M147</xm:sqref>
        </x14:conditionalFormatting>
        <x14:conditionalFormatting xmlns:xm="http://schemas.microsoft.com/office/excel/2006/main">
          <x14:cfRule type="dataBar" id="{6A1E1180-0245-49CB-B842-92F1106A8F35}">
            <x14:dataBar minLength="0" maxLength="100" gradient="0">
              <x14:cfvo type="num">
                <xm:f>0</xm:f>
              </x14:cfvo>
              <x14:cfvo type="num">
                <xm:f>1</xm:f>
              </x14:cfvo>
              <x14:negativeFillColor rgb="FFFF0000"/>
              <x14:axisColor rgb="FF000000"/>
            </x14:dataBar>
          </x14:cfRule>
          <xm:sqref>M150</xm:sqref>
        </x14:conditionalFormatting>
        <x14:conditionalFormatting xmlns:xm="http://schemas.microsoft.com/office/excel/2006/main">
          <x14:cfRule type="dataBar" id="{827BE777-41B0-49A3-A9B3-EFF8B8BE1D70}">
            <x14:dataBar minLength="0" maxLength="100" gradient="0">
              <x14:cfvo type="num">
                <xm:f>0</xm:f>
              </x14:cfvo>
              <x14:cfvo type="num">
                <xm:f>1</xm:f>
              </x14:cfvo>
              <x14:negativeFillColor rgb="FFFF0000"/>
              <x14:axisColor rgb="FF000000"/>
            </x14:dataBar>
          </x14:cfRule>
          <xm:sqref>M153</xm:sqref>
        </x14:conditionalFormatting>
        <x14:conditionalFormatting xmlns:xm="http://schemas.microsoft.com/office/excel/2006/main">
          <x14:cfRule type="dataBar" id="{BBB10605-12CC-4C6F-A2C8-808D778F847B}">
            <x14:dataBar minLength="0" maxLength="100" gradient="0">
              <x14:cfvo type="num">
                <xm:f>0</xm:f>
              </x14:cfvo>
              <x14:cfvo type="num">
                <xm:f>1</xm:f>
              </x14:cfvo>
              <x14:negativeFillColor rgb="FFFF0000"/>
              <x14:axisColor rgb="FF000000"/>
            </x14:dataBar>
          </x14:cfRule>
          <xm:sqref>M158:M162</xm:sqref>
        </x14:conditionalFormatting>
        <x14:conditionalFormatting xmlns:xm="http://schemas.microsoft.com/office/excel/2006/main">
          <x14:cfRule type="dataBar" id="{528DB4A1-3DCC-485A-AC14-1725927CCC57}">
            <x14:dataBar minLength="0" maxLength="100" gradient="0">
              <x14:cfvo type="num">
                <xm:f>0</xm:f>
              </x14:cfvo>
              <x14:cfvo type="num">
                <xm:f>1</xm:f>
              </x14:cfvo>
              <x14:negativeFillColor rgb="FFFF0000"/>
              <x14:axisColor rgb="FF000000"/>
            </x14:dataBar>
          </x14:cfRule>
          <xm:sqref>M173</xm:sqref>
        </x14:conditionalFormatting>
        <x14:conditionalFormatting xmlns:xm="http://schemas.microsoft.com/office/excel/2006/main">
          <x14:cfRule type="dataBar" id="{6FC80A2B-E90C-4331-AD6A-6341626470DB}">
            <x14:dataBar minLength="0" maxLength="100" gradient="0">
              <x14:cfvo type="num">
                <xm:f>0</xm:f>
              </x14:cfvo>
              <x14:cfvo type="num">
                <xm:f>1</xm:f>
              </x14:cfvo>
              <x14:negativeFillColor rgb="FFFF0000"/>
              <x14:axisColor rgb="FF000000"/>
            </x14:dataBar>
          </x14:cfRule>
          <xm:sqref>M178</xm:sqref>
        </x14:conditionalFormatting>
        <x14:conditionalFormatting xmlns:xm="http://schemas.microsoft.com/office/excel/2006/main">
          <x14:cfRule type="dataBar" id="{F06CC70D-6450-4E55-A4DF-F3EE77655789}">
            <x14:dataBar minLength="0" maxLength="100" gradient="0">
              <x14:cfvo type="num">
                <xm:f>0</xm:f>
              </x14:cfvo>
              <x14:cfvo type="num">
                <xm:f>1</xm:f>
              </x14:cfvo>
              <x14:negativeFillColor rgb="FFFF0000"/>
              <x14:axisColor rgb="FF000000"/>
            </x14:dataBar>
          </x14:cfRule>
          <xm:sqref>M184</xm:sqref>
        </x14:conditionalFormatting>
        <x14:conditionalFormatting xmlns:xm="http://schemas.microsoft.com/office/excel/2006/main">
          <x14:cfRule type="dataBar" id="{573F1811-4CC8-478F-8082-B434604DA1C8}">
            <x14:dataBar minLength="0" maxLength="100" gradient="0">
              <x14:cfvo type="num">
                <xm:f>0</xm:f>
              </x14:cfvo>
              <x14:cfvo type="num">
                <xm:f>1</xm:f>
              </x14:cfvo>
              <x14:negativeFillColor rgb="FFFF0000"/>
              <x14:axisColor rgb="FF000000"/>
            </x14:dataBar>
          </x14:cfRule>
          <xm:sqref>M188</xm:sqref>
        </x14:conditionalFormatting>
        <x14:conditionalFormatting xmlns:xm="http://schemas.microsoft.com/office/excel/2006/main">
          <x14:cfRule type="dataBar" id="{AD711032-3613-4120-B61A-EE91A9ED4348}">
            <x14:dataBar minLength="0" maxLength="100" gradient="0">
              <x14:cfvo type="num">
                <xm:f>0</xm:f>
              </x14:cfvo>
              <x14:cfvo type="num">
                <xm:f>1</xm:f>
              </x14:cfvo>
              <x14:negativeFillColor rgb="FFFF0000"/>
              <x14:axisColor rgb="FF000000"/>
            </x14:dataBar>
          </x14:cfRule>
          <xm:sqref>M190</xm:sqref>
        </x14:conditionalFormatting>
        <x14:conditionalFormatting xmlns:xm="http://schemas.microsoft.com/office/excel/2006/main">
          <x14:cfRule type="dataBar" id="{1EDF2792-88FC-4842-BB36-AA928CACF995}">
            <x14:dataBar minLength="0" maxLength="100" gradient="0">
              <x14:cfvo type="num">
                <xm:f>0</xm:f>
              </x14:cfvo>
              <x14:cfvo type="num">
                <xm:f>1</xm:f>
              </x14:cfvo>
              <x14:negativeFillColor rgb="FFFF0000"/>
              <x14:axisColor rgb="FF000000"/>
            </x14:dataBar>
          </x14:cfRule>
          <xm:sqref>M194</xm:sqref>
        </x14:conditionalFormatting>
        <x14:conditionalFormatting xmlns:xm="http://schemas.microsoft.com/office/excel/2006/main">
          <x14:cfRule type="dataBar" id="{0E98D9EB-D09F-416B-9588-DA3A9048AB26}">
            <x14:dataBar minLength="0" maxLength="100" gradient="0">
              <x14:cfvo type="num">
                <xm:f>0</xm:f>
              </x14:cfvo>
              <x14:cfvo type="num">
                <xm:f>1</xm:f>
              </x14:cfvo>
              <x14:negativeFillColor rgb="FFFF0000"/>
              <x14:axisColor rgb="FF000000"/>
            </x14:dataBar>
          </x14:cfRule>
          <xm:sqref>M199</xm:sqref>
        </x14:conditionalFormatting>
        <x14:conditionalFormatting xmlns:xm="http://schemas.microsoft.com/office/excel/2006/main">
          <x14:cfRule type="dataBar" id="{F34636CF-F71E-4224-A8DF-58784FB277D3}">
            <x14:dataBar minLength="0" maxLength="100" gradient="0">
              <x14:cfvo type="num">
                <xm:f>0</xm:f>
              </x14:cfvo>
              <x14:cfvo type="num">
                <xm:f>1</xm:f>
              </x14:cfvo>
              <x14:negativeFillColor rgb="FFFF0000"/>
              <x14:axisColor rgb="FF000000"/>
            </x14:dataBar>
          </x14:cfRule>
          <xm:sqref>M207</xm:sqref>
        </x14:conditionalFormatting>
        <x14:conditionalFormatting xmlns:xm="http://schemas.microsoft.com/office/excel/2006/main">
          <x14:cfRule type="dataBar" id="{5F7548BB-1BF9-4C1B-92FA-EBF6F19C7A0A}">
            <x14:dataBar minLength="0" maxLength="100" gradient="0">
              <x14:cfvo type="num">
                <xm:f>0</xm:f>
              </x14:cfvo>
              <x14:cfvo type="num">
                <xm:f>1</xm:f>
              </x14:cfvo>
              <x14:negativeFillColor rgb="FFFF0000"/>
              <x14:axisColor rgb="FF000000"/>
            </x14:dataBar>
          </x14:cfRule>
          <xm:sqref>M211</xm:sqref>
        </x14:conditionalFormatting>
        <x14:conditionalFormatting xmlns:xm="http://schemas.microsoft.com/office/excel/2006/main">
          <x14:cfRule type="dataBar" id="{1131CCFA-D5DE-4B09-88CD-E71C35594906}">
            <x14:dataBar minLength="0" maxLength="100" gradient="0">
              <x14:cfvo type="num">
                <xm:f>0</xm:f>
              </x14:cfvo>
              <x14:cfvo type="num">
                <xm:f>1</xm:f>
              </x14:cfvo>
              <x14:negativeFillColor rgb="FFFF0000"/>
              <x14:axisColor rgb="FF000000"/>
            </x14:dataBar>
          </x14:cfRule>
          <xm:sqref>M213</xm:sqref>
        </x14:conditionalFormatting>
        <x14:conditionalFormatting xmlns:xm="http://schemas.microsoft.com/office/excel/2006/main">
          <x14:cfRule type="dataBar" id="{2B14EBE4-AAD9-4773-AD3E-84D16D43BDA9}">
            <x14:dataBar minLength="0" maxLength="100" gradient="0">
              <x14:cfvo type="num">
                <xm:f>0</xm:f>
              </x14:cfvo>
              <x14:cfvo type="num">
                <xm:f>1</xm:f>
              </x14:cfvo>
              <x14:negativeFillColor rgb="FFFF0000"/>
              <x14:axisColor rgb="FF000000"/>
            </x14:dataBar>
          </x14:cfRule>
          <xm:sqref>J55</xm:sqref>
        </x14:conditionalFormatting>
        <x14:conditionalFormatting xmlns:xm="http://schemas.microsoft.com/office/excel/2006/main">
          <x14:cfRule type="dataBar" id="{051063F6-C791-4345-A8A7-342B047B556B}">
            <x14:dataBar minLength="0" maxLength="100" gradient="0">
              <x14:cfvo type="num">
                <xm:f>0</xm:f>
              </x14:cfvo>
              <x14:cfvo type="num">
                <xm:f>1</xm:f>
              </x14:cfvo>
              <x14:negativeFillColor rgb="FFFF0000"/>
              <x14:axisColor rgb="FF000000"/>
            </x14:dataBar>
          </x14:cfRule>
          <xm:sqref>J123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81B2-BCAF-4D37-8BF2-8D9CE46E9D28}">
  <sheetPr codeName="Sheet6">
    <tabColor rgb="FF00FF00"/>
    <pageSetUpPr fitToPage="1"/>
  </sheetPr>
  <dimension ref="A1:GR226"/>
  <sheetViews>
    <sheetView showGridLines="0" topLeftCell="B1" zoomScale="55" zoomScaleNormal="55" zoomScaleSheetLayoutView="86" workbookViewId="0">
      <pane ySplit="4" topLeftCell="A22" activePane="bottomLeft" state="frozen"/>
      <selection pane="bottomLeft" activeCell="J28" sqref="J28:L28"/>
    </sheetView>
  </sheetViews>
  <sheetFormatPr defaultColWidth="10.6640625" defaultRowHeight="12.75" outlineLevelRow="2"/>
  <cols>
    <col min="1" max="1" width="11.1640625" style="2" customWidth="1"/>
    <col min="2" max="2" width="15.1640625" style="2" customWidth="1"/>
    <col min="3" max="3" width="77.1640625" style="2" bestFit="1" customWidth="1"/>
    <col min="4" max="4" width="38.83203125" style="91" customWidth="1"/>
    <col min="5" max="5" width="28.33203125" style="91" customWidth="1"/>
    <col min="6" max="6" width="25.5" style="91" customWidth="1"/>
    <col min="7" max="7" width="39.6640625" style="91" customWidth="1"/>
    <col min="8" max="8" width="25" style="2" bestFit="1" customWidth="1"/>
    <col min="9" max="9" width="27.5" style="2" bestFit="1" customWidth="1"/>
    <col min="10" max="10" width="21.83203125" style="98" bestFit="1" customWidth="1"/>
    <col min="11" max="12" width="10.1640625" style="98" customWidth="1"/>
    <col min="13" max="13" width="39.5" style="2" customWidth="1"/>
    <col min="14" max="14" width="26.1640625" style="2" customWidth="1"/>
    <col min="15" max="18" width="10.6640625" style="2" hidden="1" customWidth="1"/>
    <col min="19" max="19" width="10" style="2" hidden="1" customWidth="1"/>
    <col min="20" max="20" width="10.6640625" style="2" customWidth="1"/>
    <col min="21" max="16384" width="10.6640625" style="2"/>
  </cols>
  <sheetData>
    <row r="1" spans="1:200" ht="18" customHeight="1">
      <c r="A1" s="385" t="s">
        <v>0</v>
      </c>
      <c r="B1" s="386"/>
      <c r="C1" s="386"/>
      <c r="D1" s="386"/>
      <c r="E1" s="386"/>
      <c r="F1" s="386"/>
      <c r="G1" s="386"/>
      <c r="H1" s="386"/>
      <c r="I1" s="386"/>
      <c r="J1" s="386"/>
      <c r="K1" s="386"/>
      <c r="L1" s="386"/>
      <c r="M1" s="386"/>
      <c r="N1" s="429"/>
    </row>
    <row r="2" spans="1:200" ht="21">
      <c r="A2" s="449" t="s">
        <v>1</v>
      </c>
      <c r="B2" s="434"/>
      <c r="C2" s="192" t="s">
        <v>2</v>
      </c>
      <c r="D2" s="192" t="s">
        <v>3</v>
      </c>
      <c r="E2" s="434" t="s">
        <v>4</v>
      </c>
      <c r="F2" s="434"/>
      <c r="G2" s="192"/>
      <c r="H2" s="193"/>
      <c r="I2" s="188" t="s">
        <v>5</v>
      </c>
      <c r="J2" s="194"/>
      <c r="K2" s="433"/>
      <c r="L2" s="434"/>
      <c r="M2" s="435"/>
      <c r="N2" s="123"/>
    </row>
    <row r="3" spans="1:200" ht="18.75" customHeight="1">
      <c r="A3" s="450" t="str">
        <f>'Program Card'!C4</f>
        <v>EVP035</v>
      </c>
      <c r="B3" s="451"/>
      <c r="C3" s="195" t="str">
        <f>'Program Card'!E4</f>
        <v>2130937-29-A</v>
      </c>
      <c r="D3" s="195" t="str">
        <f>'Program Card'!F4</f>
        <v>69-2G124B05P07</v>
      </c>
      <c r="E3" s="451">
        <f>'Program Card'!G4</f>
        <v>0</v>
      </c>
      <c r="F3" s="451"/>
      <c r="G3" s="195"/>
      <c r="H3" s="196"/>
      <c r="I3" s="197" t="str">
        <f>'Program Card'!I4</f>
        <v>08M3-0CJ0Q00</v>
      </c>
      <c r="J3" s="197"/>
      <c r="K3" s="430"/>
      <c r="L3" s="431"/>
      <c r="M3" s="432"/>
      <c r="N3" s="198"/>
    </row>
    <row r="4" spans="1:200" ht="24.95" hidden="1" customHeight="1">
      <c r="A4" s="93"/>
      <c r="B4" s="93"/>
      <c r="C4" s="93"/>
      <c r="D4" s="99"/>
      <c r="E4" s="99"/>
      <c r="F4" s="93"/>
      <c r="G4" s="93"/>
      <c r="H4" s="93"/>
      <c r="I4" s="85"/>
      <c r="J4" s="95" t="s">
        <v>31</v>
      </c>
      <c r="K4" s="95"/>
      <c r="L4" s="95"/>
      <c r="M4" s="87">
        <v>24</v>
      </c>
      <c r="N4" s="199" t="s">
        <v>32</v>
      </c>
    </row>
    <row r="5" spans="1:200" ht="24.95" customHeight="1">
      <c r="A5" s="93"/>
      <c r="B5" s="93"/>
      <c r="C5" s="93"/>
      <c r="D5" s="99"/>
      <c r="E5" s="99"/>
      <c r="F5" s="93"/>
      <c r="G5" s="93"/>
      <c r="H5" s="86"/>
      <c r="I5" s="96"/>
      <c r="J5" s="96"/>
      <c r="K5" s="96"/>
      <c r="L5" s="86"/>
      <c r="M5" s="86"/>
    </row>
    <row r="6" spans="1:200" ht="24.95" customHeight="1">
      <c r="A6" s="88"/>
      <c r="B6" s="88"/>
      <c r="C6" s="88"/>
      <c r="D6" s="90"/>
      <c r="E6" s="90"/>
      <c r="F6" s="90"/>
      <c r="G6" s="88"/>
      <c r="H6" s="88"/>
      <c r="I6" s="97"/>
      <c r="J6" s="97"/>
      <c r="K6" s="97"/>
      <c r="L6" s="88"/>
      <c r="M6" s="88"/>
    </row>
    <row r="7" spans="1:200" s="111" customFormat="1" ht="34.15" customHeight="1">
      <c r="A7" s="200" t="s">
        <v>33</v>
      </c>
      <c r="B7" s="201"/>
      <c r="C7" s="201"/>
      <c r="D7" s="202"/>
      <c r="E7" s="202"/>
      <c r="F7" s="201"/>
      <c r="G7" s="201"/>
      <c r="H7" s="201"/>
      <c r="I7" s="201" t="s">
        <v>34</v>
      </c>
      <c r="J7" s="428">
        <f>AVERAGE(J8:L147)</f>
        <v>0.21819603753910322</v>
      </c>
      <c r="K7" s="428"/>
      <c r="L7" s="428"/>
      <c r="M7" s="201"/>
      <c r="N7" s="109"/>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c r="CY7" s="110"/>
      <c r="CZ7" s="110"/>
      <c r="DA7" s="110"/>
      <c r="DB7" s="110"/>
      <c r="DC7" s="110"/>
      <c r="DD7" s="110"/>
      <c r="DE7" s="110"/>
      <c r="DF7" s="110"/>
      <c r="DG7" s="110"/>
      <c r="DH7" s="110"/>
      <c r="DI7" s="110"/>
      <c r="DJ7" s="110"/>
      <c r="DK7" s="110"/>
      <c r="DL7" s="110"/>
      <c r="DM7" s="110"/>
      <c r="DN7" s="110"/>
      <c r="DO7" s="110"/>
      <c r="DP7" s="110"/>
      <c r="DQ7" s="110"/>
      <c r="DR7" s="110"/>
      <c r="DS7" s="110"/>
      <c r="DT7" s="110"/>
      <c r="DU7" s="110"/>
      <c r="DV7" s="110"/>
      <c r="DW7" s="110"/>
      <c r="DX7" s="110"/>
      <c r="DY7" s="110"/>
      <c r="DZ7" s="110"/>
      <c r="EA7" s="110"/>
      <c r="EB7" s="110"/>
      <c r="EC7" s="110"/>
      <c r="ED7" s="110"/>
      <c r="EE7" s="110"/>
      <c r="EF7" s="110"/>
      <c r="EG7" s="110"/>
      <c r="EH7" s="110"/>
      <c r="EI7" s="110"/>
      <c r="EJ7" s="110"/>
      <c r="EK7" s="110"/>
      <c r="EL7" s="110"/>
      <c r="EM7" s="110"/>
      <c r="EN7" s="110"/>
      <c r="EO7" s="110"/>
      <c r="EP7" s="110"/>
      <c r="EQ7" s="110"/>
      <c r="ER7" s="110"/>
      <c r="ES7" s="110"/>
      <c r="ET7" s="110"/>
      <c r="EU7" s="110"/>
      <c r="EV7" s="110"/>
      <c r="EW7" s="110"/>
      <c r="EX7" s="110"/>
      <c r="EY7" s="110"/>
      <c r="EZ7" s="110"/>
      <c r="FA7" s="110"/>
      <c r="FB7" s="110"/>
      <c r="FC7" s="110"/>
      <c r="FD7" s="110"/>
      <c r="FE7" s="110"/>
      <c r="FF7" s="110"/>
      <c r="FG7" s="110"/>
      <c r="FH7" s="110"/>
      <c r="FI7" s="110"/>
      <c r="FJ7" s="110"/>
      <c r="FK7" s="110"/>
      <c r="FL7" s="110"/>
      <c r="FM7" s="110"/>
      <c r="FN7" s="110"/>
      <c r="FO7" s="110"/>
      <c r="FP7" s="110"/>
      <c r="FQ7" s="110"/>
      <c r="FR7" s="110"/>
      <c r="FS7" s="110"/>
      <c r="FT7" s="110"/>
      <c r="FU7" s="110"/>
      <c r="FV7" s="110"/>
      <c r="FW7" s="110"/>
      <c r="FX7" s="110"/>
      <c r="FY7" s="110"/>
      <c r="FZ7" s="110"/>
      <c r="GA7" s="110"/>
      <c r="GB7" s="110"/>
      <c r="GC7" s="110"/>
      <c r="GD7" s="110"/>
      <c r="GE7" s="110"/>
      <c r="GF7" s="110"/>
      <c r="GG7" s="110"/>
      <c r="GH7" s="110"/>
      <c r="GI7" s="110"/>
      <c r="GJ7" s="110"/>
      <c r="GK7" s="110"/>
      <c r="GL7" s="110"/>
      <c r="GM7" s="110"/>
      <c r="GN7" s="110"/>
      <c r="GO7" s="110"/>
      <c r="GP7" s="110"/>
      <c r="GQ7" s="110"/>
      <c r="GR7" s="110"/>
    </row>
    <row r="8" spans="1:200" ht="24.95" customHeight="1" outlineLevel="1">
      <c r="A8" s="304" t="s">
        <v>35</v>
      </c>
      <c r="B8" s="305" t="s">
        <v>1325</v>
      </c>
      <c r="C8" s="304" t="s">
        <v>37</v>
      </c>
      <c r="D8" s="304" t="s">
        <v>38</v>
      </c>
      <c r="E8" s="304" t="s">
        <v>39</v>
      </c>
      <c r="F8" s="304" t="s">
        <v>40</v>
      </c>
      <c r="G8" s="304" t="s">
        <v>41</v>
      </c>
      <c r="H8" s="304" t="s">
        <v>42</v>
      </c>
      <c r="I8" s="306" t="s">
        <v>43</v>
      </c>
      <c r="J8" s="439" t="s">
        <v>1326</v>
      </c>
      <c r="K8" s="440"/>
      <c r="L8" s="441"/>
      <c r="M8" s="307" t="s">
        <v>285</v>
      </c>
    </row>
    <row r="9" spans="1:200" s="89" customFormat="1" ht="24" customHeight="1" outlineLevel="1">
      <c r="A9" s="183" t="str">
        <f>IF(ISERROR(VALUE(SUBSTITUTE(prevWBS,".",""))),"1",IF(ISERROR(FIND("`",SUBSTITUTE(prevWBS,".","`",1))),TEXT(VALUE(prevWBS)+1,"#"),TEXT(VALUE(LEFT(prevWBS,FIND("`",SUBSTITUTE(prevWBS,".","`",1))-1))+1,"#")))</f>
        <v>1</v>
      </c>
      <c r="B9" s="183"/>
      <c r="C9" s="241" t="s">
        <v>44</v>
      </c>
      <c r="D9" s="183"/>
      <c r="E9" s="183"/>
      <c r="F9" s="183"/>
      <c r="G9" s="206"/>
      <c r="H9" s="206"/>
      <c r="I9" s="207"/>
      <c r="J9" s="420">
        <f>AVERAGE(J10:L12)</f>
        <v>1</v>
      </c>
      <c r="K9" s="445"/>
      <c r="L9" s="414"/>
      <c r="M9" s="178"/>
      <c r="N9" s="276"/>
      <c r="O9" s="276"/>
      <c r="P9" s="276"/>
      <c r="Q9" s="276"/>
      <c r="R9" s="276"/>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M9" s="276"/>
      <c r="CN9" s="276"/>
      <c r="CO9" s="276"/>
      <c r="CP9" s="276"/>
      <c r="CQ9" s="276"/>
      <c r="CR9" s="276"/>
      <c r="CS9" s="276"/>
      <c r="CT9" s="276"/>
      <c r="CU9" s="276"/>
      <c r="CV9" s="276"/>
      <c r="CW9" s="276"/>
      <c r="CX9" s="276"/>
      <c r="CY9" s="276"/>
      <c r="CZ9" s="276"/>
      <c r="DA9" s="276"/>
      <c r="DB9" s="276"/>
      <c r="DC9" s="276"/>
      <c r="DD9" s="276"/>
      <c r="DE9" s="276"/>
      <c r="DF9" s="276"/>
      <c r="DG9" s="276"/>
      <c r="DH9" s="276"/>
      <c r="DI9" s="276"/>
      <c r="DJ9" s="276"/>
      <c r="DK9" s="276"/>
      <c r="DL9" s="276"/>
      <c r="DM9" s="276"/>
      <c r="DN9" s="276"/>
      <c r="DO9" s="276"/>
      <c r="DP9" s="276"/>
      <c r="DQ9" s="276"/>
      <c r="DR9" s="276"/>
      <c r="DS9" s="276"/>
      <c r="DT9" s="276"/>
      <c r="DU9" s="276"/>
      <c r="DV9" s="276"/>
      <c r="DW9" s="276"/>
      <c r="DX9" s="276"/>
      <c r="DY9" s="276"/>
      <c r="DZ9" s="276"/>
      <c r="EA9" s="276"/>
      <c r="EB9" s="276"/>
      <c r="EC9" s="276"/>
      <c r="ED9" s="276"/>
      <c r="EE9" s="276"/>
      <c r="EF9" s="276"/>
      <c r="EG9" s="276"/>
      <c r="EH9" s="276"/>
      <c r="EI9" s="276"/>
      <c r="EJ9" s="276"/>
      <c r="EK9" s="276"/>
      <c r="EL9" s="276"/>
      <c r="EM9" s="276"/>
      <c r="EN9" s="276"/>
      <c r="EO9" s="276"/>
      <c r="EP9" s="276"/>
      <c r="EQ9" s="276"/>
      <c r="ER9" s="276"/>
      <c r="ES9" s="276"/>
      <c r="ET9" s="276"/>
      <c r="EU9" s="276"/>
      <c r="EV9" s="276"/>
      <c r="EW9" s="276"/>
      <c r="EX9" s="276"/>
      <c r="EY9" s="276"/>
      <c r="EZ9" s="276"/>
      <c r="FA9" s="276"/>
      <c r="FB9" s="276"/>
      <c r="FC9" s="276"/>
      <c r="FD9" s="276"/>
      <c r="FE9" s="276"/>
      <c r="FF9" s="276"/>
      <c r="FG9" s="276"/>
      <c r="FH9" s="276"/>
      <c r="FI9" s="276"/>
      <c r="FJ9" s="276"/>
      <c r="FK9" s="276"/>
      <c r="FL9" s="276"/>
      <c r="FM9" s="276"/>
      <c r="FN9" s="276"/>
      <c r="FO9" s="276"/>
      <c r="FP9" s="276"/>
      <c r="FQ9" s="276"/>
      <c r="FR9" s="276"/>
      <c r="FS9" s="276"/>
      <c r="FT9" s="276"/>
      <c r="FU9" s="276"/>
      <c r="FV9" s="276"/>
      <c r="FW9" s="276"/>
      <c r="FX9" s="276"/>
      <c r="FY9" s="276"/>
      <c r="FZ9" s="276"/>
      <c r="GA9" s="276"/>
      <c r="GB9" s="276"/>
      <c r="GC9" s="276"/>
      <c r="GD9" s="276"/>
      <c r="GE9" s="276"/>
      <c r="GF9" s="276"/>
      <c r="GG9" s="276"/>
      <c r="GH9" s="276"/>
      <c r="GI9" s="276"/>
      <c r="GJ9" s="276"/>
      <c r="GK9" s="276"/>
      <c r="GL9" s="276"/>
      <c r="GM9" s="276"/>
      <c r="GN9" s="276"/>
      <c r="GO9" s="276"/>
      <c r="GP9" s="276"/>
      <c r="GQ9" s="276"/>
      <c r="GR9" s="276"/>
    </row>
    <row r="10" spans="1:200" s="89" customFormat="1" ht="24" hidden="1" customHeight="1" outlineLevel="2">
      <c r="A10" s="180" t="str">
        <f t="shared" ref="A10:A97"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180" t="s">
        <v>45</v>
      </c>
      <c r="C10" s="170" t="s">
        <v>46</v>
      </c>
      <c r="D10" s="171" t="s">
        <v>47</v>
      </c>
      <c r="E10" s="171" t="s">
        <v>48</v>
      </c>
      <c r="F10" s="171"/>
      <c r="G10" s="172"/>
      <c r="H10" s="172"/>
      <c r="I10" s="173"/>
      <c r="J10" s="415">
        <v>1</v>
      </c>
      <c r="K10" s="416"/>
      <c r="L10" s="417"/>
      <c r="M10" s="208"/>
      <c r="N10" s="276"/>
      <c r="O10" s="276"/>
      <c r="P10" s="276"/>
      <c r="Q10" s="276"/>
      <c r="R10" s="276"/>
      <c r="S10" s="276"/>
      <c r="T10" s="276"/>
      <c r="U10" s="276"/>
      <c r="V10" s="276"/>
      <c r="W10" s="276"/>
      <c r="X10" s="276"/>
      <c r="Y10" s="276"/>
      <c r="Z10" s="276"/>
      <c r="AA10" s="276"/>
      <c r="AB10" s="276"/>
      <c r="AC10" s="276"/>
      <c r="AD10" s="276"/>
      <c r="AE10" s="276"/>
      <c r="AF10" s="276"/>
      <c r="AG10" s="276"/>
      <c r="AH10" s="276"/>
      <c r="AI10" s="276"/>
      <c r="AJ10" s="276"/>
      <c r="AK10" s="276"/>
      <c r="AL10" s="276"/>
      <c r="AM10" s="276"/>
      <c r="AN10" s="276"/>
      <c r="AO10" s="276"/>
      <c r="AP10" s="276"/>
      <c r="AQ10" s="276"/>
      <c r="AR10" s="276"/>
      <c r="AS10" s="276"/>
      <c r="AT10" s="276"/>
      <c r="AU10" s="276"/>
      <c r="AV10" s="276"/>
      <c r="AW10" s="276"/>
      <c r="AX10" s="276"/>
      <c r="AY10" s="276"/>
      <c r="AZ10" s="276"/>
      <c r="BA10" s="276"/>
      <c r="BB10" s="276"/>
      <c r="BC10" s="276"/>
      <c r="BD10" s="276"/>
      <c r="BE10" s="276"/>
      <c r="BF10" s="276"/>
      <c r="BG10" s="276"/>
      <c r="BH10" s="276"/>
      <c r="BI10" s="276"/>
      <c r="BJ10" s="276"/>
      <c r="BK10" s="276"/>
      <c r="BL10" s="276"/>
      <c r="BM10" s="276"/>
      <c r="BN10" s="276"/>
      <c r="BO10" s="276"/>
      <c r="BP10" s="276"/>
      <c r="BQ10" s="276"/>
      <c r="BR10" s="276"/>
      <c r="BS10" s="276"/>
      <c r="BT10" s="276"/>
      <c r="BU10" s="276"/>
      <c r="BV10" s="276"/>
      <c r="BW10" s="276"/>
      <c r="BX10" s="276"/>
      <c r="BY10" s="276"/>
      <c r="BZ10" s="276"/>
      <c r="CA10" s="276"/>
      <c r="CB10" s="276"/>
      <c r="CC10" s="276"/>
      <c r="CD10" s="276"/>
      <c r="CE10" s="276"/>
      <c r="CF10" s="276"/>
      <c r="CG10" s="276"/>
      <c r="CH10" s="276"/>
      <c r="CI10" s="276"/>
      <c r="CJ10" s="276"/>
      <c r="CK10" s="276"/>
      <c r="CL10" s="276"/>
      <c r="CM10" s="276"/>
      <c r="CN10" s="276"/>
      <c r="CO10" s="276"/>
      <c r="CP10" s="276"/>
      <c r="CQ10" s="276"/>
      <c r="CR10" s="276"/>
      <c r="CS10" s="276"/>
      <c r="CT10" s="276"/>
      <c r="CU10" s="276"/>
      <c r="CV10" s="276"/>
      <c r="CW10" s="276"/>
      <c r="CX10" s="276"/>
      <c r="CY10" s="276"/>
      <c r="CZ10" s="276"/>
      <c r="DA10" s="276"/>
      <c r="DB10" s="276"/>
      <c r="DC10" s="276"/>
      <c r="DD10" s="276"/>
      <c r="DE10" s="276"/>
      <c r="DF10" s="276"/>
      <c r="DG10" s="276"/>
      <c r="DH10" s="276"/>
      <c r="DI10" s="276"/>
      <c r="DJ10" s="276"/>
      <c r="DK10" s="276"/>
      <c r="DL10" s="276"/>
      <c r="DM10" s="276"/>
      <c r="DN10" s="276"/>
      <c r="DO10" s="276"/>
      <c r="DP10" s="276"/>
      <c r="DQ10" s="276"/>
      <c r="DR10" s="276"/>
      <c r="DS10" s="276"/>
      <c r="DT10" s="276"/>
      <c r="DU10" s="276"/>
      <c r="DV10" s="276"/>
      <c r="DW10" s="276"/>
      <c r="DX10" s="276"/>
      <c r="DY10" s="276"/>
      <c r="DZ10" s="276"/>
      <c r="EA10" s="276"/>
      <c r="EB10" s="276"/>
      <c r="EC10" s="276"/>
      <c r="ED10" s="276"/>
      <c r="EE10" s="276"/>
      <c r="EF10" s="276"/>
      <c r="EG10" s="276"/>
      <c r="EH10" s="276"/>
      <c r="EI10" s="276"/>
      <c r="EJ10" s="276"/>
      <c r="EK10" s="276"/>
      <c r="EL10" s="276"/>
      <c r="EM10" s="276"/>
      <c r="EN10" s="276"/>
      <c r="EO10" s="276"/>
      <c r="EP10" s="276"/>
      <c r="EQ10" s="276"/>
      <c r="ER10" s="276"/>
      <c r="ES10" s="276"/>
      <c r="ET10" s="276"/>
      <c r="EU10" s="276"/>
      <c r="EV10" s="276"/>
      <c r="EW10" s="276"/>
      <c r="EX10" s="276"/>
      <c r="EY10" s="276"/>
      <c r="EZ10" s="276"/>
      <c r="FA10" s="276"/>
      <c r="FB10" s="276"/>
      <c r="FC10" s="276"/>
      <c r="FD10" s="276"/>
      <c r="FE10" s="276"/>
      <c r="FF10" s="276"/>
      <c r="FG10" s="276"/>
      <c r="FH10" s="276"/>
      <c r="FI10" s="276"/>
      <c r="FJ10" s="276"/>
      <c r="FK10" s="276"/>
      <c r="FL10" s="276"/>
      <c r="FM10" s="276"/>
      <c r="FN10" s="276"/>
      <c r="FO10" s="276"/>
      <c r="FP10" s="276"/>
      <c r="FQ10" s="276"/>
      <c r="FR10" s="276"/>
      <c r="FS10" s="276"/>
      <c r="FT10" s="276"/>
      <c r="FU10" s="276"/>
      <c r="FV10" s="276"/>
      <c r="FW10" s="276"/>
      <c r="FX10" s="276"/>
      <c r="FY10" s="276"/>
      <c r="FZ10" s="276"/>
      <c r="GA10" s="276"/>
      <c r="GB10" s="276"/>
      <c r="GC10" s="276"/>
      <c r="GD10" s="276"/>
      <c r="GE10" s="276"/>
      <c r="GF10" s="276"/>
      <c r="GG10" s="276"/>
      <c r="GH10" s="276"/>
      <c r="GI10" s="276"/>
      <c r="GJ10" s="276"/>
      <c r="GK10" s="276"/>
      <c r="GL10" s="276"/>
      <c r="GM10" s="276"/>
      <c r="GN10" s="276"/>
      <c r="GO10" s="276"/>
      <c r="GP10" s="276"/>
      <c r="GQ10" s="276"/>
      <c r="GR10" s="276"/>
    </row>
    <row r="11" spans="1:200" s="89" customFormat="1" ht="24" hidden="1" customHeight="1" outlineLevel="2">
      <c r="A11" s="180" t="str">
        <f t="shared" si="0"/>
        <v>1.2</v>
      </c>
      <c r="B11" s="180" t="s">
        <v>45</v>
      </c>
      <c r="C11" s="170" t="s">
        <v>49</v>
      </c>
      <c r="D11" s="171" t="s">
        <v>50</v>
      </c>
      <c r="E11" s="171" t="s">
        <v>50</v>
      </c>
      <c r="F11" s="171"/>
      <c r="G11" s="172"/>
      <c r="H11" s="172"/>
      <c r="I11" s="173"/>
      <c r="J11" s="415">
        <v>1</v>
      </c>
      <c r="K11" s="416"/>
      <c r="L11" s="417"/>
      <c r="M11" s="208"/>
      <c r="N11" s="276"/>
      <c r="O11" s="276"/>
      <c r="P11" s="276"/>
      <c r="Q11" s="276"/>
      <c r="R11" s="276"/>
      <c r="S11" s="276"/>
      <c r="T11" s="276"/>
      <c r="U11" s="276"/>
      <c r="V11" s="276"/>
      <c r="W11" s="276"/>
      <c r="X11" s="276"/>
      <c r="Y11" s="276"/>
      <c r="Z11" s="276"/>
      <c r="AA11" s="276"/>
      <c r="AB11" s="276"/>
      <c r="AC11" s="276"/>
      <c r="AD11" s="276"/>
      <c r="AE11" s="276"/>
      <c r="AF11" s="276"/>
      <c r="AG11" s="276"/>
      <c r="AH11" s="276"/>
      <c r="AI11" s="276"/>
      <c r="AJ11" s="276"/>
      <c r="AK11" s="276"/>
      <c r="AL11" s="276"/>
      <c r="AM11" s="276"/>
      <c r="AN11" s="276"/>
      <c r="AO11" s="276"/>
      <c r="AP11" s="276"/>
      <c r="AQ11" s="276"/>
      <c r="AR11" s="276"/>
      <c r="AS11" s="276"/>
      <c r="AT11" s="276"/>
      <c r="AU11" s="276"/>
      <c r="AV11" s="276"/>
      <c r="AW11" s="276"/>
      <c r="AX11" s="276"/>
      <c r="AY11" s="276"/>
      <c r="AZ11" s="276"/>
      <c r="BA11" s="276"/>
      <c r="BB11" s="276"/>
      <c r="BC11" s="276"/>
      <c r="BD11" s="276"/>
      <c r="BE11" s="276"/>
      <c r="BF11" s="276"/>
      <c r="BG11" s="276"/>
      <c r="BH11" s="276"/>
      <c r="BI11" s="276"/>
      <c r="BJ11" s="276"/>
      <c r="BK11" s="276"/>
      <c r="BL11" s="276"/>
      <c r="BM11" s="276"/>
      <c r="BN11" s="276"/>
      <c r="BO11" s="276"/>
      <c r="BP11" s="276"/>
      <c r="BQ11" s="276"/>
      <c r="BR11" s="276"/>
      <c r="BS11" s="276"/>
      <c r="BT11" s="276"/>
      <c r="BU11" s="276"/>
      <c r="BV11" s="276"/>
      <c r="BW11" s="276"/>
      <c r="BX11" s="276"/>
      <c r="BY11" s="276"/>
      <c r="BZ11" s="276"/>
      <c r="CA11" s="276"/>
      <c r="CB11" s="276"/>
      <c r="CC11" s="276"/>
      <c r="CD11" s="276"/>
      <c r="CE11" s="276"/>
      <c r="CF11" s="276"/>
      <c r="CG11" s="276"/>
      <c r="CH11" s="276"/>
      <c r="CI11" s="276"/>
      <c r="CJ11" s="276"/>
      <c r="CK11" s="276"/>
      <c r="CL11" s="276"/>
      <c r="CM11" s="276"/>
      <c r="CN11" s="276"/>
      <c r="CO11" s="276"/>
      <c r="CP11" s="276"/>
      <c r="CQ11" s="276"/>
      <c r="CR11" s="276"/>
      <c r="CS11" s="276"/>
      <c r="CT11" s="276"/>
      <c r="CU11" s="276"/>
      <c r="CV11" s="276"/>
      <c r="CW11" s="276"/>
      <c r="CX11" s="276"/>
      <c r="CY11" s="276"/>
      <c r="CZ11" s="276"/>
      <c r="DA11" s="276"/>
      <c r="DB11" s="276"/>
      <c r="DC11" s="276"/>
      <c r="DD11" s="276"/>
      <c r="DE11" s="276"/>
      <c r="DF11" s="276"/>
      <c r="DG11" s="276"/>
      <c r="DH11" s="276"/>
      <c r="DI11" s="276"/>
      <c r="DJ11" s="276"/>
      <c r="DK11" s="276"/>
      <c r="DL11" s="276"/>
      <c r="DM11" s="276"/>
      <c r="DN11" s="276"/>
      <c r="DO11" s="276"/>
      <c r="DP11" s="276"/>
      <c r="DQ11" s="276"/>
      <c r="DR11" s="276"/>
      <c r="DS11" s="276"/>
      <c r="DT11" s="276"/>
      <c r="DU11" s="276"/>
      <c r="DV11" s="276"/>
      <c r="DW11" s="276"/>
      <c r="DX11" s="276"/>
      <c r="DY11" s="276"/>
      <c r="DZ11" s="276"/>
      <c r="EA11" s="276"/>
      <c r="EB11" s="276"/>
      <c r="EC11" s="276"/>
      <c r="ED11" s="276"/>
      <c r="EE11" s="276"/>
      <c r="EF11" s="276"/>
      <c r="EG11" s="276"/>
      <c r="EH11" s="276"/>
      <c r="EI11" s="276"/>
      <c r="EJ11" s="276"/>
      <c r="EK11" s="276"/>
      <c r="EL11" s="276"/>
      <c r="EM11" s="276"/>
      <c r="EN11" s="276"/>
      <c r="EO11" s="276"/>
      <c r="EP11" s="276"/>
      <c r="EQ11" s="276"/>
      <c r="ER11" s="276"/>
      <c r="ES11" s="276"/>
      <c r="ET11" s="276"/>
      <c r="EU11" s="276"/>
      <c r="EV11" s="276"/>
      <c r="EW11" s="276"/>
      <c r="EX11" s="276"/>
      <c r="EY11" s="276"/>
      <c r="EZ11" s="276"/>
      <c r="FA11" s="276"/>
      <c r="FB11" s="276"/>
      <c r="FC11" s="276"/>
      <c r="FD11" s="276"/>
      <c r="FE11" s="276"/>
      <c r="FF11" s="276"/>
      <c r="FG11" s="276"/>
      <c r="FH11" s="276"/>
      <c r="FI11" s="276"/>
      <c r="FJ11" s="276"/>
      <c r="FK11" s="276"/>
      <c r="FL11" s="276"/>
      <c r="FM11" s="276"/>
      <c r="FN11" s="276"/>
      <c r="FO11" s="276"/>
      <c r="FP11" s="276"/>
      <c r="FQ11" s="276"/>
      <c r="FR11" s="276"/>
      <c r="FS11" s="276"/>
      <c r="FT11" s="276"/>
      <c r="FU11" s="276"/>
      <c r="FV11" s="276"/>
      <c r="FW11" s="276"/>
      <c r="FX11" s="276"/>
      <c r="FY11" s="276"/>
      <c r="FZ11" s="276"/>
      <c r="GA11" s="276"/>
      <c r="GB11" s="276"/>
      <c r="GC11" s="276"/>
      <c r="GD11" s="276"/>
      <c r="GE11" s="276"/>
      <c r="GF11" s="276"/>
      <c r="GG11" s="276"/>
      <c r="GH11" s="276"/>
      <c r="GI11" s="276"/>
      <c r="GJ11" s="276"/>
      <c r="GK11" s="276"/>
      <c r="GL11" s="276"/>
      <c r="GM11" s="276"/>
      <c r="GN11" s="276"/>
      <c r="GO11" s="276"/>
      <c r="GP11" s="276"/>
      <c r="GQ11" s="276"/>
      <c r="GR11" s="276"/>
    </row>
    <row r="12" spans="1:200" s="89" customFormat="1" ht="24" hidden="1" customHeight="1" outlineLevel="2">
      <c r="A12" s="278" t="str">
        <f t="shared" si="0"/>
        <v>1.3</v>
      </c>
      <c r="B12" s="278" t="s">
        <v>45</v>
      </c>
      <c r="C12" s="279" t="s">
        <v>51</v>
      </c>
      <c r="D12" s="280" t="s">
        <v>50</v>
      </c>
      <c r="E12" s="280" t="s">
        <v>50</v>
      </c>
      <c r="F12" s="280"/>
      <c r="G12" s="281"/>
      <c r="H12" s="281"/>
      <c r="I12" s="282"/>
      <c r="J12" s="442">
        <v>1</v>
      </c>
      <c r="K12" s="443"/>
      <c r="L12" s="444"/>
      <c r="M12" s="283"/>
      <c r="N12" s="284"/>
      <c r="O12" s="276"/>
      <c r="P12" s="276"/>
      <c r="Q12" s="276"/>
      <c r="R12" s="276"/>
      <c r="S12" s="276"/>
      <c r="T12" s="276"/>
      <c r="U12" s="276"/>
      <c r="V12" s="276"/>
      <c r="W12" s="276"/>
      <c r="X12" s="276"/>
      <c r="Y12" s="276"/>
      <c r="Z12" s="276"/>
      <c r="AA12" s="276"/>
      <c r="AB12" s="276"/>
      <c r="AC12" s="276"/>
      <c r="AD12" s="276"/>
      <c r="AE12" s="276"/>
      <c r="AF12" s="276"/>
      <c r="AG12" s="276"/>
      <c r="AH12" s="276"/>
      <c r="AI12" s="276"/>
      <c r="AJ12" s="276"/>
      <c r="AK12" s="276"/>
      <c r="AL12" s="276"/>
      <c r="AM12" s="276"/>
      <c r="AN12" s="276"/>
      <c r="AO12" s="276"/>
      <c r="AP12" s="276"/>
      <c r="AQ12" s="276"/>
      <c r="AR12" s="276"/>
      <c r="AS12" s="276"/>
      <c r="AT12" s="276"/>
      <c r="AU12" s="276"/>
      <c r="AV12" s="276"/>
      <c r="AW12" s="276"/>
      <c r="AX12" s="276"/>
      <c r="AY12" s="276"/>
      <c r="AZ12" s="276"/>
      <c r="BA12" s="276"/>
      <c r="BB12" s="276"/>
      <c r="BC12" s="276"/>
      <c r="BD12" s="276"/>
      <c r="BE12" s="276"/>
      <c r="BF12" s="276"/>
      <c r="BG12" s="276"/>
      <c r="BH12" s="276"/>
      <c r="BI12" s="276"/>
      <c r="BJ12" s="276"/>
      <c r="BK12" s="276"/>
      <c r="BL12" s="276"/>
      <c r="BM12" s="276"/>
      <c r="BN12" s="276"/>
      <c r="BO12" s="276"/>
      <c r="BP12" s="276"/>
      <c r="BQ12" s="276"/>
      <c r="BR12" s="276"/>
      <c r="BS12" s="276"/>
      <c r="BT12" s="276"/>
      <c r="BU12" s="276"/>
      <c r="BV12" s="276"/>
      <c r="BW12" s="276"/>
      <c r="BX12" s="276"/>
      <c r="BY12" s="276"/>
      <c r="BZ12" s="276"/>
      <c r="CA12" s="276"/>
      <c r="CB12" s="276"/>
      <c r="CC12" s="276"/>
      <c r="CD12" s="276"/>
      <c r="CE12" s="276"/>
      <c r="CF12" s="276"/>
      <c r="CG12" s="276"/>
      <c r="CH12" s="276"/>
      <c r="CI12" s="276"/>
      <c r="CJ12" s="276"/>
      <c r="CK12" s="276"/>
      <c r="CL12" s="276"/>
      <c r="CM12" s="276"/>
      <c r="CN12" s="276"/>
      <c r="CO12" s="276"/>
      <c r="CP12" s="276"/>
      <c r="CQ12" s="276"/>
      <c r="CR12" s="276"/>
      <c r="CS12" s="276"/>
      <c r="CT12" s="276"/>
      <c r="CU12" s="276"/>
      <c r="CV12" s="276"/>
      <c r="CW12" s="276"/>
      <c r="CX12" s="276"/>
      <c r="CY12" s="276"/>
      <c r="CZ12" s="276"/>
      <c r="DA12" s="276"/>
      <c r="DB12" s="276"/>
      <c r="DC12" s="276"/>
      <c r="DD12" s="276"/>
      <c r="DE12" s="276"/>
      <c r="DF12" s="276"/>
      <c r="DG12" s="276"/>
      <c r="DH12" s="276"/>
      <c r="DI12" s="276"/>
      <c r="DJ12" s="276"/>
      <c r="DK12" s="276"/>
      <c r="DL12" s="276"/>
      <c r="DM12" s="276"/>
      <c r="DN12" s="276"/>
      <c r="DO12" s="276"/>
      <c r="DP12" s="276"/>
      <c r="DQ12" s="276"/>
      <c r="DR12" s="276"/>
      <c r="DS12" s="276"/>
      <c r="DT12" s="276"/>
      <c r="DU12" s="276"/>
      <c r="DV12" s="276"/>
      <c r="DW12" s="276"/>
      <c r="DX12" s="276"/>
      <c r="DY12" s="276"/>
      <c r="DZ12" s="276"/>
      <c r="EA12" s="276"/>
      <c r="EB12" s="276"/>
      <c r="EC12" s="276"/>
      <c r="ED12" s="276"/>
      <c r="EE12" s="276"/>
      <c r="EF12" s="276"/>
      <c r="EG12" s="276"/>
      <c r="EH12" s="276"/>
      <c r="EI12" s="276"/>
      <c r="EJ12" s="276"/>
      <c r="EK12" s="276"/>
      <c r="EL12" s="276"/>
      <c r="EM12" s="276"/>
      <c r="EN12" s="276"/>
      <c r="EO12" s="276"/>
      <c r="EP12" s="276"/>
      <c r="EQ12" s="276"/>
      <c r="ER12" s="276"/>
      <c r="ES12" s="276"/>
      <c r="ET12" s="276"/>
      <c r="EU12" s="276"/>
      <c r="EV12" s="276"/>
      <c r="EW12" s="276"/>
      <c r="EX12" s="276"/>
      <c r="EY12" s="276"/>
      <c r="EZ12" s="276"/>
      <c r="FA12" s="276"/>
      <c r="FB12" s="276"/>
      <c r="FC12" s="276"/>
      <c r="FD12" s="276"/>
      <c r="FE12" s="276"/>
      <c r="FF12" s="276"/>
      <c r="FG12" s="276"/>
      <c r="FH12" s="276"/>
      <c r="FI12" s="276"/>
      <c r="FJ12" s="276"/>
      <c r="FK12" s="276"/>
      <c r="FL12" s="276"/>
      <c r="FM12" s="276"/>
      <c r="FN12" s="276"/>
      <c r="FO12" s="276"/>
      <c r="FP12" s="276"/>
      <c r="FQ12" s="276"/>
      <c r="FR12" s="276"/>
      <c r="FS12" s="276"/>
      <c r="FT12" s="276"/>
      <c r="FU12" s="276"/>
      <c r="FV12" s="276"/>
      <c r="FW12" s="276"/>
      <c r="FX12" s="276"/>
      <c r="FY12" s="276"/>
      <c r="FZ12" s="276"/>
      <c r="GA12" s="276"/>
      <c r="GB12" s="276"/>
      <c r="GC12" s="276"/>
      <c r="GD12" s="276"/>
      <c r="GE12" s="276"/>
      <c r="GF12" s="276"/>
      <c r="GG12" s="276"/>
      <c r="GH12" s="276"/>
      <c r="GI12" s="276"/>
      <c r="GJ12" s="276"/>
      <c r="GK12" s="276"/>
      <c r="GL12" s="276"/>
      <c r="GM12" s="276"/>
      <c r="GN12" s="276"/>
      <c r="GO12" s="276"/>
      <c r="GP12" s="276"/>
      <c r="GQ12" s="276"/>
      <c r="GR12" s="276"/>
    </row>
    <row r="13" spans="1:200" s="100" customFormat="1" ht="24" customHeight="1" outlineLevel="1" collapsed="1" thickBot="1">
      <c r="A13" s="142" t="str">
        <f>IF(ISERROR(VALUE(SUBSTITUTE(prevWBS,".",""))),"1",IF(ISERROR(FIND("`",SUBSTITUTE(prevWBS,".","`",1))),TEXT(VALUE(prevWBS)+1,"#"),TEXT(VALUE(LEFT(prevWBS,FIND("`",SUBSTITUTE(prevWBS,".","`",1))-1))+1,"#")))</f>
        <v>2</v>
      </c>
      <c r="B13" s="183"/>
      <c r="C13" s="241" t="s">
        <v>52</v>
      </c>
      <c r="D13" s="183"/>
      <c r="E13" s="145"/>
      <c r="F13" s="183"/>
      <c r="G13" s="146"/>
      <c r="H13" s="206" t="str">
        <f>IF(I13="","",WORKDAY(G13,I13))</f>
        <v/>
      </c>
      <c r="I13" s="207"/>
      <c r="J13" s="446">
        <f>AVERAGE(J14:L41)</f>
        <v>0.8928571428571429</v>
      </c>
      <c r="K13" s="447"/>
      <c r="L13" s="448"/>
      <c r="M13" s="300"/>
      <c r="N13" s="276"/>
      <c r="O13" s="276"/>
      <c r="P13" s="276"/>
      <c r="Q13" s="276"/>
      <c r="R13" s="276"/>
      <c r="S13" s="276"/>
      <c r="T13" s="276"/>
      <c r="U13" s="276"/>
      <c r="V13" s="276"/>
      <c r="W13" s="276"/>
      <c r="X13" s="276"/>
      <c r="Y13" s="276"/>
      <c r="Z13" s="276"/>
      <c r="AA13" s="276"/>
      <c r="AB13" s="276"/>
      <c r="AC13" s="276"/>
      <c r="AD13" s="276"/>
      <c r="AE13" s="276"/>
      <c r="AF13" s="276"/>
      <c r="AG13" s="276"/>
      <c r="AH13" s="276"/>
      <c r="AI13" s="276"/>
      <c r="AJ13" s="276"/>
      <c r="AK13" s="276"/>
      <c r="AL13" s="276"/>
      <c r="AM13" s="276"/>
      <c r="AN13" s="276"/>
      <c r="AO13" s="276"/>
      <c r="AP13" s="276"/>
      <c r="AQ13" s="276"/>
      <c r="AR13" s="276"/>
      <c r="AS13" s="276"/>
      <c r="AT13" s="276"/>
      <c r="AU13" s="276"/>
      <c r="AV13" s="276"/>
      <c r="AW13" s="276"/>
      <c r="AX13" s="276"/>
      <c r="AY13" s="276"/>
      <c r="AZ13" s="276"/>
      <c r="BA13" s="276"/>
      <c r="BB13" s="276"/>
      <c r="BC13" s="276"/>
      <c r="BD13" s="276"/>
      <c r="BE13" s="276"/>
      <c r="BF13" s="276"/>
      <c r="BG13" s="276"/>
      <c r="BH13" s="276"/>
      <c r="BI13" s="276"/>
      <c r="BJ13" s="276"/>
      <c r="BK13" s="276"/>
      <c r="BL13" s="276"/>
      <c r="BM13" s="276"/>
      <c r="BN13" s="276"/>
      <c r="BO13" s="276"/>
      <c r="BP13" s="276"/>
      <c r="BQ13" s="276"/>
      <c r="BR13" s="276"/>
      <c r="BS13" s="276"/>
      <c r="BT13" s="276"/>
      <c r="BU13" s="276"/>
      <c r="BV13" s="276"/>
      <c r="BW13" s="276"/>
      <c r="BX13" s="276"/>
      <c r="BY13" s="276"/>
      <c r="BZ13" s="276"/>
      <c r="CA13" s="276"/>
      <c r="CB13" s="276"/>
      <c r="CC13" s="276"/>
      <c r="CD13" s="276"/>
      <c r="CE13" s="276"/>
      <c r="CF13" s="276"/>
      <c r="CG13" s="276"/>
      <c r="CH13" s="276"/>
      <c r="CI13" s="276"/>
      <c r="CJ13" s="276"/>
      <c r="CK13" s="276"/>
      <c r="CL13" s="276"/>
      <c r="CM13" s="276"/>
      <c r="CN13" s="276"/>
      <c r="CO13" s="276"/>
      <c r="CP13" s="276"/>
      <c r="CQ13" s="276"/>
      <c r="CR13" s="276"/>
      <c r="CS13" s="276"/>
      <c r="CT13" s="276"/>
      <c r="CU13" s="276"/>
      <c r="CV13" s="276"/>
      <c r="CW13" s="276"/>
      <c r="CX13" s="276"/>
      <c r="CY13" s="276"/>
      <c r="CZ13" s="276"/>
      <c r="DA13" s="276"/>
      <c r="DB13" s="276"/>
      <c r="DC13" s="276"/>
      <c r="DD13" s="276"/>
      <c r="DE13" s="276"/>
      <c r="DF13" s="276"/>
      <c r="DG13" s="276"/>
      <c r="DH13" s="276"/>
      <c r="DI13" s="276"/>
      <c r="DJ13" s="276"/>
      <c r="DK13" s="276"/>
      <c r="DL13" s="276"/>
      <c r="DM13" s="276"/>
      <c r="DN13" s="276"/>
      <c r="DO13" s="276"/>
      <c r="DP13" s="276"/>
      <c r="DQ13" s="276"/>
      <c r="DR13" s="276"/>
      <c r="DS13" s="276"/>
      <c r="DT13" s="276"/>
      <c r="DU13" s="276"/>
      <c r="DV13" s="276"/>
      <c r="DW13" s="276"/>
      <c r="DX13" s="276"/>
      <c r="DY13" s="276"/>
      <c r="DZ13" s="276"/>
      <c r="EA13" s="276"/>
      <c r="EB13" s="276"/>
      <c r="EC13" s="276"/>
      <c r="ED13" s="276"/>
      <c r="EE13" s="276"/>
      <c r="EF13" s="276"/>
      <c r="EG13" s="276"/>
      <c r="EH13" s="276"/>
      <c r="EI13" s="276"/>
      <c r="EJ13" s="276"/>
      <c r="EK13" s="276"/>
      <c r="EL13" s="276"/>
      <c r="EM13" s="276"/>
      <c r="EN13" s="276"/>
      <c r="EO13" s="276"/>
      <c r="EP13" s="276"/>
      <c r="EQ13" s="276"/>
      <c r="ER13" s="276"/>
      <c r="ES13" s="276"/>
      <c r="ET13" s="276"/>
      <c r="EU13" s="276"/>
      <c r="EV13" s="276"/>
      <c r="EW13" s="276"/>
      <c r="EX13" s="276"/>
      <c r="EY13" s="276"/>
      <c r="EZ13" s="276"/>
      <c r="FA13" s="276"/>
      <c r="FB13" s="276"/>
      <c r="FC13" s="276"/>
      <c r="FD13" s="276"/>
      <c r="FE13" s="276"/>
      <c r="FF13" s="276"/>
      <c r="FG13" s="276"/>
      <c r="FH13" s="276"/>
      <c r="FI13" s="276"/>
      <c r="FJ13" s="276"/>
      <c r="FK13" s="276"/>
      <c r="FL13" s="276"/>
      <c r="FM13" s="276"/>
      <c r="FN13" s="276"/>
      <c r="FO13" s="276"/>
      <c r="FP13" s="276"/>
      <c r="FQ13" s="276"/>
      <c r="FR13" s="276"/>
      <c r="FS13" s="276"/>
      <c r="FT13" s="276"/>
      <c r="FU13" s="276"/>
      <c r="FV13" s="276"/>
      <c r="FW13" s="276"/>
      <c r="FX13" s="276"/>
      <c r="FY13" s="276"/>
      <c r="FZ13" s="276"/>
      <c r="GA13" s="276"/>
      <c r="GB13" s="276"/>
      <c r="GC13" s="276"/>
      <c r="GD13" s="276"/>
      <c r="GE13" s="276"/>
      <c r="GF13" s="276"/>
      <c r="GG13" s="276"/>
      <c r="GH13" s="276"/>
      <c r="GI13" s="276"/>
      <c r="GJ13" s="276"/>
      <c r="GK13" s="276"/>
      <c r="GL13" s="276"/>
      <c r="GM13" s="276"/>
      <c r="GN13" s="276"/>
      <c r="GO13" s="276"/>
      <c r="GP13" s="276"/>
      <c r="GQ13" s="276"/>
      <c r="GR13" s="276"/>
    </row>
    <row r="14" spans="1:200" s="94" customFormat="1" ht="15.75" customHeight="1" outlineLevel="2" thickTop="1">
      <c r="A14" s="140" t="str">
        <f t="shared" si="0"/>
        <v>2.1</v>
      </c>
      <c r="B14" s="180" t="s">
        <v>45</v>
      </c>
      <c r="C14" s="170" t="s">
        <v>54</v>
      </c>
      <c r="D14" s="171" t="s">
        <v>55</v>
      </c>
      <c r="E14" s="135" t="s">
        <v>56</v>
      </c>
      <c r="F14" s="171" t="s">
        <v>57</v>
      </c>
      <c r="G14" s="136">
        <v>45597</v>
      </c>
      <c r="H14" s="172">
        <v>45597</v>
      </c>
      <c r="I14" s="260">
        <f t="shared" ref="I14:I16" si="1">H14-G14</f>
        <v>0</v>
      </c>
      <c r="J14" s="436">
        <v>1</v>
      </c>
      <c r="K14" s="437"/>
      <c r="L14" s="438"/>
      <c r="M14" s="311"/>
      <c r="N14" s="308"/>
      <c r="O14" s="276"/>
      <c r="P14" s="276"/>
      <c r="Q14" s="276"/>
      <c r="R14" s="276"/>
      <c r="S14" s="276"/>
      <c r="T14" s="276"/>
      <c r="U14" s="276"/>
      <c r="V14" s="276"/>
      <c r="W14" s="276"/>
      <c r="X14" s="276"/>
      <c r="Y14" s="276"/>
      <c r="Z14" s="276"/>
      <c r="AA14" s="276"/>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6"/>
      <c r="AZ14" s="276"/>
      <c r="BA14" s="276"/>
      <c r="BB14" s="276"/>
      <c r="BC14" s="276"/>
      <c r="BD14" s="276"/>
      <c r="BE14" s="276"/>
      <c r="BF14" s="276"/>
      <c r="BG14" s="276"/>
      <c r="BH14" s="276"/>
      <c r="BI14" s="276"/>
      <c r="BJ14" s="276"/>
      <c r="BK14" s="276"/>
      <c r="BL14" s="276"/>
      <c r="BM14" s="276"/>
      <c r="BN14" s="276"/>
      <c r="BO14" s="276"/>
      <c r="BP14" s="276"/>
      <c r="BQ14" s="276"/>
      <c r="BR14" s="276"/>
      <c r="BS14" s="276"/>
      <c r="BT14" s="276"/>
      <c r="BU14" s="276"/>
      <c r="BV14" s="276"/>
      <c r="BW14" s="276"/>
      <c r="BX14" s="276"/>
      <c r="BY14" s="276"/>
      <c r="BZ14" s="276"/>
      <c r="CA14" s="276"/>
      <c r="CB14" s="276"/>
      <c r="CC14" s="276"/>
      <c r="CD14" s="276"/>
      <c r="CE14" s="276"/>
      <c r="CF14" s="276"/>
      <c r="CG14" s="276"/>
      <c r="CH14" s="276"/>
      <c r="CI14" s="276"/>
      <c r="CJ14" s="276"/>
      <c r="CK14" s="276"/>
      <c r="CL14" s="276"/>
      <c r="CM14" s="276"/>
      <c r="CN14" s="276"/>
      <c r="CO14" s="276"/>
      <c r="CP14" s="276"/>
      <c r="CQ14" s="276"/>
      <c r="CR14" s="276"/>
      <c r="CS14" s="276"/>
      <c r="CT14" s="276"/>
      <c r="CU14" s="276"/>
      <c r="CV14" s="276"/>
      <c r="CW14" s="276"/>
      <c r="CX14" s="276"/>
      <c r="CY14" s="276"/>
      <c r="CZ14" s="276"/>
      <c r="DA14" s="276"/>
      <c r="DB14" s="276"/>
      <c r="DC14" s="276"/>
      <c r="DD14" s="276"/>
      <c r="DE14" s="276"/>
      <c r="DF14" s="276"/>
      <c r="DG14" s="276"/>
      <c r="DH14" s="276"/>
      <c r="DI14" s="276"/>
      <c r="DJ14" s="276"/>
      <c r="DK14" s="276"/>
      <c r="DL14" s="276"/>
      <c r="DM14" s="276"/>
      <c r="DN14" s="276"/>
      <c r="DO14" s="276"/>
      <c r="DP14" s="276"/>
      <c r="DQ14" s="276"/>
      <c r="DR14" s="276"/>
      <c r="DS14" s="276"/>
      <c r="DT14" s="276"/>
      <c r="DU14" s="276"/>
      <c r="DV14" s="276"/>
      <c r="DW14" s="276"/>
      <c r="DX14" s="276"/>
      <c r="DY14" s="276"/>
      <c r="DZ14" s="276"/>
      <c r="EA14" s="276"/>
      <c r="EB14" s="276"/>
      <c r="EC14" s="276"/>
      <c r="ED14" s="276"/>
      <c r="EE14" s="276"/>
      <c r="EF14" s="276"/>
      <c r="EG14" s="276"/>
      <c r="EH14" s="276"/>
      <c r="EI14" s="276"/>
      <c r="EJ14" s="276"/>
      <c r="EK14" s="276"/>
      <c r="EL14" s="276"/>
      <c r="EM14" s="276"/>
      <c r="EN14" s="276"/>
      <c r="EO14" s="276"/>
      <c r="EP14" s="276"/>
      <c r="EQ14" s="276"/>
      <c r="ER14" s="276"/>
      <c r="ES14" s="276"/>
      <c r="ET14" s="276"/>
      <c r="EU14" s="276"/>
      <c r="EV14" s="276"/>
      <c r="EW14" s="276"/>
      <c r="EX14" s="276"/>
      <c r="EY14" s="276"/>
      <c r="EZ14" s="276"/>
      <c r="FA14" s="276"/>
      <c r="FB14" s="276"/>
      <c r="FC14" s="276"/>
      <c r="FD14" s="276"/>
      <c r="FE14" s="276"/>
      <c r="FF14" s="276"/>
      <c r="FG14" s="276"/>
      <c r="FH14" s="276"/>
      <c r="FI14" s="276"/>
      <c r="FJ14" s="276"/>
      <c r="FK14" s="276"/>
      <c r="FL14" s="276"/>
      <c r="FM14" s="276"/>
      <c r="FN14" s="276"/>
      <c r="FO14" s="276"/>
      <c r="FP14" s="276"/>
      <c r="FQ14" s="276"/>
      <c r="FR14" s="276"/>
      <c r="FS14" s="276"/>
      <c r="FT14" s="276"/>
      <c r="FU14" s="276"/>
      <c r="FV14" s="276"/>
      <c r="FW14" s="276"/>
      <c r="FX14" s="276"/>
      <c r="FY14" s="276"/>
      <c r="FZ14" s="276"/>
      <c r="GA14" s="276"/>
      <c r="GB14" s="276"/>
      <c r="GC14" s="276"/>
      <c r="GD14" s="276"/>
      <c r="GE14" s="276"/>
      <c r="GF14" s="276"/>
      <c r="GG14" s="276"/>
      <c r="GH14" s="276"/>
      <c r="GI14" s="276"/>
      <c r="GJ14" s="276"/>
      <c r="GK14" s="276"/>
      <c r="GL14" s="276"/>
      <c r="GM14" s="276"/>
      <c r="GN14" s="276"/>
      <c r="GO14" s="276"/>
      <c r="GP14" s="276"/>
      <c r="GQ14" s="276"/>
      <c r="GR14" s="276"/>
    </row>
    <row r="15" spans="1:200" s="94" customFormat="1" ht="24" customHeight="1" outlineLevel="2">
      <c r="A15" s="140" t="str">
        <f t="shared" si="0"/>
        <v>2.2</v>
      </c>
      <c r="B15" s="180" t="s">
        <v>45</v>
      </c>
      <c r="C15" s="170" t="s">
        <v>58</v>
      </c>
      <c r="D15" s="171" t="s">
        <v>55</v>
      </c>
      <c r="E15" s="171" t="s">
        <v>56</v>
      </c>
      <c r="F15" s="171" t="s">
        <v>57</v>
      </c>
      <c r="G15" s="172">
        <v>45597</v>
      </c>
      <c r="H15" s="172">
        <v>45597</v>
      </c>
      <c r="I15" s="260">
        <f t="shared" si="1"/>
        <v>0</v>
      </c>
      <c r="J15" s="415">
        <v>1</v>
      </c>
      <c r="K15" s="416"/>
      <c r="L15" s="417"/>
      <c r="M15" s="208"/>
      <c r="N15" s="308"/>
      <c r="O15" s="276"/>
      <c r="P15" s="276"/>
      <c r="Q15" s="276"/>
      <c r="R15" s="276"/>
      <c r="S15" s="276"/>
      <c r="T15" s="276"/>
      <c r="U15" s="276"/>
      <c r="V15" s="276"/>
      <c r="W15" s="276"/>
      <c r="X15" s="276"/>
      <c r="Y15" s="276"/>
      <c r="Z15" s="276"/>
      <c r="AA15" s="276"/>
      <c r="AB15" s="276"/>
      <c r="AC15" s="276"/>
      <c r="AD15" s="276"/>
      <c r="AE15" s="276"/>
      <c r="AF15" s="276"/>
      <c r="AG15" s="276"/>
      <c r="AH15" s="276"/>
      <c r="AI15" s="276"/>
      <c r="AJ15" s="276"/>
      <c r="AK15" s="276"/>
      <c r="AL15" s="276"/>
      <c r="AM15" s="276"/>
      <c r="AN15" s="276"/>
      <c r="AO15" s="276"/>
      <c r="AP15" s="276"/>
      <c r="AQ15" s="276"/>
      <c r="AR15" s="276"/>
      <c r="AS15" s="276"/>
      <c r="AT15" s="276"/>
      <c r="AU15" s="276"/>
      <c r="AV15" s="276"/>
      <c r="AW15" s="276"/>
      <c r="AX15" s="276"/>
      <c r="AY15" s="276"/>
      <c r="AZ15" s="276"/>
      <c r="BA15" s="276"/>
      <c r="BB15" s="276"/>
      <c r="BC15" s="276"/>
      <c r="BD15" s="276"/>
      <c r="BE15" s="276"/>
      <c r="BF15" s="276"/>
      <c r="BG15" s="276"/>
      <c r="BH15" s="276"/>
      <c r="BI15" s="276"/>
      <c r="BJ15" s="276"/>
      <c r="BK15" s="276"/>
      <c r="BL15" s="276"/>
      <c r="BM15" s="276"/>
      <c r="BN15" s="276"/>
      <c r="BO15" s="276"/>
      <c r="BP15" s="276"/>
      <c r="BQ15" s="276"/>
      <c r="BR15" s="276"/>
      <c r="BS15" s="276"/>
      <c r="BT15" s="276"/>
      <c r="BU15" s="276"/>
      <c r="BV15" s="276"/>
      <c r="BW15" s="276"/>
      <c r="BX15" s="276"/>
      <c r="BY15" s="276"/>
      <c r="BZ15" s="276"/>
      <c r="CA15" s="276"/>
      <c r="CB15" s="276"/>
      <c r="CC15" s="276"/>
      <c r="CD15" s="276"/>
      <c r="CE15" s="276"/>
      <c r="CF15" s="276"/>
      <c r="CG15" s="276"/>
      <c r="CH15" s="276"/>
      <c r="CI15" s="276"/>
      <c r="CJ15" s="276"/>
      <c r="CK15" s="276"/>
      <c r="CL15" s="276"/>
      <c r="CM15" s="276"/>
      <c r="CN15" s="276"/>
      <c r="CO15" s="276"/>
      <c r="CP15" s="276"/>
      <c r="CQ15" s="276"/>
      <c r="CR15" s="276"/>
      <c r="CS15" s="276"/>
      <c r="CT15" s="276"/>
      <c r="CU15" s="276"/>
      <c r="CV15" s="276"/>
      <c r="CW15" s="276"/>
      <c r="CX15" s="276"/>
      <c r="CY15" s="276"/>
      <c r="CZ15" s="276"/>
      <c r="DA15" s="276"/>
      <c r="DB15" s="276"/>
      <c r="DC15" s="276"/>
      <c r="DD15" s="276"/>
      <c r="DE15" s="276"/>
      <c r="DF15" s="276"/>
      <c r="DG15" s="276"/>
      <c r="DH15" s="276"/>
      <c r="DI15" s="276"/>
      <c r="DJ15" s="276"/>
      <c r="DK15" s="276"/>
      <c r="DL15" s="276"/>
      <c r="DM15" s="276"/>
      <c r="DN15" s="276"/>
      <c r="DO15" s="276"/>
      <c r="DP15" s="276"/>
      <c r="DQ15" s="276"/>
      <c r="DR15" s="276"/>
      <c r="DS15" s="276"/>
      <c r="DT15" s="276"/>
      <c r="DU15" s="276"/>
      <c r="DV15" s="276"/>
      <c r="DW15" s="276"/>
      <c r="DX15" s="276"/>
      <c r="DY15" s="276"/>
      <c r="DZ15" s="276"/>
      <c r="EA15" s="276"/>
      <c r="EB15" s="276"/>
      <c r="EC15" s="276"/>
      <c r="ED15" s="276"/>
      <c r="EE15" s="276"/>
      <c r="EF15" s="276"/>
      <c r="EG15" s="276"/>
      <c r="EH15" s="276"/>
      <c r="EI15" s="276"/>
      <c r="EJ15" s="276"/>
      <c r="EK15" s="276"/>
      <c r="EL15" s="276"/>
      <c r="EM15" s="276"/>
      <c r="EN15" s="276"/>
      <c r="EO15" s="276"/>
      <c r="EP15" s="276"/>
      <c r="EQ15" s="276"/>
      <c r="ER15" s="276"/>
      <c r="ES15" s="276"/>
      <c r="ET15" s="276"/>
      <c r="EU15" s="276"/>
      <c r="EV15" s="276"/>
      <c r="EW15" s="276"/>
      <c r="EX15" s="276"/>
      <c r="EY15" s="276"/>
      <c r="EZ15" s="276"/>
      <c r="FA15" s="276"/>
      <c r="FB15" s="276"/>
      <c r="FC15" s="276"/>
      <c r="FD15" s="276"/>
      <c r="FE15" s="276"/>
      <c r="FF15" s="276"/>
      <c r="FG15" s="276"/>
      <c r="FH15" s="276"/>
      <c r="FI15" s="276"/>
      <c r="FJ15" s="276"/>
      <c r="FK15" s="276"/>
      <c r="FL15" s="276"/>
      <c r="FM15" s="276"/>
      <c r="FN15" s="276"/>
      <c r="FO15" s="276"/>
      <c r="FP15" s="276"/>
      <c r="FQ15" s="276"/>
      <c r="FR15" s="276"/>
      <c r="FS15" s="276"/>
      <c r="FT15" s="276"/>
      <c r="FU15" s="276"/>
      <c r="FV15" s="276"/>
      <c r="FW15" s="276"/>
      <c r="FX15" s="276"/>
      <c r="FY15" s="276"/>
      <c r="FZ15" s="276"/>
      <c r="GA15" s="276"/>
      <c r="GB15" s="276"/>
      <c r="GC15" s="276"/>
      <c r="GD15" s="276"/>
      <c r="GE15" s="276"/>
      <c r="GF15" s="276"/>
      <c r="GG15" s="276"/>
      <c r="GH15" s="276"/>
      <c r="GI15" s="276"/>
      <c r="GJ15" s="276"/>
      <c r="GK15" s="276"/>
      <c r="GL15" s="276"/>
      <c r="GM15" s="276"/>
      <c r="GN15" s="276"/>
      <c r="GO15" s="276"/>
      <c r="GP15" s="276"/>
      <c r="GQ15" s="276"/>
      <c r="GR15" s="276"/>
    </row>
    <row r="16" spans="1:200" s="101" customFormat="1" ht="24" customHeight="1" outlineLevel="2">
      <c r="A16" s="141" t="str">
        <f t="shared" si="0"/>
        <v>2.3</v>
      </c>
      <c r="B16" s="180" t="s">
        <v>45</v>
      </c>
      <c r="C16" s="170" t="s">
        <v>59</v>
      </c>
      <c r="D16" s="171" t="s">
        <v>60</v>
      </c>
      <c r="E16" s="171" t="s">
        <v>61</v>
      </c>
      <c r="F16" s="171" t="s">
        <v>62</v>
      </c>
      <c r="G16" s="172">
        <v>45616</v>
      </c>
      <c r="H16" s="172">
        <v>45616</v>
      </c>
      <c r="I16" s="260">
        <f t="shared" si="1"/>
        <v>0</v>
      </c>
      <c r="J16" s="415">
        <v>1</v>
      </c>
      <c r="K16" s="416"/>
      <c r="L16" s="417"/>
      <c r="M16" s="208"/>
      <c r="N16" s="308"/>
      <c r="O16" s="285"/>
      <c r="P16" s="285"/>
      <c r="Q16" s="285"/>
      <c r="R16" s="285"/>
      <c r="S16" s="285"/>
      <c r="T16" s="285"/>
      <c r="U16" s="285"/>
      <c r="V16" s="285"/>
      <c r="W16" s="285"/>
      <c r="X16" s="285"/>
      <c r="Y16" s="285"/>
      <c r="Z16" s="285"/>
      <c r="AA16" s="285"/>
      <c r="AB16" s="285"/>
      <c r="AC16" s="285"/>
      <c r="AD16" s="285"/>
      <c r="AE16" s="285"/>
      <c r="AF16" s="285"/>
      <c r="AG16" s="285"/>
      <c r="AH16" s="285"/>
      <c r="AI16" s="285"/>
      <c r="AJ16" s="285"/>
      <c r="AK16" s="285"/>
      <c r="AL16" s="285"/>
      <c r="AM16" s="285"/>
      <c r="AN16" s="285"/>
      <c r="AO16" s="285"/>
      <c r="AP16" s="285"/>
      <c r="AQ16" s="285"/>
      <c r="AR16" s="285"/>
      <c r="AS16" s="285"/>
      <c r="AT16" s="285"/>
      <c r="AU16" s="285"/>
      <c r="AV16" s="285"/>
      <c r="AW16" s="285"/>
      <c r="AX16" s="285"/>
      <c r="AY16" s="285"/>
      <c r="AZ16" s="285"/>
      <c r="BA16" s="285"/>
      <c r="BB16" s="285"/>
      <c r="BC16" s="285"/>
      <c r="BD16" s="285"/>
      <c r="BE16" s="285"/>
      <c r="BF16" s="285"/>
      <c r="BG16" s="285"/>
      <c r="BH16" s="285"/>
      <c r="BI16" s="285"/>
      <c r="BJ16" s="285"/>
      <c r="BK16" s="285"/>
      <c r="BL16" s="285"/>
      <c r="BM16" s="285"/>
      <c r="BN16" s="285"/>
      <c r="BO16" s="285"/>
      <c r="BP16" s="285"/>
      <c r="BQ16" s="285"/>
      <c r="BR16" s="285"/>
      <c r="BS16" s="285"/>
      <c r="BT16" s="285"/>
      <c r="BU16" s="285"/>
      <c r="BV16" s="285"/>
      <c r="BW16" s="285"/>
      <c r="BX16" s="285"/>
      <c r="BY16" s="285"/>
      <c r="BZ16" s="285"/>
      <c r="CA16" s="285"/>
      <c r="CB16" s="285"/>
      <c r="CC16" s="285"/>
      <c r="CD16" s="285"/>
      <c r="CE16" s="285"/>
      <c r="CF16" s="285"/>
      <c r="CG16" s="285"/>
      <c r="CH16" s="285"/>
      <c r="CI16" s="285"/>
      <c r="CJ16" s="285"/>
      <c r="CK16" s="285"/>
      <c r="CL16" s="285"/>
      <c r="CM16" s="285"/>
      <c r="CN16" s="285"/>
      <c r="CO16" s="285"/>
      <c r="CP16" s="285"/>
      <c r="CQ16" s="285"/>
      <c r="CR16" s="285"/>
      <c r="CS16" s="285"/>
      <c r="CT16" s="285"/>
      <c r="CU16" s="285"/>
      <c r="CV16" s="285"/>
      <c r="CW16" s="285"/>
      <c r="CX16" s="285"/>
      <c r="CY16" s="285"/>
      <c r="CZ16" s="285"/>
      <c r="DA16" s="285"/>
      <c r="DB16" s="285"/>
      <c r="DC16" s="285"/>
      <c r="DD16" s="285"/>
      <c r="DE16" s="285"/>
      <c r="DF16" s="285"/>
      <c r="DG16" s="285"/>
      <c r="DH16" s="285"/>
      <c r="DI16" s="285"/>
      <c r="DJ16" s="285"/>
      <c r="DK16" s="285"/>
      <c r="DL16" s="285"/>
      <c r="DM16" s="285"/>
      <c r="DN16" s="285"/>
      <c r="DO16" s="285"/>
      <c r="DP16" s="285"/>
      <c r="DQ16" s="285"/>
      <c r="DR16" s="285"/>
      <c r="DS16" s="285"/>
      <c r="DT16" s="285"/>
      <c r="DU16" s="285"/>
      <c r="DV16" s="285"/>
      <c r="DW16" s="285"/>
      <c r="DX16" s="285"/>
      <c r="DY16" s="285"/>
      <c r="DZ16" s="285"/>
      <c r="EA16" s="285"/>
      <c r="EB16" s="285"/>
      <c r="EC16" s="285"/>
      <c r="ED16" s="285"/>
      <c r="EE16" s="285"/>
      <c r="EF16" s="285"/>
      <c r="EG16" s="285"/>
      <c r="EH16" s="285"/>
      <c r="EI16" s="285"/>
      <c r="EJ16" s="285"/>
      <c r="EK16" s="285"/>
      <c r="EL16" s="285"/>
      <c r="EM16" s="285"/>
      <c r="EN16" s="285"/>
      <c r="EO16" s="285"/>
      <c r="EP16" s="285"/>
      <c r="EQ16" s="285"/>
      <c r="ER16" s="285"/>
      <c r="ES16" s="285"/>
      <c r="ET16" s="285"/>
      <c r="EU16" s="285"/>
      <c r="EV16" s="285"/>
      <c r="EW16" s="285"/>
      <c r="EX16" s="285"/>
      <c r="EY16" s="285"/>
      <c r="EZ16" s="285"/>
      <c r="FA16" s="285"/>
      <c r="FB16" s="285"/>
      <c r="FC16" s="285"/>
      <c r="FD16" s="285"/>
      <c r="FE16" s="285"/>
      <c r="FF16" s="285"/>
      <c r="FG16" s="285"/>
      <c r="FH16" s="285"/>
      <c r="FI16" s="285"/>
      <c r="FJ16" s="285"/>
      <c r="FK16" s="285"/>
      <c r="FL16" s="285"/>
      <c r="FM16" s="285"/>
      <c r="FN16" s="285"/>
      <c r="FO16" s="285"/>
      <c r="FP16" s="285"/>
      <c r="FQ16" s="285"/>
      <c r="FR16" s="285"/>
      <c r="FS16" s="285"/>
      <c r="FT16" s="285"/>
      <c r="FU16" s="285"/>
      <c r="FV16" s="285"/>
      <c r="FW16" s="285"/>
      <c r="FX16" s="285"/>
      <c r="FY16" s="285"/>
      <c r="FZ16" s="285"/>
      <c r="GA16" s="285"/>
      <c r="GB16" s="285"/>
      <c r="GC16" s="285"/>
      <c r="GD16" s="285"/>
      <c r="GE16" s="285"/>
      <c r="GF16" s="285"/>
      <c r="GG16" s="285"/>
      <c r="GH16" s="285"/>
      <c r="GI16" s="285"/>
      <c r="GJ16" s="285"/>
      <c r="GK16" s="285"/>
      <c r="GL16" s="285"/>
      <c r="GM16" s="285"/>
      <c r="GN16" s="285"/>
      <c r="GO16" s="285"/>
      <c r="GP16" s="285"/>
      <c r="GQ16" s="285"/>
      <c r="GR16" s="285"/>
    </row>
    <row r="17" spans="1:200" s="166" customFormat="1" ht="24" customHeight="1" outlineLevel="2">
      <c r="A17" s="141" t="str">
        <f t="shared" si="0"/>
        <v>2.4</v>
      </c>
      <c r="B17" s="180" t="s">
        <v>63</v>
      </c>
      <c r="C17" s="170" t="s">
        <v>64</v>
      </c>
      <c r="D17" s="171" t="s">
        <v>55</v>
      </c>
      <c r="E17" s="171" t="s">
        <v>56</v>
      </c>
      <c r="F17" s="171" t="s">
        <v>57</v>
      </c>
      <c r="G17" s="172"/>
      <c r="H17" s="172"/>
      <c r="I17" s="173"/>
      <c r="J17" s="415">
        <v>1</v>
      </c>
      <c r="K17" s="416"/>
      <c r="L17" s="417"/>
      <c r="M17" s="208" t="s">
        <v>1335</v>
      </c>
      <c r="N17" s="308"/>
      <c r="O17" s="285"/>
      <c r="P17" s="285"/>
      <c r="Q17" s="285"/>
      <c r="R17" s="285"/>
      <c r="S17" s="285"/>
      <c r="T17" s="285"/>
      <c r="U17" s="285"/>
      <c r="V17" s="285"/>
      <c r="W17" s="285"/>
      <c r="X17" s="285"/>
      <c r="Y17" s="285"/>
      <c r="Z17" s="285"/>
      <c r="AA17" s="285"/>
      <c r="AB17" s="285"/>
      <c r="AC17" s="285"/>
      <c r="AD17" s="285"/>
      <c r="AE17" s="285"/>
      <c r="AF17" s="285"/>
      <c r="AG17" s="285"/>
      <c r="AH17" s="285"/>
      <c r="AI17" s="285"/>
      <c r="AJ17" s="285"/>
      <c r="AK17" s="285"/>
      <c r="AL17" s="285"/>
      <c r="AM17" s="285"/>
      <c r="AN17" s="285"/>
      <c r="AO17" s="285"/>
      <c r="AP17" s="285"/>
      <c r="AQ17" s="285"/>
      <c r="AR17" s="285"/>
      <c r="AS17" s="285"/>
      <c r="AT17" s="285"/>
      <c r="AU17" s="285"/>
      <c r="AV17" s="285"/>
      <c r="AW17" s="285"/>
      <c r="AX17" s="285"/>
      <c r="AY17" s="285"/>
      <c r="AZ17" s="285"/>
      <c r="BA17" s="285"/>
      <c r="BB17" s="285"/>
      <c r="BC17" s="285"/>
      <c r="BD17" s="285"/>
      <c r="BE17" s="285"/>
      <c r="BF17" s="285"/>
      <c r="BG17" s="285"/>
      <c r="BH17" s="285"/>
      <c r="BI17" s="285"/>
      <c r="BJ17" s="285"/>
      <c r="BK17" s="285"/>
      <c r="BL17" s="285"/>
      <c r="BM17" s="285"/>
      <c r="BN17" s="285"/>
      <c r="BO17" s="285"/>
      <c r="BP17" s="285"/>
      <c r="BQ17" s="285"/>
      <c r="BR17" s="285"/>
      <c r="BS17" s="285"/>
      <c r="BT17" s="285"/>
      <c r="BU17" s="285"/>
      <c r="BV17" s="285"/>
      <c r="BW17" s="285"/>
      <c r="BX17" s="285"/>
      <c r="BY17" s="285"/>
      <c r="BZ17" s="285"/>
      <c r="CA17" s="285"/>
      <c r="CB17" s="285"/>
      <c r="CC17" s="285"/>
      <c r="CD17" s="285"/>
      <c r="CE17" s="285"/>
      <c r="CF17" s="285"/>
      <c r="CG17" s="285"/>
      <c r="CH17" s="285"/>
      <c r="CI17" s="285"/>
      <c r="CJ17" s="285"/>
      <c r="CK17" s="285"/>
      <c r="CL17" s="285"/>
      <c r="CM17" s="285"/>
      <c r="CN17" s="285"/>
      <c r="CO17" s="285"/>
      <c r="CP17" s="285"/>
      <c r="CQ17" s="285"/>
      <c r="CR17" s="285"/>
      <c r="CS17" s="285"/>
      <c r="CT17" s="285"/>
      <c r="CU17" s="285"/>
      <c r="CV17" s="285"/>
      <c r="CW17" s="285"/>
      <c r="CX17" s="285"/>
      <c r="CY17" s="285"/>
      <c r="CZ17" s="285"/>
      <c r="DA17" s="285"/>
      <c r="DB17" s="285"/>
      <c r="DC17" s="285"/>
      <c r="DD17" s="285"/>
      <c r="DE17" s="285"/>
      <c r="DF17" s="285"/>
      <c r="DG17" s="285"/>
      <c r="DH17" s="285"/>
      <c r="DI17" s="285"/>
      <c r="DJ17" s="285"/>
      <c r="DK17" s="285"/>
      <c r="DL17" s="285"/>
      <c r="DM17" s="285"/>
      <c r="DN17" s="285"/>
      <c r="DO17" s="285"/>
      <c r="DP17" s="285"/>
      <c r="DQ17" s="285"/>
      <c r="DR17" s="285"/>
      <c r="DS17" s="285"/>
      <c r="DT17" s="285"/>
      <c r="DU17" s="285"/>
      <c r="DV17" s="285"/>
      <c r="DW17" s="285"/>
      <c r="DX17" s="285"/>
      <c r="DY17" s="285"/>
      <c r="DZ17" s="285"/>
      <c r="EA17" s="285"/>
      <c r="EB17" s="285"/>
      <c r="EC17" s="285"/>
      <c r="ED17" s="285"/>
      <c r="EE17" s="285"/>
      <c r="EF17" s="285"/>
      <c r="EG17" s="285"/>
      <c r="EH17" s="285"/>
      <c r="EI17" s="285"/>
      <c r="EJ17" s="285"/>
      <c r="EK17" s="285"/>
      <c r="EL17" s="285"/>
      <c r="EM17" s="285"/>
      <c r="EN17" s="285"/>
      <c r="EO17" s="285"/>
      <c r="EP17" s="285"/>
      <c r="EQ17" s="285"/>
      <c r="ER17" s="285"/>
      <c r="ES17" s="285"/>
      <c r="ET17" s="285"/>
      <c r="EU17" s="285"/>
      <c r="EV17" s="285"/>
      <c r="EW17" s="285"/>
      <c r="EX17" s="285"/>
      <c r="EY17" s="285"/>
      <c r="EZ17" s="285"/>
      <c r="FA17" s="285"/>
      <c r="FB17" s="285"/>
      <c r="FC17" s="285"/>
      <c r="FD17" s="285"/>
      <c r="FE17" s="285"/>
      <c r="FF17" s="285"/>
      <c r="FG17" s="285"/>
      <c r="FH17" s="285"/>
      <c r="FI17" s="285"/>
      <c r="FJ17" s="285"/>
      <c r="FK17" s="285"/>
      <c r="FL17" s="285"/>
      <c r="FM17" s="285"/>
      <c r="FN17" s="285"/>
      <c r="FO17" s="285"/>
      <c r="FP17" s="285"/>
      <c r="FQ17" s="285"/>
      <c r="FR17" s="285"/>
      <c r="FS17" s="285"/>
      <c r="FT17" s="285"/>
      <c r="FU17" s="285"/>
      <c r="FV17" s="285"/>
      <c r="FW17" s="285"/>
      <c r="FX17" s="285"/>
      <c r="FY17" s="285"/>
      <c r="FZ17" s="285"/>
      <c r="GA17" s="285"/>
      <c r="GB17" s="285"/>
      <c r="GC17" s="285"/>
      <c r="GD17" s="285"/>
      <c r="GE17" s="285"/>
      <c r="GF17" s="285"/>
      <c r="GG17" s="285"/>
      <c r="GH17" s="285"/>
      <c r="GI17" s="285"/>
      <c r="GJ17" s="285"/>
      <c r="GK17" s="285"/>
      <c r="GL17" s="285"/>
      <c r="GM17" s="285"/>
      <c r="GN17" s="285"/>
      <c r="GO17" s="285"/>
      <c r="GP17" s="285"/>
      <c r="GQ17" s="285"/>
      <c r="GR17" s="285"/>
    </row>
    <row r="18" spans="1:200" s="101" customFormat="1" ht="24" customHeight="1" outlineLevel="2">
      <c r="A18" s="141" t="str">
        <f t="shared" si="0"/>
        <v>2.5</v>
      </c>
      <c r="B18" s="180" t="s">
        <v>45</v>
      </c>
      <c r="C18" s="170" t="s">
        <v>66</v>
      </c>
      <c r="D18" s="171" t="s">
        <v>67</v>
      </c>
      <c r="E18" s="171" t="s">
        <v>68</v>
      </c>
      <c r="F18" s="171" t="s">
        <v>69</v>
      </c>
      <c r="G18" s="172"/>
      <c r="H18" s="172" t="str">
        <f t="shared" ref="H18" si="2">IF(I18="","",WORKDAY(G18,I18))</f>
        <v/>
      </c>
      <c r="I18" s="173"/>
      <c r="J18" s="415">
        <v>1</v>
      </c>
      <c r="K18" s="416"/>
      <c r="L18" s="417"/>
      <c r="M18" s="208"/>
      <c r="N18" s="308"/>
      <c r="O18" s="285"/>
      <c r="P18" s="285"/>
      <c r="Q18" s="285"/>
      <c r="R18" s="285"/>
      <c r="S18" s="285"/>
      <c r="T18" s="285"/>
      <c r="U18" s="285"/>
      <c r="V18" s="285"/>
      <c r="W18" s="285"/>
      <c r="X18" s="285"/>
      <c r="Y18" s="285"/>
      <c r="Z18" s="285"/>
      <c r="AA18" s="285"/>
      <c r="AB18" s="285"/>
      <c r="AC18" s="285"/>
      <c r="AD18" s="285"/>
      <c r="AE18" s="285"/>
      <c r="AF18" s="285"/>
      <c r="AG18" s="285"/>
      <c r="AH18" s="285"/>
      <c r="AI18" s="285"/>
      <c r="AJ18" s="285"/>
      <c r="AK18" s="285"/>
      <c r="AL18" s="285"/>
      <c r="AM18" s="285"/>
      <c r="AN18" s="285"/>
      <c r="AO18" s="285"/>
      <c r="AP18" s="285"/>
      <c r="AQ18" s="285"/>
      <c r="AR18" s="285"/>
      <c r="AS18" s="285"/>
      <c r="AT18" s="285"/>
      <c r="AU18" s="285"/>
      <c r="AV18" s="285"/>
      <c r="AW18" s="285"/>
      <c r="AX18" s="285"/>
      <c r="AY18" s="285"/>
      <c r="AZ18" s="285"/>
      <c r="BA18" s="285"/>
      <c r="BB18" s="285"/>
      <c r="BC18" s="285"/>
      <c r="BD18" s="285"/>
      <c r="BE18" s="285"/>
      <c r="BF18" s="285"/>
      <c r="BG18" s="285"/>
      <c r="BH18" s="285"/>
      <c r="BI18" s="285"/>
      <c r="BJ18" s="285"/>
      <c r="BK18" s="285"/>
      <c r="BL18" s="285"/>
      <c r="BM18" s="285"/>
      <c r="BN18" s="285"/>
      <c r="BO18" s="285"/>
      <c r="BP18" s="285"/>
      <c r="BQ18" s="285"/>
      <c r="BR18" s="285"/>
      <c r="BS18" s="285"/>
      <c r="BT18" s="285"/>
      <c r="BU18" s="285"/>
      <c r="BV18" s="285"/>
      <c r="BW18" s="285"/>
      <c r="BX18" s="285"/>
      <c r="BY18" s="285"/>
      <c r="BZ18" s="285"/>
      <c r="CA18" s="285"/>
      <c r="CB18" s="285"/>
      <c r="CC18" s="285"/>
      <c r="CD18" s="285"/>
      <c r="CE18" s="285"/>
      <c r="CF18" s="285"/>
      <c r="CG18" s="285"/>
      <c r="CH18" s="285"/>
      <c r="CI18" s="285"/>
      <c r="CJ18" s="285"/>
      <c r="CK18" s="285"/>
      <c r="CL18" s="285"/>
      <c r="CM18" s="285"/>
      <c r="CN18" s="285"/>
      <c r="CO18" s="285"/>
      <c r="CP18" s="285"/>
      <c r="CQ18" s="285"/>
      <c r="CR18" s="285"/>
      <c r="CS18" s="285"/>
      <c r="CT18" s="285"/>
      <c r="CU18" s="285"/>
      <c r="CV18" s="285"/>
      <c r="CW18" s="285"/>
      <c r="CX18" s="285"/>
      <c r="CY18" s="285"/>
      <c r="CZ18" s="285"/>
      <c r="DA18" s="285"/>
      <c r="DB18" s="285"/>
      <c r="DC18" s="285"/>
      <c r="DD18" s="285"/>
      <c r="DE18" s="285"/>
      <c r="DF18" s="285"/>
      <c r="DG18" s="285"/>
      <c r="DH18" s="285"/>
      <c r="DI18" s="285"/>
      <c r="DJ18" s="285"/>
      <c r="DK18" s="285"/>
      <c r="DL18" s="285"/>
      <c r="DM18" s="285"/>
      <c r="DN18" s="285"/>
      <c r="DO18" s="285"/>
      <c r="DP18" s="285"/>
      <c r="DQ18" s="285"/>
      <c r="DR18" s="285"/>
      <c r="DS18" s="285"/>
      <c r="DT18" s="285"/>
      <c r="DU18" s="285"/>
      <c r="DV18" s="285"/>
      <c r="DW18" s="285"/>
      <c r="DX18" s="285"/>
      <c r="DY18" s="285"/>
      <c r="DZ18" s="285"/>
      <c r="EA18" s="285"/>
      <c r="EB18" s="285"/>
      <c r="EC18" s="285"/>
      <c r="ED18" s="285"/>
      <c r="EE18" s="285"/>
      <c r="EF18" s="285"/>
      <c r="EG18" s="285"/>
      <c r="EH18" s="285"/>
      <c r="EI18" s="285"/>
      <c r="EJ18" s="285"/>
      <c r="EK18" s="285"/>
      <c r="EL18" s="285"/>
      <c r="EM18" s="285"/>
      <c r="EN18" s="285"/>
      <c r="EO18" s="285"/>
      <c r="EP18" s="285"/>
      <c r="EQ18" s="285"/>
      <c r="ER18" s="285"/>
      <c r="ES18" s="285"/>
      <c r="ET18" s="285"/>
      <c r="EU18" s="285"/>
      <c r="EV18" s="285"/>
      <c r="EW18" s="285"/>
      <c r="EX18" s="285"/>
      <c r="EY18" s="285"/>
      <c r="EZ18" s="285"/>
      <c r="FA18" s="285"/>
      <c r="FB18" s="285"/>
      <c r="FC18" s="285"/>
      <c r="FD18" s="285"/>
      <c r="FE18" s="285"/>
      <c r="FF18" s="285"/>
      <c r="FG18" s="285"/>
      <c r="FH18" s="285"/>
      <c r="FI18" s="285"/>
      <c r="FJ18" s="285"/>
      <c r="FK18" s="285"/>
      <c r="FL18" s="285"/>
      <c r="FM18" s="285"/>
      <c r="FN18" s="285"/>
      <c r="FO18" s="285"/>
      <c r="FP18" s="285"/>
      <c r="FQ18" s="285"/>
      <c r="FR18" s="285"/>
      <c r="FS18" s="285"/>
      <c r="FT18" s="285"/>
      <c r="FU18" s="285"/>
      <c r="FV18" s="285"/>
      <c r="FW18" s="285"/>
      <c r="FX18" s="285"/>
      <c r="FY18" s="285"/>
      <c r="FZ18" s="285"/>
      <c r="GA18" s="285"/>
      <c r="GB18" s="285"/>
      <c r="GC18" s="285"/>
      <c r="GD18" s="285"/>
      <c r="GE18" s="285"/>
      <c r="GF18" s="285"/>
      <c r="GG18" s="285"/>
      <c r="GH18" s="285"/>
      <c r="GI18" s="285"/>
      <c r="GJ18" s="285"/>
      <c r="GK18" s="285"/>
      <c r="GL18" s="285"/>
      <c r="GM18" s="285"/>
      <c r="GN18" s="285"/>
      <c r="GO18" s="285"/>
      <c r="GP18" s="285"/>
      <c r="GQ18" s="285"/>
      <c r="GR18" s="285"/>
    </row>
    <row r="19" spans="1:200" s="101" customFormat="1" ht="24" customHeight="1" outlineLevel="2">
      <c r="A19" s="141" t="str">
        <f t="shared" si="0"/>
        <v>2.6</v>
      </c>
      <c r="B19" s="180" t="s">
        <v>45</v>
      </c>
      <c r="C19" s="170" t="s">
        <v>70</v>
      </c>
      <c r="D19" s="171" t="s">
        <v>71</v>
      </c>
      <c r="E19" s="171" t="s">
        <v>72</v>
      </c>
      <c r="F19" s="171" t="s">
        <v>73</v>
      </c>
      <c r="G19" s="172">
        <v>45621</v>
      </c>
      <c r="H19" s="172">
        <v>45624</v>
      </c>
      <c r="I19" s="260">
        <f t="shared" ref="I19:I20" si="3">H19-G19</f>
        <v>3</v>
      </c>
      <c r="J19" s="415">
        <v>1</v>
      </c>
      <c r="K19" s="416"/>
      <c r="L19" s="417"/>
      <c r="M19" s="208"/>
      <c r="N19" s="308"/>
      <c r="O19" s="285"/>
      <c r="P19" s="285"/>
      <c r="Q19" s="285"/>
      <c r="R19" s="285"/>
      <c r="S19" s="285"/>
      <c r="T19" s="285"/>
      <c r="U19" s="285"/>
      <c r="V19" s="285"/>
      <c r="W19" s="285"/>
      <c r="X19" s="285"/>
      <c r="Y19" s="285"/>
      <c r="Z19" s="285"/>
      <c r="AA19" s="285"/>
      <c r="AB19" s="285"/>
      <c r="AC19" s="285"/>
      <c r="AD19" s="285"/>
      <c r="AE19" s="285"/>
      <c r="AF19" s="285"/>
      <c r="AG19" s="285"/>
      <c r="AH19" s="285"/>
      <c r="AI19" s="285"/>
      <c r="AJ19" s="285"/>
      <c r="AK19" s="285"/>
      <c r="AL19" s="285"/>
      <c r="AM19" s="285"/>
      <c r="AN19" s="285"/>
      <c r="AO19" s="285"/>
      <c r="AP19" s="285"/>
      <c r="AQ19" s="285"/>
      <c r="AR19" s="285"/>
      <c r="AS19" s="285"/>
      <c r="AT19" s="285"/>
      <c r="AU19" s="285"/>
      <c r="AV19" s="285"/>
      <c r="AW19" s="285"/>
      <c r="AX19" s="285"/>
      <c r="AY19" s="285"/>
      <c r="AZ19" s="285"/>
      <c r="BA19" s="285"/>
      <c r="BB19" s="285"/>
      <c r="BC19" s="285"/>
      <c r="BD19" s="285"/>
      <c r="BE19" s="285"/>
      <c r="BF19" s="285"/>
      <c r="BG19" s="285"/>
      <c r="BH19" s="285"/>
      <c r="BI19" s="285"/>
      <c r="BJ19" s="285"/>
      <c r="BK19" s="285"/>
      <c r="BL19" s="285"/>
      <c r="BM19" s="285"/>
      <c r="BN19" s="285"/>
      <c r="BO19" s="285"/>
      <c r="BP19" s="285"/>
      <c r="BQ19" s="285"/>
      <c r="BR19" s="285"/>
      <c r="BS19" s="285"/>
      <c r="BT19" s="285"/>
      <c r="BU19" s="285"/>
      <c r="BV19" s="285"/>
      <c r="BW19" s="285"/>
      <c r="BX19" s="285"/>
      <c r="BY19" s="285"/>
      <c r="BZ19" s="285"/>
      <c r="CA19" s="285"/>
      <c r="CB19" s="285"/>
      <c r="CC19" s="285"/>
      <c r="CD19" s="285"/>
      <c r="CE19" s="285"/>
      <c r="CF19" s="285"/>
      <c r="CG19" s="285"/>
      <c r="CH19" s="285"/>
      <c r="CI19" s="285"/>
      <c r="CJ19" s="285"/>
      <c r="CK19" s="285"/>
      <c r="CL19" s="285"/>
      <c r="CM19" s="285"/>
      <c r="CN19" s="285"/>
      <c r="CO19" s="285"/>
      <c r="CP19" s="285"/>
      <c r="CQ19" s="285"/>
      <c r="CR19" s="285"/>
      <c r="CS19" s="285"/>
      <c r="CT19" s="285"/>
      <c r="CU19" s="285"/>
      <c r="CV19" s="285"/>
      <c r="CW19" s="285"/>
      <c r="CX19" s="285"/>
      <c r="CY19" s="285"/>
      <c r="CZ19" s="285"/>
      <c r="DA19" s="285"/>
      <c r="DB19" s="285"/>
      <c r="DC19" s="285"/>
      <c r="DD19" s="285"/>
      <c r="DE19" s="285"/>
      <c r="DF19" s="285"/>
      <c r="DG19" s="285"/>
      <c r="DH19" s="285"/>
      <c r="DI19" s="285"/>
      <c r="DJ19" s="285"/>
      <c r="DK19" s="285"/>
      <c r="DL19" s="285"/>
      <c r="DM19" s="285"/>
      <c r="DN19" s="285"/>
      <c r="DO19" s="285"/>
      <c r="DP19" s="285"/>
      <c r="DQ19" s="285"/>
      <c r="DR19" s="285"/>
      <c r="DS19" s="285"/>
      <c r="DT19" s="285"/>
      <c r="DU19" s="285"/>
      <c r="DV19" s="285"/>
      <c r="DW19" s="285"/>
      <c r="DX19" s="285"/>
      <c r="DY19" s="285"/>
      <c r="DZ19" s="285"/>
      <c r="EA19" s="285"/>
      <c r="EB19" s="285"/>
      <c r="EC19" s="285"/>
      <c r="ED19" s="285"/>
      <c r="EE19" s="285"/>
      <c r="EF19" s="285"/>
      <c r="EG19" s="285"/>
      <c r="EH19" s="285"/>
      <c r="EI19" s="285"/>
      <c r="EJ19" s="285"/>
      <c r="EK19" s="285"/>
      <c r="EL19" s="285"/>
      <c r="EM19" s="285"/>
      <c r="EN19" s="285"/>
      <c r="EO19" s="285"/>
      <c r="EP19" s="285"/>
      <c r="EQ19" s="285"/>
      <c r="ER19" s="285"/>
      <c r="ES19" s="285"/>
      <c r="ET19" s="285"/>
      <c r="EU19" s="285"/>
      <c r="EV19" s="285"/>
      <c r="EW19" s="285"/>
      <c r="EX19" s="285"/>
      <c r="EY19" s="285"/>
      <c r="EZ19" s="285"/>
      <c r="FA19" s="285"/>
      <c r="FB19" s="285"/>
      <c r="FC19" s="285"/>
      <c r="FD19" s="285"/>
      <c r="FE19" s="285"/>
      <c r="FF19" s="285"/>
      <c r="FG19" s="285"/>
      <c r="FH19" s="285"/>
      <c r="FI19" s="285"/>
      <c r="FJ19" s="285"/>
      <c r="FK19" s="285"/>
      <c r="FL19" s="285"/>
      <c r="FM19" s="285"/>
      <c r="FN19" s="285"/>
      <c r="FO19" s="285"/>
      <c r="FP19" s="285"/>
      <c r="FQ19" s="285"/>
      <c r="FR19" s="285"/>
      <c r="FS19" s="285"/>
      <c r="FT19" s="285"/>
      <c r="FU19" s="285"/>
      <c r="FV19" s="285"/>
      <c r="FW19" s="285"/>
      <c r="FX19" s="285"/>
      <c r="FY19" s="285"/>
      <c r="FZ19" s="285"/>
      <c r="GA19" s="285"/>
      <c r="GB19" s="285"/>
      <c r="GC19" s="285"/>
      <c r="GD19" s="285"/>
      <c r="GE19" s="285"/>
      <c r="GF19" s="285"/>
      <c r="GG19" s="285"/>
      <c r="GH19" s="285"/>
      <c r="GI19" s="285"/>
      <c r="GJ19" s="285"/>
      <c r="GK19" s="285"/>
      <c r="GL19" s="285"/>
      <c r="GM19" s="285"/>
      <c r="GN19" s="285"/>
      <c r="GO19" s="285"/>
      <c r="GP19" s="285"/>
      <c r="GQ19" s="285"/>
      <c r="GR19" s="285"/>
    </row>
    <row r="20" spans="1:200" s="101" customFormat="1" ht="24" customHeight="1" outlineLevel="2">
      <c r="A20" s="141" t="str">
        <f t="shared" si="0"/>
        <v>2.7</v>
      </c>
      <c r="B20" s="180" t="s">
        <v>45</v>
      </c>
      <c r="C20" s="170" t="s">
        <v>74</v>
      </c>
      <c r="D20" s="171" t="s">
        <v>71</v>
      </c>
      <c r="E20" s="171" t="s">
        <v>72</v>
      </c>
      <c r="F20" s="171" t="s">
        <v>73</v>
      </c>
      <c r="G20" s="172">
        <v>45607</v>
      </c>
      <c r="H20" s="172">
        <v>45607</v>
      </c>
      <c r="I20" s="260">
        <f t="shared" si="3"/>
        <v>0</v>
      </c>
      <c r="J20" s="415">
        <v>1</v>
      </c>
      <c r="K20" s="416"/>
      <c r="L20" s="417"/>
      <c r="M20" s="208"/>
      <c r="N20" s="308"/>
      <c r="O20" s="285"/>
      <c r="P20" s="285"/>
      <c r="Q20" s="285"/>
      <c r="R20" s="285"/>
      <c r="S20" s="285"/>
      <c r="T20" s="285"/>
      <c r="U20" s="285"/>
      <c r="V20" s="285"/>
      <c r="W20" s="285"/>
      <c r="X20" s="285"/>
      <c r="Y20" s="285"/>
      <c r="Z20" s="285"/>
      <c r="AA20" s="285"/>
      <c r="AB20" s="285"/>
      <c r="AC20" s="285"/>
      <c r="AD20" s="285"/>
      <c r="AE20" s="285"/>
      <c r="AF20" s="285"/>
      <c r="AG20" s="285"/>
      <c r="AH20" s="285"/>
      <c r="AI20" s="285"/>
      <c r="AJ20" s="285"/>
      <c r="AK20" s="285"/>
      <c r="AL20" s="285"/>
      <c r="AM20" s="285"/>
      <c r="AN20" s="285"/>
      <c r="AO20" s="285"/>
      <c r="AP20" s="285"/>
      <c r="AQ20" s="285"/>
      <c r="AR20" s="285"/>
      <c r="AS20" s="285"/>
      <c r="AT20" s="285"/>
      <c r="AU20" s="285"/>
      <c r="AV20" s="285"/>
      <c r="AW20" s="285"/>
      <c r="AX20" s="285"/>
      <c r="AY20" s="285"/>
      <c r="AZ20" s="285"/>
      <c r="BA20" s="285"/>
      <c r="BB20" s="285"/>
      <c r="BC20" s="285"/>
      <c r="BD20" s="285"/>
      <c r="BE20" s="285"/>
      <c r="BF20" s="285"/>
      <c r="BG20" s="285"/>
      <c r="BH20" s="285"/>
      <c r="BI20" s="285"/>
      <c r="BJ20" s="285"/>
      <c r="BK20" s="285"/>
      <c r="BL20" s="285"/>
      <c r="BM20" s="285"/>
      <c r="BN20" s="285"/>
      <c r="BO20" s="285"/>
      <c r="BP20" s="285"/>
      <c r="BQ20" s="285"/>
      <c r="BR20" s="285"/>
      <c r="BS20" s="285"/>
      <c r="BT20" s="285"/>
      <c r="BU20" s="285"/>
      <c r="BV20" s="285"/>
      <c r="BW20" s="285"/>
      <c r="BX20" s="285"/>
      <c r="BY20" s="285"/>
      <c r="BZ20" s="285"/>
      <c r="CA20" s="285"/>
      <c r="CB20" s="285"/>
      <c r="CC20" s="285"/>
      <c r="CD20" s="285"/>
      <c r="CE20" s="285"/>
      <c r="CF20" s="285"/>
      <c r="CG20" s="285"/>
      <c r="CH20" s="285"/>
      <c r="CI20" s="285"/>
      <c r="CJ20" s="285"/>
      <c r="CK20" s="285"/>
      <c r="CL20" s="285"/>
      <c r="CM20" s="285"/>
      <c r="CN20" s="285"/>
      <c r="CO20" s="285"/>
      <c r="CP20" s="285"/>
      <c r="CQ20" s="285"/>
      <c r="CR20" s="285"/>
      <c r="CS20" s="285"/>
      <c r="CT20" s="285"/>
      <c r="CU20" s="285"/>
      <c r="CV20" s="285"/>
      <c r="CW20" s="285"/>
      <c r="CX20" s="285"/>
      <c r="CY20" s="285"/>
      <c r="CZ20" s="285"/>
      <c r="DA20" s="285"/>
      <c r="DB20" s="285"/>
      <c r="DC20" s="285"/>
      <c r="DD20" s="285"/>
      <c r="DE20" s="285"/>
      <c r="DF20" s="285"/>
      <c r="DG20" s="285"/>
      <c r="DH20" s="285"/>
      <c r="DI20" s="285"/>
      <c r="DJ20" s="285"/>
      <c r="DK20" s="285"/>
      <c r="DL20" s="285"/>
      <c r="DM20" s="285"/>
      <c r="DN20" s="285"/>
      <c r="DO20" s="285"/>
      <c r="DP20" s="285"/>
      <c r="DQ20" s="285"/>
      <c r="DR20" s="285"/>
      <c r="DS20" s="285"/>
      <c r="DT20" s="285"/>
      <c r="DU20" s="285"/>
      <c r="DV20" s="285"/>
      <c r="DW20" s="285"/>
      <c r="DX20" s="285"/>
      <c r="DY20" s="285"/>
      <c r="DZ20" s="285"/>
      <c r="EA20" s="285"/>
      <c r="EB20" s="285"/>
      <c r="EC20" s="285"/>
      <c r="ED20" s="285"/>
      <c r="EE20" s="285"/>
      <c r="EF20" s="285"/>
      <c r="EG20" s="285"/>
      <c r="EH20" s="285"/>
      <c r="EI20" s="285"/>
      <c r="EJ20" s="285"/>
      <c r="EK20" s="285"/>
      <c r="EL20" s="285"/>
      <c r="EM20" s="285"/>
      <c r="EN20" s="285"/>
      <c r="EO20" s="285"/>
      <c r="EP20" s="285"/>
      <c r="EQ20" s="285"/>
      <c r="ER20" s="285"/>
      <c r="ES20" s="285"/>
      <c r="ET20" s="285"/>
      <c r="EU20" s="285"/>
      <c r="EV20" s="285"/>
      <c r="EW20" s="285"/>
      <c r="EX20" s="285"/>
      <c r="EY20" s="285"/>
      <c r="EZ20" s="285"/>
      <c r="FA20" s="285"/>
      <c r="FB20" s="285"/>
      <c r="FC20" s="285"/>
      <c r="FD20" s="285"/>
      <c r="FE20" s="285"/>
      <c r="FF20" s="285"/>
      <c r="FG20" s="285"/>
      <c r="FH20" s="285"/>
      <c r="FI20" s="285"/>
      <c r="FJ20" s="285"/>
      <c r="FK20" s="285"/>
      <c r="FL20" s="285"/>
      <c r="FM20" s="285"/>
      <c r="FN20" s="285"/>
      <c r="FO20" s="285"/>
      <c r="FP20" s="285"/>
      <c r="FQ20" s="285"/>
      <c r="FR20" s="285"/>
      <c r="FS20" s="285"/>
      <c r="FT20" s="285"/>
      <c r="FU20" s="285"/>
      <c r="FV20" s="285"/>
      <c r="FW20" s="285"/>
      <c r="FX20" s="285"/>
      <c r="FY20" s="285"/>
      <c r="FZ20" s="285"/>
      <c r="GA20" s="285"/>
      <c r="GB20" s="285"/>
      <c r="GC20" s="285"/>
      <c r="GD20" s="285"/>
      <c r="GE20" s="285"/>
      <c r="GF20" s="285"/>
      <c r="GG20" s="285"/>
      <c r="GH20" s="285"/>
      <c r="GI20" s="285"/>
      <c r="GJ20" s="285"/>
      <c r="GK20" s="285"/>
      <c r="GL20" s="285"/>
      <c r="GM20" s="285"/>
      <c r="GN20" s="285"/>
      <c r="GO20" s="285"/>
      <c r="GP20" s="285"/>
      <c r="GQ20" s="285"/>
      <c r="GR20" s="285"/>
    </row>
    <row r="21" spans="1:200" s="101" customFormat="1" ht="37.5" customHeight="1" outlineLevel="2">
      <c r="A21" s="141" t="str">
        <f t="shared" si="0"/>
        <v>2.8</v>
      </c>
      <c r="B21" s="180" t="s">
        <v>63</v>
      </c>
      <c r="C21" s="170" t="s">
        <v>75</v>
      </c>
      <c r="D21" s="171" t="s">
        <v>76</v>
      </c>
      <c r="E21" s="171" t="s">
        <v>77</v>
      </c>
      <c r="F21" s="171" t="s">
        <v>78</v>
      </c>
      <c r="G21" s="172"/>
      <c r="H21" s="172"/>
      <c r="I21" s="173"/>
      <c r="J21" s="415">
        <v>0</v>
      </c>
      <c r="K21" s="416"/>
      <c r="L21" s="417"/>
      <c r="M21" s="262" t="s">
        <v>79</v>
      </c>
      <c r="N21" s="308"/>
      <c r="O21" s="285"/>
      <c r="P21" s="285"/>
      <c r="Q21" s="285"/>
      <c r="R21" s="285"/>
      <c r="S21" s="285"/>
      <c r="T21" s="285"/>
      <c r="U21" s="285"/>
      <c r="V21" s="285"/>
      <c r="W21" s="285"/>
      <c r="X21" s="285"/>
      <c r="Y21" s="285"/>
      <c r="Z21" s="285"/>
      <c r="AA21" s="285"/>
      <c r="AB21" s="285"/>
      <c r="AC21" s="285"/>
      <c r="AD21" s="285"/>
      <c r="AE21" s="285"/>
      <c r="AF21" s="285"/>
      <c r="AG21" s="285"/>
      <c r="AH21" s="285"/>
      <c r="AI21" s="285"/>
      <c r="AJ21" s="285"/>
      <c r="AK21" s="285"/>
      <c r="AL21" s="285"/>
      <c r="AM21" s="285"/>
      <c r="AN21" s="285"/>
      <c r="AO21" s="285"/>
      <c r="AP21" s="285"/>
      <c r="AQ21" s="285"/>
      <c r="AR21" s="285"/>
      <c r="AS21" s="285"/>
      <c r="AT21" s="285"/>
      <c r="AU21" s="285"/>
      <c r="AV21" s="285"/>
      <c r="AW21" s="285"/>
      <c r="AX21" s="285"/>
      <c r="AY21" s="285"/>
      <c r="AZ21" s="285"/>
      <c r="BA21" s="285"/>
      <c r="BB21" s="285"/>
      <c r="BC21" s="285"/>
      <c r="BD21" s="285"/>
      <c r="BE21" s="285"/>
      <c r="BF21" s="285"/>
      <c r="BG21" s="285"/>
      <c r="BH21" s="285"/>
      <c r="BI21" s="285"/>
      <c r="BJ21" s="285"/>
      <c r="BK21" s="285"/>
      <c r="BL21" s="285"/>
      <c r="BM21" s="285"/>
      <c r="BN21" s="285"/>
      <c r="BO21" s="285"/>
      <c r="BP21" s="285"/>
      <c r="BQ21" s="285"/>
      <c r="BR21" s="285"/>
      <c r="BS21" s="285"/>
      <c r="BT21" s="285"/>
      <c r="BU21" s="285"/>
      <c r="BV21" s="285"/>
      <c r="BW21" s="285"/>
      <c r="BX21" s="285"/>
      <c r="BY21" s="285"/>
      <c r="BZ21" s="285"/>
      <c r="CA21" s="285"/>
      <c r="CB21" s="285"/>
      <c r="CC21" s="285"/>
      <c r="CD21" s="285"/>
      <c r="CE21" s="285"/>
      <c r="CF21" s="285"/>
      <c r="CG21" s="285"/>
      <c r="CH21" s="285"/>
      <c r="CI21" s="285"/>
      <c r="CJ21" s="285"/>
      <c r="CK21" s="285"/>
      <c r="CL21" s="285"/>
      <c r="CM21" s="285"/>
      <c r="CN21" s="285"/>
      <c r="CO21" s="285"/>
      <c r="CP21" s="285"/>
      <c r="CQ21" s="285"/>
      <c r="CR21" s="285"/>
      <c r="CS21" s="285"/>
      <c r="CT21" s="285"/>
      <c r="CU21" s="285"/>
      <c r="CV21" s="285"/>
      <c r="CW21" s="285"/>
      <c r="CX21" s="285"/>
      <c r="CY21" s="285"/>
      <c r="CZ21" s="285"/>
      <c r="DA21" s="285"/>
      <c r="DB21" s="285"/>
      <c r="DC21" s="285"/>
      <c r="DD21" s="285"/>
      <c r="DE21" s="285"/>
      <c r="DF21" s="285"/>
      <c r="DG21" s="285"/>
      <c r="DH21" s="285"/>
      <c r="DI21" s="285"/>
      <c r="DJ21" s="285"/>
      <c r="DK21" s="285"/>
      <c r="DL21" s="285"/>
      <c r="DM21" s="285"/>
      <c r="DN21" s="285"/>
      <c r="DO21" s="285"/>
      <c r="DP21" s="285"/>
      <c r="DQ21" s="285"/>
      <c r="DR21" s="285"/>
      <c r="DS21" s="285"/>
      <c r="DT21" s="285"/>
      <c r="DU21" s="285"/>
      <c r="DV21" s="285"/>
      <c r="DW21" s="285"/>
      <c r="DX21" s="285"/>
      <c r="DY21" s="285"/>
      <c r="DZ21" s="285"/>
      <c r="EA21" s="285"/>
      <c r="EB21" s="285"/>
      <c r="EC21" s="285"/>
      <c r="ED21" s="285"/>
      <c r="EE21" s="285"/>
      <c r="EF21" s="285"/>
      <c r="EG21" s="285"/>
      <c r="EH21" s="285"/>
      <c r="EI21" s="285"/>
      <c r="EJ21" s="285"/>
      <c r="EK21" s="285"/>
      <c r="EL21" s="285"/>
      <c r="EM21" s="285"/>
      <c r="EN21" s="285"/>
      <c r="EO21" s="285"/>
      <c r="EP21" s="285"/>
      <c r="EQ21" s="285"/>
      <c r="ER21" s="285"/>
      <c r="ES21" s="285"/>
      <c r="ET21" s="285"/>
      <c r="EU21" s="285"/>
      <c r="EV21" s="285"/>
      <c r="EW21" s="285"/>
      <c r="EX21" s="285"/>
      <c r="EY21" s="285"/>
      <c r="EZ21" s="285"/>
      <c r="FA21" s="285"/>
      <c r="FB21" s="285"/>
      <c r="FC21" s="285"/>
      <c r="FD21" s="285"/>
      <c r="FE21" s="285"/>
      <c r="FF21" s="285"/>
      <c r="FG21" s="285"/>
      <c r="FH21" s="285"/>
      <c r="FI21" s="285"/>
      <c r="FJ21" s="285"/>
      <c r="FK21" s="285"/>
      <c r="FL21" s="285"/>
      <c r="FM21" s="285"/>
      <c r="FN21" s="285"/>
      <c r="FO21" s="285"/>
      <c r="FP21" s="285"/>
      <c r="FQ21" s="285"/>
      <c r="FR21" s="285"/>
      <c r="FS21" s="285"/>
      <c r="FT21" s="285"/>
      <c r="FU21" s="285"/>
      <c r="FV21" s="285"/>
      <c r="FW21" s="285"/>
      <c r="FX21" s="285"/>
      <c r="FY21" s="285"/>
      <c r="FZ21" s="285"/>
      <c r="GA21" s="285"/>
      <c r="GB21" s="285"/>
      <c r="GC21" s="285"/>
      <c r="GD21" s="285"/>
      <c r="GE21" s="285"/>
      <c r="GF21" s="285"/>
      <c r="GG21" s="285"/>
      <c r="GH21" s="285"/>
      <c r="GI21" s="285"/>
      <c r="GJ21" s="285"/>
      <c r="GK21" s="285"/>
      <c r="GL21" s="285"/>
      <c r="GM21" s="285"/>
      <c r="GN21" s="285"/>
      <c r="GO21" s="285"/>
      <c r="GP21" s="285"/>
      <c r="GQ21" s="285"/>
      <c r="GR21" s="285"/>
    </row>
    <row r="22" spans="1:200" s="125" customFormat="1" ht="24" customHeight="1" outlineLevel="2">
      <c r="A22" s="141" t="str">
        <f t="shared" si="0"/>
        <v>2.9</v>
      </c>
      <c r="B22" s="180" t="s">
        <v>63</v>
      </c>
      <c r="C22" s="170" t="s">
        <v>80</v>
      </c>
      <c r="D22" s="171" t="s">
        <v>76</v>
      </c>
      <c r="E22" s="171" t="s">
        <v>77</v>
      </c>
      <c r="F22" s="171" t="s">
        <v>78</v>
      </c>
      <c r="G22" s="172"/>
      <c r="H22" s="172"/>
      <c r="I22" s="173"/>
      <c r="J22" s="415">
        <v>0</v>
      </c>
      <c r="K22" s="416"/>
      <c r="L22" s="417"/>
      <c r="M22" s="208" t="s">
        <v>98</v>
      </c>
      <c r="N22" s="308"/>
      <c r="O22" s="285"/>
      <c r="P22" s="285"/>
      <c r="Q22" s="285"/>
      <c r="R22" s="285"/>
      <c r="S22" s="285"/>
      <c r="T22" s="285"/>
      <c r="U22" s="285"/>
      <c r="V22" s="285"/>
      <c r="W22" s="285"/>
      <c r="X22" s="285"/>
      <c r="Y22" s="285"/>
      <c r="Z22" s="285"/>
      <c r="AA22" s="285"/>
      <c r="AB22" s="285"/>
      <c r="AC22" s="285"/>
      <c r="AD22" s="285"/>
      <c r="AE22" s="285"/>
      <c r="AF22" s="285"/>
      <c r="AG22" s="285"/>
      <c r="AH22" s="285"/>
      <c r="AI22" s="285"/>
      <c r="AJ22" s="285"/>
      <c r="AK22" s="285"/>
      <c r="AL22" s="285"/>
      <c r="AM22" s="285"/>
      <c r="AN22" s="285"/>
      <c r="AO22" s="285"/>
      <c r="AP22" s="285"/>
      <c r="AQ22" s="285"/>
      <c r="AR22" s="285"/>
      <c r="AS22" s="285"/>
      <c r="AT22" s="285"/>
      <c r="AU22" s="285"/>
      <c r="AV22" s="285"/>
      <c r="AW22" s="285"/>
      <c r="AX22" s="285"/>
      <c r="AY22" s="285"/>
      <c r="AZ22" s="285"/>
      <c r="BA22" s="285"/>
      <c r="BB22" s="285"/>
      <c r="BC22" s="285"/>
      <c r="BD22" s="285"/>
      <c r="BE22" s="285"/>
      <c r="BF22" s="285"/>
      <c r="BG22" s="285"/>
      <c r="BH22" s="285"/>
      <c r="BI22" s="285"/>
      <c r="BJ22" s="285"/>
      <c r="BK22" s="285"/>
      <c r="BL22" s="285"/>
      <c r="BM22" s="285"/>
      <c r="BN22" s="285"/>
      <c r="BO22" s="285"/>
      <c r="BP22" s="285"/>
      <c r="BQ22" s="285"/>
      <c r="BR22" s="285"/>
      <c r="BS22" s="285"/>
      <c r="BT22" s="285"/>
      <c r="BU22" s="285"/>
      <c r="BV22" s="285"/>
      <c r="BW22" s="285"/>
      <c r="BX22" s="285"/>
      <c r="BY22" s="285"/>
      <c r="BZ22" s="285"/>
      <c r="CA22" s="285"/>
      <c r="CB22" s="285"/>
      <c r="CC22" s="285"/>
      <c r="CD22" s="285"/>
      <c r="CE22" s="285"/>
      <c r="CF22" s="285"/>
      <c r="CG22" s="285"/>
      <c r="CH22" s="285"/>
      <c r="CI22" s="285"/>
      <c r="CJ22" s="285"/>
      <c r="CK22" s="285"/>
      <c r="CL22" s="285"/>
      <c r="CM22" s="285"/>
      <c r="CN22" s="285"/>
      <c r="CO22" s="285"/>
      <c r="CP22" s="285"/>
      <c r="CQ22" s="285"/>
      <c r="CR22" s="285"/>
      <c r="CS22" s="285"/>
      <c r="CT22" s="285"/>
      <c r="CU22" s="285"/>
      <c r="CV22" s="285"/>
      <c r="CW22" s="285"/>
      <c r="CX22" s="285"/>
      <c r="CY22" s="285"/>
      <c r="CZ22" s="285"/>
      <c r="DA22" s="285"/>
      <c r="DB22" s="285"/>
      <c r="DC22" s="285"/>
      <c r="DD22" s="285"/>
      <c r="DE22" s="285"/>
      <c r="DF22" s="285"/>
      <c r="DG22" s="285"/>
      <c r="DH22" s="285"/>
      <c r="DI22" s="285"/>
      <c r="DJ22" s="285"/>
      <c r="DK22" s="285"/>
      <c r="DL22" s="285"/>
      <c r="DM22" s="285"/>
      <c r="DN22" s="285"/>
      <c r="DO22" s="285"/>
      <c r="DP22" s="285"/>
      <c r="DQ22" s="285"/>
      <c r="DR22" s="285"/>
      <c r="DS22" s="285"/>
      <c r="DT22" s="285"/>
      <c r="DU22" s="285"/>
      <c r="DV22" s="285"/>
      <c r="DW22" s="285"/>
      <c r="DX22" s="285"/>
      <c r="DY22" s="285"/>
      <c r="DZ22" s="285"/>
      <c r="EA22" s="285"/>
      <c r="EB22" s="285"/>
      <c r="EC22" s="285"/>
      <c r="ED22" s="285"/>
      <c r="EE22" s="285"/>
      <c r="EF22" s="285"/>
      <c r="EG22" s="285"/>
      <c r="EH22" s="285"/>
      <c r="EI22" s="285"/>
      <c r="EJ22" s="285"/>
      <c r="EK22" s="285"/>
      <c r="EL22" s="285"/>
      <c r="EM22" s="285"/>
      <c r="EN22" s="285"/>
      <c r="EO22" s="285"/>
      <c r="EP22" s="285"/>
      <c r="EQ22" s="285"/>
      <c r="ER22" s="285"/>
      <c r="ES22" s="285"/>
      <c r="ET22" s="285"/>
      <c r="EU22" s="285"/>
      <c r="EV22" s="285"/>
      <c r="EW22" s="285"/>
      <c r="EX22" s="285"/>
      <c r="EY22" s="285"/>
      <c r="EZ22" s="285"/>
      <c r="FA22" s="285"/>
      <c r="FB22" s="285"/>
      <c r="FC22" s="285"/>
      <c r="FD22" s="285"/>
      <c r="FE22" s="285"/>
      <c r="FF22" s="285"/>
      <c r="FG22" s="285"/>
      <c r="FH22" s="285"/>
      <c r="FI22" s="285"/>
      <c r="FJ22" s="285"/>
      <c r="FK22" s="285"/>
      <c r="FL22" s="285"/>
      <c r="FM22" s="285"/>
      <c r="FN22" s="285"/>
      <c r="FO22" s="285"/>
      <c r="FP22" s="285"/>
      <c r="FQ22" s="285"/>
      <c r="FR22" s="285"/>
      <c r="FS22" s="285"/>
      <c r="FT22" s="285"/>
      <c r="FU22" s="285"/>
      <c r="FV22" s="285"/>
      <c r="FW22" s="285"/>
      <c r="FX22" s="285"/>
      <c r="FY22" s="285"/>
      <c r="FZ22" s="285"/>
      <c r="GA22" s="285"/>
      <c r="GB22" s="285"/>
      <c r="GC22" s="285"/>
      <c r="GD22" s="285"/>
      <c r="GE22" s="285"/>
      <c r="GF22" s="285"/>
      <c r="GG22" s="285"/>
      <c r="GH22" s="285"/>
      <c r="GI22" s="285"/>
      <c r="GJ22" s="285"/>
      <c r="GK22" s="285"/>
      <c r="GL22" s="285"/>
      <c r="GM22" s="285"/>
      <c r="GN22" s="285"/>
      <c r="GO22" s="285"/>
      <c r="GP22" s="285"/>
      <c r="GQ22" s="285"/>
      <c r="GR22" s="285"/>
    </row>
    <row r="23" spans="1:200" s="101" customFormat="1" ht="24" customHeight="1" outlineLevel="2">
      <c r="A23" s="141" t="str">
        <f t="shared" si="0"/>
        <v>2.10</v>
      </c>
      <c r="B23" s="180" t="s">
        <v>63</v>
      </c>
      <c r="C23" s="209" t="s">
        <v>81</v>
      </c>
      <c r="D23" s="171" t="s">
        <v>76</v>
      </c>
      <c r="E23" s="171" t="s">
        <v>82</v>
      </c>
      <c r="F23" s="171" t="s">
        <v>78</v>
      </c>
      <c r="G23" s="172"/>
      <c r="H23" s="172"/>
      <c r="I23" s="173"/>
      <c r="J23" s="415">
        <v>1</v>
      </c>
      <c r="K23" s="416"/>
      <c r="L23" s="417"/>
      <c r="M23" s="182" t="s">
        <v>1458</v>
      </c>
      <c r="N23" s="308"/>
      <c r="O23" s="285"/>
      <c r="P23" s="285"/>
      <c r="Q23" s="285"/>
      <c r="R23" s="285"/>
      <c r="S23" s="285"/>
      <c r="T23" s="285"/>
      <c r="U23" s="285"/>
      <c r="V23" s="285"/>
      <c r="W23" s="285"/>
      <c r="X23" s="285"/>
      <c r="Y23" s="285"/>
      <c r="Z23" s="285"/>
      <c r="AA23" s="285"/>
      <c r="AB23" s="285"/>
      <c r="AC23" s="285"/>
      <c r="AD23" s="285"/>
      <c r="AE23" s="285"/>
      <c r="AF23" s="285"/>
      <c r="AG23" s="285"/>
      <c r="AH23" s="285"/>
      <c r="AI23" s="285"/>
      <c r="AJ23" s="285"/>
      <c r="AK23" s="285"/>
      <c r="AL23" s="285"/>
      <c r="AM23" s="285"/>
      <c r="AN23" s="285"/>
      <c r="AO23" s="285"/>
      <c r="AP23" s="285"/>
      <c r="AQ23" s="285"/>
      <c r="AR23" s="285"/>
      <c r="AS23" s="285"/>
      <c r="AT23" s="285"/>
      <c r="AU23" s="285"/>
      <c r="AV23" s="285"/>
      <c r="AW23" s="285"/>
      <c r="AX23" s="285"/>
      <c r="AY23" s="285"/>
      <c r="AZ23" s="285"/>
      <c r="BA23" s="285"/>
      <c r="BB23" s="285"/>
      <c r="BC23" s="285"/>
      <c r="BD23" s="285"/>
      <c r="BE23" s="285"/>
      <c r="BF23" s="285"/>
      <c r="BG23" s="285"/>
      <c r="BH23" s="285"/>
      <c r="BI23" s="285"/>
      <c r="BJ23" s="285"/>
      <c r="BK23" s="285"/>
      <c r="BL23" s="285"/>
      <c r="BM23" s="285"/>
      <c r="BN23" s="285"/>
      <c r="BO23" s="285"/>
      <c r="BP23" s="285"/>
      <c r="BQ23" s="285"/>
      <c r="BR23" s="285"/>
      <c r="BS23" s="285"/>
      <c r="BT23" s="285"/>
      <c r="BU23" s="285"/>
      <c r="BV23" s="285"/>
      <c r="BW23" s="285"/>
      <c r="BX23" s="285"/>
      <c r="BY23" s="285"/>
      <c r="BZ23" s="285"/>
      <c r="CA23" s="285"/>
      <c r="CB23" s="285"/>
      <c r="CC23" s="285"/>
      <c r="CD23" s="285"/>
      <c r="CE23" s="285"/>
      <c r="CF23" s="285"/>
      <c r="CG23" s="285"/>
      <c r="CH23" s="285"/>
      <c r="CI23" s="285"/>
      <c r="CJ23" s="285"/>
      <c r="CK23" s="285"/>
      <c r="CL23" s="285"/>
      <c r="CM23" s="285"/>
      <c r="CN23" s="285"/>
      <c r="CO23" s="285"/>
      <c r="CP23" s="285"/>
      <c r="CQ23" s="285"/>
      <c r="CR23" s="285"/>
      <c r="CS23" s="285"/>
      <c r="CT23" s="285"/>
      <c r="CU23" s="285"/>
      <c r="CV23" s="285"/>
      <c r="CW23" s="285"/>
      <c r="CX23" s="285"/>
      <c r="CY23" s="285"/>
      <c r="CZ23" s="285"/>
      <c r="DA23" s="285"/>
      <c r="DB23" s="285"/>
      <c r="DC23" s="285"/>
      <c r="DD23" s="285"/>
      <c r="DE23" s="285"/>
      <c r="DF23" s="285"/>
      <c r="DG23" s="285"/>
      <c r="DH23" s="285"/>
      <c r="DI23" s="285"/>
      <c r="DJ23" s="285"/>
      <c r="DK23" s="285"/>
      <c r="DL23" s="285"/>
      <c r="DM23" s="285"/>
      <c r="DN23" s="285"/>
      <c r="DO23" s="285"/>
      <c r="DP23" s="285"/>
      <c r="DQ23" s="285"/>
      <c r="DR23" s="285"/>
      <c r="DS23" s="285"/>
      <c r="DT23" s="285"/>
      <c r="DU23" s="285"/>
      <c r="DV23" s="285"/>
      <c r="DW23" s="285"/>
      <c r="DX23" s="285"/>
      <c r="DY23" s="285"/>
      <c r="DZ23" s="285"/>
      <c r="EA23" s="285"/>
      <c r="EB23" s="285"/>
      <c r="EC23" s="285"/>
      <c r="ED23" s="285"/>
      <c r="EE23" s="285"/>
      <c r="EF23" s="285"/>
      <c r="EG23" s="285"/>
      <c r="EH23" s="285"/>
      <c r="EI23" s="285"/>
      <c r="EJ23" s="285"/>
      <c r="EK23" s="285"/>
      <c r="EL23" s="285"/>
      <c r="EM23" s="285"/>
      <c r="EN23" s="285"/>
      <c r="EO23" s="285"/>
      <c r="EP23" s="285"/>
      <c r="EQ23" s="285"/>
      <c r="ER23" s="285"/>
      <c r="ES23" s="285"/>
      <c r="ET23" s="285"/>
      <c r="EU23" s="285"/>
      <c r="EV23" s="285"/>
      <c r="EW23" s="285"/>
      <c r="EX23" s="285"/>
      <c r="EY23" s="285"/>
      <c r="EZ23" s="285"/>
      <c r="FA23" s="285"/>
      <c r="FB23" s="285"/>
      <c r="FC23" s="285"/>
      <c r="FD23" s="285"/>
      <c r="FE23" s="285"/>
      <c r="FF23" s="285"/>
      <c r="FG23" s="285"/>
      <c r="FH23" s="285"/>
      <c r="FI23" s="285"/>
      <c r="FJ23" s="285"/>
      <c r="FK23" s="285"/>
      <c r="FL23" s="285"/>
      <c r="FM23" s="285"/>
      <c r="FN23" s="285"/>
      <c r="FO23" s="285"/>
      <c r="FP23" s="285"/>
      <c r="FQ23" s="285"/>
      <c r="FR23" s="285"/>
      <c r="FS23" s="285"/>
      <c r="FT23" s="285"/>
      <c r="FU23" s="285"/>
      <c r="FV23" s="285"/>
      <c r="FW23" s="285"/>
      <c r="FX23" s="285"/>
      <c r="FY23" s="285"/>
      <c r="FZ23" s="285"/>
      <c r="GA23" s="285"/>
      <c r="GB23" s="285"/>
      <c r="GC23" s="285"/>
      <c r="GD23" s="285"/>
      <c r="GE23" s="285"/>
      <c r="GF23" s="285"/>
      <c r="GG23" s="285"/>
      <c r="GH23" s="285"/>
      <c r="GI23" s="285"/>
      <c r="GJ23" s="285"/>
      <c r="GK23" s="285"/>
      <c r="GL23" s="285"/>
      <c r="GM23" s="285"/>
      <c r="GN23" s="285"/>
      <c r="GO23" s="285"/>
      <c r="GP23" s="285"/>
      <c r="GQ23" s="285"/>
      <c r="GR23" s="285"/>
    </row>
    <row r="24" spans="1:200" s="125" customFormat="1" ht="24" customHeight="1" outlineLevel="2">
      <c r="A24" s="141" t="str">
        <f t="shared" si="0"/>
        <v>2.11</v>
      </c>
      <c r="B24" s="180" t="s">
        <v>45</v>
      </c>
      <c r="C24" s="170" t="s">
        <v>83</v>
      </c>
      <c r="D24" s="171" t="s">
        <v>60</v>
      </c>
      <c r="E24" s="171" t="s">
        <v>84</v>
      </c>
      <c r="F24" s="171" t="s">
        <v>62</v>
      </c>
      <c r="G24" s="172">
        <v>45606</v>
      </c>
      <c r="H24" s="172">
        <v>45606</v>
      </c>
      <c r="I24" s="260">
        <f t="shared" ref="I24:I27" si="4">H24-G24</f>
        <v>0</v>
      </c>
      <c r="J24" s="415">
        <v>1</v>
      </c>
      <c r="K24" s="416"/>
      <c r="L24" s="417"/>
      <c r="M24" s="182"/>
      <c r="N24" s="308"/>
      <c r="O24" s="285"/>
      <c r="P24" s="285"/>
      <c r="Q24" s="285"/>
      <c r="R24" s="285"/>
      <c r="S24" s="285"/>
      <c r="T24" s="285"/>
      <c r="U24" s="285"/>
      <c r="V24" s="285"/>
      <c r="W24" s="285"/>
      <c r="X24" s="285"/>
      <c r="Y24" s="285"/>
      <c r="Z24" s="285"/>
      <c r="AA24" s="285"/>
      <c r="AB24" s="285"/>
      <c r="AC24" s="285"/>
      <c r="AD24" s="285"/>
      <c r="AE24" s="285"/>
      <c r="AF24" s="285"/>
      <c r="AG24" s="285"/>
      <c r="AH24" s="285"/>
      <c r="AI24" s="285"/>
      <c r="AJ24" s="285"/>
      <c r="AK24" s="285"/>
      <c r="AL24" s="285"/>
      <c r="AM24" s="285"/>
      <c r="AN24" s="285"/>
      <c r="AO24" s="285"/>
      <c r="AP24" s="285"/>
      <c r="AQ24" s="285"/>
      <c r="AR24" s="285"/>
      <c r="AS24" s="285"/>
      <c r="AT24" s="285"/>
      <c r="AU24" s="285"/>
      <c r="AV24" s="285"/>
      <c r="AW24" s="285"/>
      <c r="AX24" s="285"/>
      <c r="AY24" s="285"/>
      <c r="AZ24" s="285"/>
      <c r="BA24" s="285"/>
      <c r="BB24" s="285"/>
      <c r="BC24" s="285"/>
      <c r="BD24" s="285"/>
      <c r="BE24" s="285"/>
      <c r="BF24" s="285"/>
      <c r="BG24" s="285"/>
      <c r="BH24" s="285"/>
      <c r="BI24" s="285"/>
      <c r="BJ24" s="285"/>
      <c r="BK24" s="285"/>
      <c r="BL24" s="285"/>
      <c r="BM24" s="285"/>
      <c r="BN24" s="285"/>
      <c r="BO24" s="285"/>
      <c r="BP24" s="285"/>
      <c r="BQ24" s="285"/>
      <c r="BR24" s="285"/>
      <c r="BS24" s="285"/>
      <c r="BT24" s="285"/>
      <c r="BU24" s="285"/>
      <c r="BV24" s="285"/>
      <c r="BW24" s="285"/>
      <c r="BX24" s="285"/>
      <c r="BY24" s="285"/>
      <c r="BZ24" s="285"/>
      <c r="CA24" s="285"/>
      <c r="CB24" s="285"/>
      <c r="CC24" s="285"/>
      <c r="CD24" s="285"/>
      <c r="CE24" s="285"/>
      <c r="CF24" s="285"/>
      <c r="CG24" s="285"/>
      <c r="CH24" s="285"/>
      <c r="CI24" s="285"/>
      <c r="CJ24" s="285"/>
      <c r="CK24" s="285"/>
      <c r="CL24" s="285"/>
      <c r="CM24" s="285"/>
      <c r="CN24" s="285"/>
      <c r="CO24" s="285"/>
      <c r="CP24" s="285"/>
      <c r="CQ24" s="285"/>
      <c r="CR24" s="285"/>
      <c r="CS24" s="285"/>
      <c r="CT24" s="285"/>
      <c r="CU24" s="285"/>
      <c r="CV24" s="285"/>
      <c r="CW24" s="285"/>
      <c r="CX24" s="285"/>
      <c r="CY24" s="285"/>
      <c r="CZ24" s="285"/>
      <c r="DA24" s="285"/>
      <c r="DB24" s="285"/>
      <c r="DC24" s="285"/>
      <c r="DD24" s="285"/>
      <c r="DE24" s="285"/>
      <c r="DF24" s="285"/>
      <c r="DG24" s="285"/>
      <c r="DH24" s="285"/>
      <c r="DI24" s="285"/>
      <c r="DJ24" s="285"/>
      <c r="DK24" s="285"/>
      <c r="DL24" s="285"/>
      <c r="DM24" s="285"/>
      <c r="DN24" s="285"/>
      <c r="DO24" s="285"/>
      <c r="DP24" s="285"/>
      <c r="DQ24" s="285"/>
      <c r="DR24" s="285"/>
      <c r="DS24" s="285"/>
      <c r="DT24" s="285"/>
      <c r="DU24" s="285"/>
      <c r="DV24" s="285"/>
      <c r="DW24" s="285"/>
      <c r="DX24" s="285"/>
      <c r="DY24" s="285"/>
      <c r="DZ24" s="285"/>
      <c r="EA24" s="285"/>
      <c r="EB24" s="285"/>
      <c r="EC24" s="285"/>
      <c r="ED24" s="285"/>
      <c r="EE24" s="285"/>
      <c r="EF24" s="285"/>
      <c r="EG24" s="285"/>
      <c r="EH24" s="285"/>
      <c r="EI24" s="285"/>
      <c r="EJ24" s="285"/>
      <c r="EK24" s="285"/>
      <c r="EL24" s="285"/>
      <c r="EM24" s="285"/>
      <c r="EN24" s="285"/>
      <c r="EO24" s="285"/>
      <c r="EP24" s="285"/>
      <c r="EQ24" s="285"/>
      <c r="ER24" s="285"/>
      <c r="ES24" s="285"/>
      <c r="ET24" s="285"/>
      <c r="EU24" s="285"/>
      <c r="EV24" s="285"/>
      <c r="EW24" s="285"/>
      <c r="EX24" s="285"/>
      <c r="EY24" s="285"/>
      <c r="EZ24" s="285"/>
      <c r="FA24" s="285"/>
      <c r="FB24" s="285"/>
      <c r="FC24" s="285"/>
      <c r="FD24" s="285"/>
      <c r="FE24" s="285"/>
      <c r="FF24" s="285"/>
      <c r="FG24" s="285"/>
      <c r="FH24" s="285"/>
      <c r="FI24" s="285"/>
      <c r="FJ24" s="285"/>
      <c r="FK24" s="285"/>
      <c r="FL24" s="285"/>
      <c r="FM24" s="285"/>
      <c r="FN24" s="285"/>
      <c r="FO24" s="285"/>
      <c r="FP24" s="285"/>
      <c r="FQ24" s="285"/>
      <c r="FR24" s="285"/>
      <c r="FS24" s="285"/>
      <c r="FT24" s="285"/>
      <c r="FU24" s="285"/>
      <c r="FV24" s="285"/>
      <c r="FW24" s="285"/>
      <c r="FX24" s="285"/>
      <c r="FY24" s="285"/>
      <c r="FZ24" s="285"/>
      <c r="GA24" s="285"/>
      <c r="GB24" s="285"/>
      <c r="GC24" s="285"/>
      <c r="GD24" s="285"/>
      <c r="GE24" s="285"/>
      <c r="GF24" s="285"/>
      <c r="GG24" s="285"/>
      <c r="GH24" s="285"/>
      <c r="GI24" s="285"/>
      <c r="GJ24" s="285"/>
      <c r="GK24" s="285"/>
      <c r="GL24" s="285"/>
      <c r="GM24" s="285"/>
      <c r="GN24" s="285"/>
      <c r="GO24" s="285"/>
      <c r="GP24" s="285"/>
      <c r="GQ24" s="285"/>
      <c r="GR24" s="285"/>
    </row>
    <row r="25" spans="1:200" s="125" customFormat="1" ht="24" customHeight="1" outlineLevel="2">
      <c r="A25" s="141" t="str">
        <f t="shared" si="0"/>
        <v>2.12</v>
      </c>
      <c r="B25" s="180" t="s">
        <v>45</v>
      </c>
      <c r="C25" s="170" t="s">
        <v>85</v>
      </c>
      <c r="D25" s="171" t="s">
        <v>60</v>
      </c>
      <c r="E25" s="171" t="s">
        <v>86</v>
      </c>
      <c r="F25" s="171" t="s">
        <v>62</v>
      </c>
      <c r="G25" s="172">
        <v>45606</v>
      </c>
      <c r="H25" s="172">
        <v>45606</v>
      </c>
      <c r="I25" s="260">
        <f t="shared" si="4"/>
        <v>0</v>
      </c>
      <c r="J25" s="415">
        <v>1</v>
      </c>
      <c r="K25" s="416"/>
      <c r="L25" s="417"/>
      <c r="M25" s="182"/>
      <c r="N25" s="308"/>
      <c r="O25" s="285"/>
      <c r="P25" s="285"/>
      <c r="Q25" s="285"/>
      <c r="R25" s="285"/>
      <c r="S25" s="285"/>
      <c r="T25" s="285"/>
      <c r="U25" s="285"/>
      <c r="V25" s="285"/>
      <c r="W25" s="285"/>
      <c r="X25" s="285"/>
      <c r="Y25" s="285"/>
      <c r="Z25" s="285"/>
      <c r="AA25" s="285"/>
      <c r="AB25" s="285"/>
      <c r="AC25" s="285"/>
      <c r="AD25" s="285"/>
      <c r="AE25" s="285"/>
      <c r="AF25" s="285"/>
      <c r="AG25" s="285"/>
      <c r="AH25" s="285"/>
      <c r="AI25" s="285"/>
      <c r="AJ25" s="285"/>
      <c r="AK25" s="285"/>
      <c r="AL25" s="285"/>
      <c r="AM25" s="285"/>
      <c r="AN25" s="285"/>
      <c r="AO25" s="285"/>
      <c r="AP25" s="285"/>
      <c r="AQ25" s="285"/>
      <c r="AR25" s="285"/>
      <c r="AS25" s="285"/>
      <c r="AT25" s="285"/>
      <c r="AU25" s="285"/>
      <c r="AV25" s="285"/>
      <c r="AW25" s="285"/>
      <c r="AX25" s="285"/>
      <c r="AY25" s="285"/>
      <c r="AZ25" s="285"/>
      <c r="BA25" s="285"/>
      <c r="BB25" s="285"/>
      <c r="BC25" s="285"/>
      <c r="BD25" s="285"/>
      <c r="BE25" s="285"/>
      <c r="BF25" s="285"/>
      <c r="BG25" s="285"/>
      <c r="BH25" s="285"/>
      <c r="BI25" s="285"/>
      <c r="BJ25" s="285"/>
      <c r="BK25" s="285"/>
      <c r="BL25" s="285"/>
      <c r="BM25" s="285"/>
      <c r="BN25" s="285"/>
      <c r="BO25" s="285"/>
      <c r="BP25" s="285"/>
      <c r="BQ25" s="285"/>
      <c r="BR25" s="285"/>
      <c r="BS25" s="285"/>
      <c r="BT25" s="285"/>
      <c r="BU25" s="285"/>
      <c r="BV25" s="285"/>
      <c r="BW25" s="285"/>
      <c r="BX25" s="285"/>
      <c r="BY25" s="285"/>
      <c r="BZ25" s="285"/>
      <c r="CA25" s="285"/>
      <c r="CB25" s="285"/>
      <c r="CC25" s="285"/>
      <c r="CD25" s="285"/>
      <c r="CE25" s="285"/>
      <c r="CF25" s="285"/>
      <c r="CG25" s="285"/>
      <c r="CH25" s="285"/>
      <c r="CI25" s="285"/>
      <c r="CJ25" s="285"/>
      <c r="CK25" s="285"/>
      <c r="CL25" s="285"/>
      <c r="CM25" s="285"/>
      <c r="CN25" s="285"/>
      <c r="CO25" s="285"/>
      <c r="CP25" s="285"/>
      <c r="CQ25" s="285"/>
      <c r="CR25" s="285"/>
      <c r="CS25" s="285"/>
      <c r="CT25" s="285"/>
      <c r="CU25" s="285"/>
      <c r="CV25" s="285"/>
      <c r="CW25" s="285"/>
      <c r="CX25" s="285"/>
      <c r="CY25" s="285"/>
      <c r="CZ25" s="285"/>
      <c r="DA25" s="285"/>
      <c r="DB25" s="285"/>
      <c r="DC25" s="285"/>
      <c r="DD25" s="285"/>
      <c r="DE25" s="285"/>
      <c r="DF25" s="285"/>
      <c r="DG25" s="285"/>
      <c r="DH25" s="285"/>
      <c r="DI25" s="285"/>
      <c r="DJ25" s="285"/>
      <c r="DK25" s="285"/>
      <c r="DL25" s="285"/>
      <c r="DM25" s="285"/>
      <c r="DN25" s="285"/>
      <c r="DO25" s="285"/>
      <c r="DP25" s="285"/>
      <c r="DQ25" s="285"/>
      <c r="DR25" s="285"/>
      <c r="DS25" s="285"/>
      <c r="DT25" s="285"/>
      <c r="DU25" s="285"/>
      <c r="DV25" s="285"/>
      <c r="DW25" s="285"/>
      <c r="DX25" s="285"/>
      <c r="DY25" s="285"/>
      <c r="DZ25" s="285"/>
      <c r="EA25" s="285"/>
      <c r="EB25" s="285"/>
      <c r="EC25" s="285"/>
      <c r="ED25" s="285"/>
      <c r="EE25" s="285"/>
      <c r="EF25" s="285"/>
      <c r="EG25" s="285"/>
      <c r="EH25" s="285"/>
      <c r="EI25" s="285"/>
      <c r="EJ25" s="285"/>
      <c r="EK25" s="285"/>
      <c r="EL25" s="285"/>
      <c r="EM25" s="285"/>
      <c r="EN25" s="285"/>
      <c r="EO25" s="285"/>
      <c r="EP25" s="285"/>
      <c r="EQ25" s="285"/>
      <c r="ER25" s="285"/>
      <c r="ES25" s="285"/>
      <c r="ET25" s="285"/>
      <c r="EU25" s="285"/>
      <c r="EV25" s="285"/>
      <c r="EW25" s="285"/>
      <c r="EX25" s="285"/>
      <c r="EY25" s="285"/>
      <c r="EZ25" s="285"/>
      <c r="FA25" s="285"/>
      <c r="FB25" s="285"/>
      <c r="FC25" s="285"/>
      <c r="FD25" s="285"/>
      <c r="FE25" s="285"/>
      <c r="FF25" s="285"/>
      <c r="FG25" s="285"/>
      <c r="FH25" s="285"/>
      <c r="FI25" s="285"/>
      <c r="FJ25" s="285"/>
      <c r="FK25" s="285"/>
      <c r="FL25" s="285"/>
      <c r="FM25" s="285"/>
      <c r="FN25" s="285"/>
      <c r="FO25" s="285"/>
      <c r="FP25" s="285"/>
      <c r="FQ25" s="285"/>
      <c r="FR25" s="285"/>
      <c r="FS25" s="285"/>
      <c r="FT25" s="285"/>
      <c r="FU25" s="285"/>
      <c r="FV25" s="285"/>
      <c r="FW25" s="285"/>
      <c r="FX25" s="285"/>
      <c r="FY25" s="285"/>
      <c r="FZ25" s="285"/>
      <c r="GA25" s="285"/>
      <c r="GB25" s="285"/>
      <c r="GC25" s="285"/>
      <c r="GD25" s="285"/>
      <c r="GE25" s="285"/>
      <c r="GF25" s="285"/>
      <c r="GG25" s="285"/>
      <c r="GH25" s="285"/>
      <c r="GI25" s="285"/>
      <c r="GJ25" s="285"/>
      <c r="GK25" s="285"/>
      <c r="GL25" s="285"/>
      <c r="GM25" s="285"/>
      <c r="GN25" s="285"/>
      <c r="GO25" s="285"/>
      <c r="GP25" s="285"/>
      <c r="GQ25" s="285"/>
      <c r="GR25" s="285"/>
    </row>
    <row r="26" spans="1:200" s="125" customFormat="1" ht="24" customHeight="1" outlineLevel="2">
      <c r="A26" s="141" t="str">
        <f t="shared" si="0"/>
        <v>2.13</v>
      </c>
      <c r="B26" s="180" t="s">
        <v>45</v>
      </c>
      <c r="C26" s="170" t="s">
        <v>87</v>
      </c>
      <c r="D26" s="171" t="s">
        <v>88</v>
      </c>
      <c r="E26" s="171" t="s">
        <v>89</v>
      </c>
      <c r="F26" s="171" t="s">
        <v>90</v>
      </c>
      <c r="G26" s="172">
        <v>45630</v>
      </c>
      <c r="H26" s="172">
        <v>45649</v>
      </c>
      <c r="I26" s="260">
        <f t="shared" si="4"/>
        <v>19</v>
      </c>
      <c r="J26" s="415">
        <v>1</v>
      </c>
      <c r="K26" s="416"/>
      <c r="L26" s="417"/>
      <c r="M26" s="182"/>
      <c r="N26" s="308"/>
      <c r="O26" s="285"/>
      <c r="P26" s="285"/>
      <c r="Q26" s="285"/>
      <c r="R26" s="285"/>
      <c r="S26" s="285"/>
      <c r="T26" s="285"/>
      <c r="U26" s="285"/>
      <c r="V26" s="285"/>
      <c r="W26" s="285"/>
      <c r="X26" s="285"/>
      <c r="Y26" s="285"/>
      <c r="Z26" s="285"/>
      <c r="AA26" s="285"/>
      <c r="AB26" s="285"/>
      <c r="AC26" s="285"/>
      <c r="AD26" s="285"/>
      <c r="AE26" s="285"/>
      <c r="AF26" s="285"/>
      <c r="AG26" s="285"/>
      <c r="AH26" s="285"/>
      <c r="AI26" s="285"/>
      <c r="AJ26" s="285"/>
      <c r="AK26" s="285"/>
      <c r="AL26" s="285"/>
      <c r="AM26" s="285"/>
      <c r="AN26" s="285"/>
      <c r="AO26" s="285"/>
      <c r="AP26" s="285"/>
      <c r="AQ26" s="285"/>
      <c r="AR26" s="285"/>
      <c r="AS26" s="285"/>
      <c r="AT26" s="285"/>
      <c r="AU26" s="285"/>
      <c r="AV26" s="285"/>
      <c r="AW26" s="285"/>
      <c r="AX26" s="285"/>
      <c r="AY26" s="285"/>
      <c r="AZ26" s="285"/>
      <c r="BA26" s="285"/>
      <c r="BB26" s="285"/>
      <c r="BC26" s="285"/>
      <c r="BD26" s="285"/>
      <c r="BE26" s="285"/>
      <c r="BF26" s="285"/>
      <c r="BG26" s="285"/>
      <c r="BH26" s="285"/>
      <c r="BI26" s="285"/>
      <c r="BJ26" s="285"/>
      <c r="BK26" s="285"/>
      <c r="BL26" s="285"/>
      <c r="BM26" s="285"/>
      <c r="BN26" s="285"/>
      <c r="BO26" s="285"/>
      <c r="BP26" s="285"/>
      <c r="BQ26" s="285"/>
      <c r="BR26" s="285"/>
      <c r="BS26" s="285"/>
      <c r="BT26" s="285"/>
      <c r="BU26" s="285"/>
      <c r="BV26" s="285"/>
      <c r="BW26" s="285"/>
      <c r="BX26" s="285"/>
      <c r="BY26" s="285"/>
      <c r="BZ26" s="285"/>
      <c r="CA26" s="285"/>
      <c r="CB26" s="285"/>
      <c r="CC26" s="285"/>
      <c r="CD26" s="285"/>
      <c r="CE26" s="285"/>
      <c r="CF26" s="285"/>
      <c r="CG26" s="285"/>
      <c r="CH26" s="285"/>
      <c r="CI26" s="285"/>
      <c r="CJ26" s="285"/>
      <c r="CK26" s="285"/>
      <c r="CL26" s="285"/>
      <c r="CM26" s="285"/>
      <c r="CN26" s="285"/>
      <c r="CO26" s="285"/>
      <c r="CP26" s="285"/>
      <c r="CQ26" s="285"/>
      <c r="CR26" s="285"/>
      <c r="CS26" s="285"/>
      <c r="CT26" s="285"/>
      <c r="CU26" s="285"/>
      <c r="CV26" s="285"/>
      <c r="CW26" s="285"/>
      <c r="CX26" s="285"/>
      <c r="CY26" s="285"/>
      <c r="CZ26" s="285"/>
      <c r="DA26" s="285"/>
      <c r="DB26" s="285"/>
      <c r="DC26" s="285"/>
      <c r="DD26" s="285"/>
      <c r="DE26" s="285"/>
      <c r="DF26" s="285"/>
      <c r="DG26" s="285"/>
      <c r="DH26" s="285"/>
      <c r="DI26" s="285"/>
      <c r="DJ26" s="285"/>
      <c r="DK26" s="285"/>
      <c r="DL26" s="285"/>
      <c r="DM26" s="285"/>
      <c r="DN26" s="285"/>
      <c r="DO26" s="285"/>
      <c r="DP26" s="285"/>
      <c r="DQ26" s="285"/>
      <c r="DR26" s="285"/>
      <c r="DS26" s="285"/>
      <c r="DT26" s="285"/>
      <c r="DU26" s="285"/>
      <c r="DV26" s="285"/>
      <c r="DW26" s="285"/>
      <c r="DX26" s="285"/>
      <c r="DY26" s="285"/>
      <c r="DZ26" s="285"/>
      <c r="EA26" s="285"/>
      <c r="EB26" s="285"/>
      <c r="EC26" s="285"/>
      <c r="ED26" s="285"/>
      <c r="EE26" s="285"/>
      <c r="EF26" s="285"/>
      <c r="EG26" s="285"/>
      <c r="EH26" s="285"/>
      <c r="EI26" s="285"/>
      <c r="EJ26" s="285"/>
      <c r="EK26" s="285"/>
      <c r="EL26" s="285"/>
      <c r="EM26" s="285"/>
      <c r="EN26" s="285"/>
      <c r="EO26" s="285"/>
      <c r="EP26" s="285"/>
      <c r="EQ26" s="285"/>
      <c r="ER26" s="285"/>
      <c r="ES26" s="285"/>
      <c r="ET26" s="285"/>
      <c r="EU26" s="285"/>
      <c r="EV26" s="285"/>
      <c r="EW26" s="285"/>
      <c r="EX26" s="285"/>
      <c r="EY26" s="285"/>
      <c r="EZ26" s="285"/>
      <c r="FA26" s="285"/>
      <c r="FB26" s="285"/>
      <c r="FC26" s="285"/>
      <c r="FD26" s="285"/>
      <c r="FE26" s="285"/>
      <c r="FF26" s="285"/>
      <c r="FG26" s="285"/>
      <c r="FH26" s="285"/>
      <c r="FI26" s="285"/>
      <c r="FJ26" s="285"/>
      <c r="FK26" s="285"/>
      <c r="FL26" s="285"/>
      <c r="FM26" s="285"/>
      <c r="FN26" s="285"/>
      <c r="FO26" s="285"/>
      <c r="FP26" s="285"/>
      <c r="FQ26" s="285"/>
      <c r="FR26" s="285"/>
      <c r="FS26" s="285"/>
      <c r="FT26" s="285"/>
      <c r="FU26" s="285"/>
      <c r="FV26" s="285"/>
      <c r="FW26" s="285"/>
      <c r="FX26" s="285"/>
      <c r="FY26" s="285"/>
      <c r="FZ26" s="285"/>
      <c r="GA26" s="285"/>
      <c r="GB26" s="285"/>
      <c r="GC26" s="285"/>
      <c r="GD26" s="285"/>
      <c r="GE26" s="285"/>
      <c r="GF26" s="285"/>
      <c r="GG26" s="285"/>
      <c r="GH26" s="285"/>
      <c r="GI26" s="285"/>
      <c r="GJ26" s="285"/>
      <c r="GK26" s="285"/>
      <c r="GL26" s="285"/>
      <c r="GM26" s="285"/>
      <c r="GN26" s="285"/>
      <c r="GO26" s="285"/>
      <c r="GP26" s="285"/>
      <c r="GQ26" s="285"/>
      <c r="GR26" s="285"/>
    </row>
    <row r="27" spans="1:200" s="125" customFormat="1" ht="24" customHeight="1" outlineLevel="2">
      <c r="A27" s="141" t="str">
        <f t="shared" si="0"/>
        <v>2.14</v>
      </c>
      <c r="B27" s="180" t="s">
        <v>45</v>
      </c>
      <c r="C27" s="170" t="s">
        <v>91</v>
      </c>
      <c r="D27" s="171" t="s">
        <v>92</v>
      </c>
      <c r="E27" s="171" t="s">
        <v>93</v>
      </c>
      <c r="F27" s="171" t="s">
        <v>94</v>
      </c>
      <c r="G27" s="172">
        <v>45623</v>
      </c>
      <c r="H27" s="172">
        <v>45624</v>
      </c>
      <c r="I27" s="260">
        <f t="shared" si="4"/>
        <v>1</v>
      </c>
      <c r="J27" s="415">
        <v>1</v>
      </c>
      <c r="K27" s="416"/>
      <c r="L27" s="417"/>
      <c r="M27" s="182"/>
      <c r="N27" s="308"/>
      <c r="O27" s="285"/>
      <c r="P27" s="285"/>
      <c r="Q27" s="285"/>
      <c r="R27" s="285"/>
      <c r="S27" s="285"/>
      <c r="T27" s="285"/>
      <c r="U27" s="285"/>
      <c r="V27" s="285"/>
      <c r="W27" s="285"/>
      <c r="X27" s="285"/>
      <c r="Y27" s="285"/>
      <c r="Z27" s="285"/>
      <c r="AA27" s="285"/>
      <c r="AB27" s="285"/>
      <c r="AC27" s="285"/>
      <c r="AD27" s="285"/>
      <c r="AE27" s="285"/>
      <c r="AF27" s="285"/>
      <c r="AG27" s="285"/>
      <c r="AH27" s="285"/>
      <c r="AI27" s="285"/>
      <c r="AJ27" s="285"/>
      <c r="AK27" s="285"/>
      <c r="AL27" s="285"/>
      <c r="AM27" s="285"/>
      <c r="AN27" s="285"/>
      <c r="AO27" s="285"/>
      <c r="AP27" s="285"/>
      <c r="AQ27" s="285"/>
      <c r="AR27" s="285"/>
      <c r="AS27" s="285"/>
      <c r="AT27" s="285"/>
      <c r="AU27" s="285"/>
      <c r="AV27" s="285"/>
      <c r="AW27" s="285"/>
      <c r="AX27" s="285"/>
      <c r="AY27" s="285"/>
      <c r="AZ27" s="285"/>
      <c r="BA27" s="285"/>
      <c r="BB27" s="285"/>
      <c r="BC27" s="285"/>
      <c r="BD27" s="285"/>
      <c r="BE27" s="285"/>
      <c r="BF27" s="285"/>
      <c r="BG27" s="285"/>
      <c r="BH27" s="285"/>
      <c r="BI27" s="285"/>
      <c r="BJ27" s="285"/>
      <c r="BK27" s="285"/>
      <c r="BL27" s="285"/>
      <c r="BM27" s="285"/>
      <c r="BN27" s="285"/>
      <c r="BO27" s="285"/>
      <c r="BP27" s="285"/>
      <c r="BQ27" s="285"/>
      <c r="BR27" s="285"/>
      <c r="BS27" s="285"/>
      <c r="BT27" s="285"/>
      <c r="BU27" s="285"/>
      <c r="BV27" s="285"/>
      <c r="BW27" s="285"/>
      <c r="BX27" s="285"/>
      <c r="BY27" s="285"/>
      <c r="BZ27" s="285"/>
      <c r="CA27" s="285"/>
      <c r="CB27" s="285"/>
      <c r="CC27" s="285"/>
      <c r="CD27" s="285"/>
      <c r="CE27" s="285"/>
      <c r="CF27" s="285"/>
      <c r="CG27" s="285"/>
      <c r="CH27" s="285"/>
      <c r="CI27" s="285"/>
      <c r="CJ27" s="285"/>
      <c r="CK27" s="285"/>
      <c r="CL27" s="285"/>
      <c r="CM27" s="285"/>
      <c r="CN27" s="285"/>
      <c r="CO27" s="285"/>
      <c r="CP27" s="285"/>
      <c r="CQ27" s="285"/>
      <c r="CR27" s="285"/>
      <c r="CS27" s="285"/>
      <c r="CT27" s="285"/>
      <c r="CU27" s="285"/>
      <c r="CV27" s="285"/>
      <c r="CW27" s="285"/>
      <c r="CX27" s="285"/>
      <c r="CY27" s="285"/>
      <c r="CZ27" s="285"/>
      <c r="DA27" s="285"/>
      <c r="DB27" s="285"/>
      <c r="DC27" s="285"/>
      <c r="DD27" s="285"/>
      <c r="DE27" s="285"/>
      <c r="DF27" s="285"/>
      <c r="DG27" s="285"/>
      <c r="DH27" s="285"/>
      <c r="DI27" s="285"/>
      <c r="DJ27" s="285"/>
      <c r="DK27" s="285"/>
      <c r="DL27" s="285"/>
      <c r="DM27" s="285"/>
      <c r="DN27" s="285"/>
      <c r="DO27" s="285"/>
      <c r="DP27" s="285"/>
      <c r="DQ27" s="285"/>
      <c r="DR27" s="285"/>
      <c r="DS27" s="285"/>
      <c r="DT27" s="285"/>
      <c r="DU27" s="285"/>
      <c r="DV27" s="285"/>
      <c r="DW27" s="285"/>
      <c r="DX27" s="285"/>
      <c r="DY27" s="285"/>
      <c r="DZ27" s="285"/>
      <c r="EA27" s="285"/>
      <c r="EB27" s="285"/>
      <c r="EC27" s="285"/>
      <c r="ED27" s="285"/>
      <c r="EE27" s="285"/>
      <c r="EF27" s="285"/>
      <c r="EG27" s="285"/>
      <c r="EH27" s="285"/>
      <c r="EI27" s="285"/>
      <c r="EJ27" s="285"/>
      <c r="EK27" s="285"/>
      <c r="EL27" s="285"/>
      <c r="EM27" s="285"/>
      <c r="EN27" s="285"/>
      <c r="EO27" s="285"/>
      <c r="EP27" s="285"/>
      <c r="EQ27" s="285"/>
      <c r="ER27" s="285"/>
      <c r="ES27" s="285"/>
      <c r="ET27" s="285"/>
      <c r="EU27" s="285"/>
      <c r="EV27" s="285"/>
      <c r="EW27" s="285"/>
      <c r="EX27" s="285"/>
      <c r="EY27" s="285"/>
      <c r="EZ27" s="285"/>
      <c r="FA27" s="285"/>
      <c r="FB27" s="285"/>
      <c r="FC27" s="285"/>
      <c r="FD27" s="285"/>
      <c r="FE27" s="285"/>
      <c r="FF27" s="285"/>
      <c r="FG27" s="285"/>
      <c r="FH27" s="285"/>
      <c r="FI27" s="285"/>
      <c r="FJ27" s="285"/>
      <c r="FK27" s="285"/>
      <c r="FL27" s="285"/>
      <c r="FM27" s="285"/>
      <c r="FN27" s="285"/>
      <c r="FO27" s="285"/>
      <c r="FP27" s="285"/>
      <c r="FQ27" s="285"/>
      <c r="FR27" s="285"/>
      <c r="FS27" s="285"/>
      <c r="FT27" s="285"/>
      <c r="FU27" s="285"/>
      <c r="FV27" s="285"/>
      <c r="FW27" s="285"/>
      <c r="FX27" s="285"/>
      <c r="FY27" s="285"/>
      <c r="FZ27" s="285"/>
      <c r="GA27" s="285"/>
      <c r="GB27" s="285"/>
      <c r="GC27" s="285"/>
      <c r="GD27" s="285"/>
      <c r="GE27" s="285"/>
      <c r="GF27" s="285"/>
      <c r="GG27" s="285"/>
      <c r="GH27" s="285"/>
      <c r="GI27" s="285"/>
      <c r="GJ27" s="285"/>
      <c r="GK27" s="285"/>
      <c r="GL27" s="285"/>
      <c r="GM27" s="285"/>
      <c r="GN27" s="285"/>
      <c r="GO27" s="285"/>
      <c r="GP27" s="285"/>
      <c r="GQ27" s="285"/>
      <c r="GR27" s="285"/>
    </row>
    <row r="28" spans="1:200" s="120" customFormat="1" ht="42.75" customHeight="1" outlineLevel="2">
      <c r="A28" s="141" t="str">
        <f t="shared" si="0"/>
        <v>2.15</v>
      </c>
      <c r="B28" s="180" t="s">
        <v>63</v>
      </c>
      <c r="C28" s="170" t="s">
        <v>95</v>
      </c>
      <c r="D28" s="171" t="s">
        <v>76</v>
      </c>
      <c r="E28" s="171" t="s">
        <v>77</v>
      </c>
      <c r="F28" s="171" t="s">
        <v>78</v>
      </c>
      <c r="G28" s="172"/>
      <c r="H28" s="172"/>
      <c r="I28" s="173"/>
      <c r="J28" s="415">
        <v>0</v>
      </c>
      <c r="K28" s="416"/>
      <c r="L28" s="417"/>
      <c r="M28" s="262" t="s">
        <v>79</v>
      </c>
      <c r="N28" s="308"/>
      <c r="O28" s="285"/>
      <c r="P28" s="285"/>
      <c r="Q28" s="285"/>
      <c r="R28" s="285"/>
      <c r="S28" s="285"/>
      <c r="T28" s="285"/>
      <c r="U28" s="285"/>
      <c r="V28" s="285"/>
      <c r="W28" s="285"/>
      <c r="X28" s="285"/>
      <c r="Y28" s="285"/>
      <c r="Z28" s="285"/>
      <c r="AA28" s="285"/>
      <c r="AB28" s="285"/>
      <c r="AC28" s="285"/>
      <c r="AD28" s="285"/>
      <c r="AE28" s="285"/>
      <c r="AF28" s="285"/>
      <c r="AG28" s="285"/>
      <c r="AH28" s="285"/>
      <c r="AI28" s="285"/>
      <c r="AJ28" s="285"/>
      <c r="AK28" s="285"/>
      <c r="AL28" s="285"/>
      <c r="AM28" s="285"/>
      <c r="AN28" s="285"/>
      <c r="AO28" s="285"/>
      <c r="AP28" s="285"/>
      <c r="AQ28" s="285"/>
      <c r="AR28" s="285"/>
      <c r="AS28" s="285"/>
      <c r="AT28" s="285"/>
      <c r="AU28" s="285"/>
      <c r="AV28" s="285"/>
      <c r="AW28" s="285"/>
      <c r="AX28" s="285"/>
      <c r="AY28" s="285"/>
      <c r="AZ28" s="285"/>
      <c r="BA28" s="285"/>
      <c r="BB28" s="285"/>
      <c r="BC28" s="285"/>
      <c r="BD28" s="285"/>
      <c r="BE28" s="285"/>
      <c r="BF28" s="285"/>
      <c r="BG28" s="285"/>
      <c r="BH28" s="285"/>
      <c r="BI28" s="285"/>
      <c r="BJ28" s="285"/>
      <c r="BK28" s="285"/>
      <c r="BL28" s="285"/>
      <c r="BM28" s="285"/>
      <c r="BN28" s="285"/>
      <c r="BO28" s="285"/>
      <c r="BP28" s="285"/>
      <c r="BQ28" s="285"/>
      <c r="BR28" s="285"/>
      <c r="BS28" s="285"/>
      <c r="BT28" s="285"/>
      <c r="BU28" s="285"/>
      <c r="BV28" s="285"/>
      <c r="BW28" s="285"/>
      <c r="BX28" s="285"/>
      <c r="BY28" s="285"/>
      <c r="BZ28" s="285"/>
      <c r="CA28" s="285"/>
      <c r="CB28" s="285"/>
      <c r="CC28" s="285"/>
      <c r="CD28" s="285"/>
      <c r="CE28" s="285"/>
      <c r="CF28" s="285"/>
      <c r="CG28" s="285"/>
      <c r="CH28" s="285"/>
      <c r="CI28" s="285"/>
      <c r="CJ28" s="285"/>
      <c r="CK28" s="285"/>
      <c r="CL28" s="285"/>
      <c r="CM28" s="285"/>
      <c r="CN28" s="285"/>
      <c r="CO28" s="285"/>
      <c r="CP28" s="285"/>
      <c r="CQ28" s="285"/>
      <c r="CR28" s="285"/>
      <c r="CS28" s="285"/>
      <c r="CT28" s="285"/>
      <c r="CU28" s="285"/>
      <c r="CV28" s="285"/>
      <c r="CW28" s="285"/>
      <c r="CX28" s="285"/>
      <c r="CY28" s="285"/>
      <c r="CZ28" s="285"/>
      <c r="DA28" s="285"/>
      <c r="DB28" s="285"/>
      <c r="DC28" s="285"/>
      <c r="DD28" s="285"/>
      <c r="DE28" s="285"/>
      <c r="DF28" s="285"/>
      <c r="DG28" s="285"/>
      <c r="DH28" s="285"/>
      <c r="DI28" s="285"/>
      <c r="DJ28" s="285"/>
      <c r="DK28" s="285"/>
      <c r="DL28" s="285"/>
      <c r="DM28" s="285"/>
      <c r="DN28" s="285"/>
      <c r="DO28" s="285"/>
      <c r="DP28" s="285"/>
      <c r="DQ28" s="285"/>
      <c r="DR28" s="285"/>
      <c r="DS28" s="285"/>
      <c r="DT28" s="285"/>
      <c r="DU28" s="285"/>
      <c r="DV28" s="285"/>
      <c r="DW28" s="285"/>
      <c r="DX28" s="285"/>
      <c r="DY28" s="285"/>
      <c r="DZ28" s="285"/>
      <c r="EA28" s="285"/>
      <c r="EB28" s="285"/>
      <c r="EC28" s="285"/>
      <c r="ED28" s="285"/>
      <c r="EE28" s="285"/>
      <c r="EF28" s="285"/>
      <c r="EG28" s="285"/>
      <c r="EH28" s="285"/>
      <c r="EI28" s="285"/>
      <c r="EJ28" s="285"/>
      <c r="EK28" s="285"/>
      <c r="EL28" s="285"/>
      <c r="EM28" s="285"/>
      <c r="EN28" s="285"/>
      <c r="EO28" s="285"/>
      <c r="EP28" s="285"/>
      <c r="EQ28" s="285"/>
      <c r="ER28" s="285"/>
      <c r="ES28" s="285"/>
      <c r="ET28" s="285"/>
      <c r="EU28" s="285"/>
      <c r="EV28" s="285"/>
      <c r="EW28" s="285"/>
      <c r="EX28" s="285"/>
      <c r="EY28" s="285"/>
      <c r="EZ28" s="285"/>
      <c r="FA28" s="285"/>
      <c r="FB28" s="285"/>
      <c r="FC28" s="285"/>
      <c r="FD28" s="285"/>
      <c r="FE28" s="285"/>
      <c r="FF28" s="285"/>
      <c r="FG28" s="285"/>
      <c r="FH28" s="285"/>
      <c r="FI28" s="285"/>
      <c r="FJ28" s="285"/>
      <c r="FK28" s="285"/>
      <c r="FL28" s="285"/>
      <c r="FM28" s="285"/>
      <c r="FN28" s="285"/>
      <c r="FO28" s="285"/>
      <c r="FP28" s="285"/>
      <c r="FQ28" s="285"/>
      <c r="FR28" s="285"/>
      <c r="FS28" s="285"/>
      <c r="FT28" s="285"/>
      <c r="FU28" s="285"/>
      <c r="FV28" s="285"/>
      <c r="FW28" s="285"/>
      <c r="FX28" s="285"/>
      <c r="FY28" s="285"/>
      <c r="FZ28" s="285"/>
      <c r="GA28" s="285"/>
      <c r="GB28" s="285"/>
      <c r="GC28" s="285"/>
      <c r="GD28" s="285"/>
      <c r="GE28" s="285"/>
      <c r="GF28" s="285"/>
      <c r="GG28" s="285"/>
      <c r="GH28" s="285"/>
      <c r="GI28" s="285"/>
      <c r="GJ28" s="285"/>
      <c r="GK28" s="285"/>
      <c r="GL28" s="285"/>
      <c r="GM28" s="285"/>
      <c r="GN28" s="285"/>
      <c r="GO28" s="285"/>
      <c r="GP28" s="285"/>
      <c r="GQ28" s="285"/>
      <c r="GR28" s="285"/>
    </row>
    <row r="29" spans="1:200" s="261" customFormat="1" ht="42.75" customHeight="1" outlineLevel="2">
      <c r="A29" s="141" t="str">
        <f t="shared" si="0"/>
        <v>2.16</v>
      </c>
      <c r="B29" s="180" t="s">
        <v>63</v>
      </c>
      <c r="C29" s="170" t="s">
        <v>96</v>
      </c>
      <c r="D29" s="171" t="s">
        <v>76</v>
      </c>
      <c r="E29" s="171" t="s">
        <v>97</v>
      </c>
      <c r="F29" s="171" t="s">
        <v>78</v>
      </c>
      <c r="G29" s="172"/>
      <c r="H29" s="172"/>
      <c r="I29" s="173"/>
      <c r="J29" s="415">
        <v>1</v>
      </c>
      <c r="K29" s="416"/>
      <c r="L29" s="417"/>
      <c r="M29" s="208" t="s">
        <v>98</v>
      </c>
      <c r="N29" s="308"/>
      <c r="O29" s="285"/>
      <c r="P29" s="285"/>
      <c r="Q29" s="285"/>
      <c r="R29" s="285"/>
      <c r="S29" s="285"/>
      <c r="T29" s="285"/>
      <c r="U29" s="285"/>
      <c r="V29" s="285"/>
      <c r="W29" s="285"/>
      <c r="X29" s="285"/>
      <c r="Y29" s="285"/>
      <c r="Z29" s="285"/>
      <c r="AA29" s="285"/>
      <c r="AB29" s="285"/>
      <c r="AC29" s="285"/>
      <c r="AD29" s="285"/>
      <c r="AE29" s="285"/>
      <c r="AF29" s="285"/>
      <c r="AG29" s="285"/>
      <c r="AH29" s="285"/>
      <c r="AI29" s="285"/>
      <c r="AJ29" s="285"/>
      <c r="AK29" s="285"/>
      <c r="AL29" s="285"/>
      <c r="AM29" s="285"/>
      <c r="AN29" s="285"/>
      <c r="AO29" s="285"/>
      <c r="AP29" s="285"/>
      <c r="AQ29" s="285"/>
      <c r="AR29" s="285"/>
      <c r="AS29" s="285"/>
      <c r="AT29" s="285"/>
      <c r="AU29" s="285"/>
      <c r="AV29" s="285"/>
      <c r="AW29" s="285"/>
      <c r="AX29" s="285"/>
      <c r="AY29" s="285"/>
      <c r="AZ29" s="285"/>
      <c r="BA29" s="285"/>
      <c r="BB29" s="285"/>
      <c r="BC29" s="285"/>
      <c r="BD29" s="285"/>
      <c r="BE29" s="285"/>
      <c r="BF29" s="285"/>
      <c r="BG29" s="285"/>
      <c r="BH29" s="285"/>
      <c r="BI29" s="285"/>
      <c r="BJ29" s="285"/>
      <c r="BK29" s="285"/>
      <c r="BL29" s="285"/>
      <c r="BM29" s="285"/>
      <c r="BN29" s="285"/>
      <c r="BO29" s="285"/>
      <c r="BP29" s="285"/>
      <c r="BQ29" s="285"/>
      <c r="BR29" s="285"/>
      <c r="BS29" s="285"/>
      <c r="BT29" s="285"/>
      <c r="BU29" s="285"/>
      <c r="BV29" s="285"/>
      <c r="BW29" s="285"/>
      <c r="BX29" s="285"/>
      <c r="BY29" s="285"/>
      <c r="BZ29" s="285"/>
      <c r="CA29" s="285"/>
      <c r="CB29" s="285"/>
      <c r="CC29" s="285"/>
      <c r="CD29" s="285"/>
      <c r="CE29" s="285"/>
      <c r="CF29" s="285"/>
      <c r="CG29" s="285"/>
      <c r="CH29" s="285"/>
      <c r="CI29" s="285"/>
      <c r="CJ29" s="285"/>
      <c r="CK29" s="285"/>
      <c r="CL29" s="285"/>
      <c r="CM29" s="285"/>
      <c r="CN29" s="285"/>
      <c r="CO29" s="285"/>
      <c r="CP29" s="285"/>
      <c r="CQ29" s="285"/>
      <c r="CR29" s="285"/>
      <c r="CS29" s="285"/>
      <c r="CT29" s="285"/>
      <c r="CU29" s="285"/>
      <c r="CV29" s="285"/>
      <c r="CW29" s="285"/>
      <c r="CX29" s="285"/>
      <c r="CY29" s="285"/>
      <c r="CZ29" s="285"/>
      <c r="DA29" s="285"/>
      <c r="DB29" s="285"/>
      <c r="DC29" s="285"/>
      <c r="DD29" s="285"/>
      <c r="DE29" s="285"/>
      <c r="DF29" s="285"/>
      <c r="DG29" s="285"/>
      <c r="DH29" s="285"/>
      <c r="DI29" s="285"/>
      <c r="DJ29" s="285"/>
      <c r="DK29" s="285"/>
      <c r="DL29" s="285"/>
      <c r="DM29" s="285"/>
      <c r="DN29" s="285"/>
      <c r="DO29" s="285"/>
      <c r="DP29" s="285"/>
      <c r="DQ29" s="285"/>
      <c r="DR29" s="285"/>
      <c r="DS29" s="285"/>
      <c r="DT29" s="285"/>
      <c r="DU29" s="285"/>
      <c r="DV29" s="285"/>
      <c r="DW29" s="285"/>
      <c r="DX29" s="285"/>
      <c r="DY29" s="285"/>
      <c r="DZ29" s="285"/>
      <c r="EA29" s="285"/>
      <c r="EB29" s="285"/>
      <c r="EC29" s="285"/>
      <c r="ED29" s="285"/>
      <c r="EE29" s="285"/>
      <c r="EF29" s="285"/>
      <c r="EG29" s="285"/>
      <c r="EH29" s="285"/>
      <c r="EI29" s="285"/>
      <c r="EJ29" s="285"/>
      <c r="EK29" s="285"/>
      <c r="EL29" s="285"/>
      <c r="EM29" s="285"/>
      <c r="EN29" s="285"/>
      <c r="EO29" s="285"/>
      <c r="EP29" s="285"/>
      <c r="EQ29" s="285"/>
      <c r="ER29" s="285"/>
      <c r="ES29" s="285"/>
      <c r="ET29" s="285"/>
      <c r="EU29" s="285"/>
      <c r="EV29" s="285"/>
      <c r="EW29" s="285"/>
      <c r="EX29" s="285"/>
      <c r="EY29" s="285"/>
      <c r="EZ29" s="285"/>
      <c r="FA29" s="285"/>
      <c r="FB29" s="285"/>
      <c r="FC29" s="285"/>
      <c r="FD29" s="285"/>
      <c r="FE29" s="285"/>
      <c r="FF29" s="285"/>
      <c r="FG29" s="285"/>
      <c r="FH29" s="285"/>
      <c r="FI29" s="285"/>
      <c r="FJ29" s="285"/>
      <c r="FK29" s="285"/>
      <c r="FL29" s="285"/>
      <c r="FM29" s="285"/>
      <c r="FN29" s="285"/>
      <c r="FO29" s="285"/>
      <c r="FP29" s="285"/>
      <c r="FQ29" s="285"/>
      <c r="FR29" s="285"/>
      <c r="FS29" s="285"/>
      <c r="FT29" s="285"/>
      <c r="FU29" s="285"/>
      <c r="FV29" s="285"/>
      <c r="FW29" s="285"/>
      <c r="FX29" s="285"/>
      <c r="FY29" s="285"/>
      <c r="FZ29" s="285"/>
      <c r="GA29" s="285"/>
      <c r="GB29" s="285"/>
      <c r="GC29" s="285"/>
      <c r="GD29" s="285"/>
      <c r="GE29" s="285"/>
      <c r="GF29" s="285"/>
      <c r="GG29" s="285"/>
      <c r="GH29" s="285"/>
      <c r="GI29" s="285"/>
      <c r="GJ29" s="285"/>
      <c r="GK29" s="285"/>
      <c r="GL29" s="285"/>
      <c r="GM29" s="285"/>
      <c r="GN29" s="285"/>
      <c r="GO29" s="285"/>
      <c r="GP29" s="285"/>
      <c r="GQ29" s="285"/>
      <c r="GR29" s="285"/>
    </row>
    <row r="30" spans="1:200" s="285" customFormat="1" ht="42.75" customHeight="1" outlineLevel="2">
      <c r="A30" s="141" t="str">
        <f t="shared" si="0"/>
        <v>2.17</v>
      </c>
      <c r="B30" s="180" t="s">
        <v>45</v>
      </c>
      <c r="C30" s="170" t="s">
        <v>1299</v>
      </c>
      <c r="D30" s="171" t="s">
        <v>205</v>
      </c>
      <c r="E30" s="171" t="s">
        <v>133</v>
      </c>
      <c r="F30" s="171" t="s">
        <v>134</v>
      </c>
      <c r="G30" s="172">
        <v>45639</v>
      </c>
      <c r="H30" s="172">
        <v>45639</v>
      </c>
      <c r="I30" s="260">
        <f t="shared" ref="I30:I38" si="5">H30-G30</f>
        <v>0</v>
      </c>
      <c r="J30" s="415">
        <v>1</v>
      </c>
      <c r="K30" s="416"/>
      <c r="L30" s="417"/>
      <c r="M30" s="208"/>
      <c r="N30" s="308"/>
    </row>
    <row r="31" spans="1:200" s="120" customFormat="1" ht="24" customHeight="1" outlineLevel="2">
      <c r="A31" s="141" t="str">
        <f t="shared" si="0"/>
        <v>2.18</v>
      </c>
      <c r="B31" s="180" t="s">
        <v>45</v>
      </c>
      <c r="C31" s="170" t="s">
        <v>99</v>
      </c>
      <c r="D31" s="171" t="s">
        <v>60</v>
      </c>
      <c r="E31" s="171" t="s">
        <v>61</v>
      </c>
      <c r="F31" s="171" t="s">
        <v>62</v>
      </c>
      <c r="G31" s="172">
        <v>45609</v>
      </c>
      <c r="H31" s="172">
        <v>45609</v>
      </c>
      <c r="I31" s="260">
        <f t="shared" si="5"/>
        <v>0</v>
      </c>
      <c r="J31" s="415">
        <v>1</v>
      </c>
      <c r="K31" s="416"/>
      <c r="L31" s="417"/>
      <c r="M31" s="208"/>
      <c r="N31" s="308"/>
      <c r="O31" s="285"/>
      <c r="P31" s="285"/>
      <c r="Q31" s="285"/>
      <c r="R31" s="285"/>
      <c r="S31" s="285"/>
      <c r="T31" s="285"/>
      <c r="U31" s="285"/>
      <c r="V31" s="285"/>
      <c r="W31" s="285"/>
      <c r="X31" s="285"/>
      <c r="Y31" s="285"/>
      <c r="Z31" s="285"/>
      <c r="AA31" s="285"/>
      <c r="AB31" s="285"/>
      <c r="AC31" s="285"/>
      <c r="AD31" s="285"/>
      <c r="AE31" s="285"/>
      <c r="AF31" s="285"/>
      <c r="AG31" s="285"/>
      <c r="AH31" s="285"/>
      <c r="AI31" s="285"/>
      <c r="AJ31" s="285"/>
      <c r="AK31" s="285"/>
      <c r="AL31" s="285"/>
      <c r="AM31" s="285"/>
      <c r="AN31" s="285"/>
      <c r="AO31" s="285"/>
      <c r="AP31" s="285"/>
      <c r="AQ31" s="285"/>
      <c r="AR31" s="285"/>
      <c r="AS31" s="285"/>
      <c r="AT31" s="285"/>
      <c r="AU31" s="285"/>
      <c r="AV31" s="285"/>
      <c r="AW31" s="285"/>
      <c r="AX31" s="285"/>
      <c r="AY31" s="285"/>
      <c r="AZ31" s="285"/>
      <c r="BA31" s="285"/>
      <c r="BB31" s="285"/>
      <c r="BC31" s="285"/>
      <c r="BD31" s="285"/>
      <c r="BE31" s="285"/>
      <c r="BF31" s="285"/>
      <c r="BG31" s="285"/>
      <c r="BH31" s="285"/>
      <c r="BI31" s="285"/>
      <c r="BJ31" s="285"/>
      <c r="BK31" s="285"/>
      <c r="BL31" s="285"/>
      <c r="BM31" s="285"/>
      <c r="BN31" s="285"/>
      <c r="BO31" s="285"/>
      <c r="BP31" s="285"/>
      <c r="BQ31" s="285"/>
      <c r="BR31" s="285"/>
      <c r="BS31" s="285"/>
      <c r="BT31" s="285"/>
      <c r="BU31" s="285"/>
      <c r="BV31" s="285"/>
      <c r="BW31" s="285"/>
      <c r="BX31" s="285"/>
      <c r="BY31" s="285"/>
      <c r="BZ31" s="285"/>
      <c r="CA31" s="285"/>
      <c r="CB31" s="285"/>
      <c r="CC31" s="285"/>
      <c r="CD31" s="285"/>
      <c r="CE31" s="285"/>
      <c r="CF31" s="285"/>
      <c r="CG31" s="285"/>
      <c r="CH31" s="285"/>
      <c r="CI31" s="285"/>
      <c r="CJ31" s="285"/>
      <c r="CK31" s="285"/>
      <c r="CL31" s="285"/>
      <c r="CM31" s="285"/>
      <c r="CN31" s="285"/>
      <c r="CO31" s="285"/>
      <c r="CP31" s="285"/>
      <c r="CQ31" s="285"/>
      <c r="CR31" s="285"/>
      <c r="CS31" s="285"/>
      <c r="CT31" s="285"/>
      <c r="CU31" s="285"/>
      <c r="CV31" s="285"/>
      <c r="CW31" s="285"/>
      <c r="CX31" s="285"/>
      <c r="CY31" s="285"/>
      <c r="CZ31" s="285"/>
      <c r="DA31" s="285"/>
      <c r="DB31" s="285"/>
      <c r="DC31" s="285"/>
      <c r="DD31" s="285"/>
      <c r="DE31" s="285"/>
      <c r="DF31" s="285"/>
      <c r="DG31" s="285"/>
      <c r="DH31" s="285"/>
      <c r="DI31" s="285"/>
      <c r="DJ31" s="285"/>
      <c r="DK31" s="285"/>
      <c r="DL31" s="285"/>
      <c r="DM31" s="285"/>
      <c r="DN31" s="285"/>
      <c r="DO31" s="285"/>
      <c r="DP31" s="285"/>
      <c r="DQ31" s="285"/>
      <c r="DR31" s="285"/>
      <c r="DS31" s="285"/>
      <c r="DT31" s="285"/>
      <c r="DU31" s="285"/>
      <c r="DV31" s="285"/>
      <c r="DW31" s="285"/>
      <c r="DX31" s="285"/>
      <c r="DY31" s="285"/>
      <c r="DZ31" s="285"/>
      <c r="EA31" s="285"/>
      <c r="EB31" s="285"/>
      <c r="EC31" s="285"/>
      <c r="ED31" s="285"/>
      <c r="EE31" s="285"/>
      <c r="EF31" s="285"/>
      <c r="EG31" s="285"/>
      <c r="EH31" s="285"/>
      <c r="EI31" s="285"/>
      <c r="EJ31" s="285"/>
      <c r="EK31" s="285"/>
      <c r="EL31" s="285"/>
      <c r="EM31" s="285"/>
      <c r="EN31" s="285"/>
      <c r="EO31" s="285"/>
      <c r="EP31" s="285"/>
      <c r="EQ31" s="285"/>
      <c r="ER31" s="285"/>
      <c r="ES31" s="285"/>
      <c r="ET31" s="285"/>
      <c r="EU31" s="285"/>
      <c r="EV31" s="285"/>
      <c r="EW31" s="285"/>
      <c r="EX31" s="285"/>
      <c r="EY31" s="285"/>
      <c r="EZ31" s="285"/>
      <c r="FA31" s="285"/>
      <c r="FB31" s="285"/>
      <c r="FC31" s="285"/>
      <c r="FD31" s="285"/>
      <c r="FE31" s="285"/>
      <c r="FF31" s="285"/>
      <c r="FG31" s="285"/>
      <c r="FH31" s="285"/>
      <c r="FI31" s="285"/>
      <c r="FJ31" s="285"/>
      <c r="FK31" s="285"/>
      <c r="FL31" s="285"/>
      <c r="FM31" s="285"/>
      <c r="FN31" s="285"/>
      <c r="FO31" s="285"/>
      <c r="FP31" s="285"/>
      <c r="FQ31" s="285"/>
      <c r="FR31" s="285"/>
      <c r="FS31" s="285"/>
      <c r="FT31" s="285"/>
      <c r="FU31" s="285"/>
      <c r="FV31" s="285"/>
      <c r="FW31" s="285"/>
      <c r="FX31" s="285"/>
      <c r="FY31" s="285"/>
      <c r="FZ31" s="285"/>
      <c r="GA31" s="285"/>
      <c r="GB31" s="285"/>
      <c r="GC31" s="285"/>
      <c r="GD31" s="285"/>
      <c r="GE31" s="285"/>
      <c r="GF31" s="285"/>
      <c r="GG31" s="285"/>
      <c r="GH31" s="285"/>
      <c r="GI31" s="285"/>
      <c r="GJ31" s="285"/>
      <c r="GK31" s="285"/>
      <c r="GL31" s="285"/>
      <c r="GM31" s="285"/>
      <c r="GN31" s="285"/>
      <c r="GO31" s="285"/>
      <c r="GP31" s="285"/>
      <c r="GQ31" s="285"/>
      <c r="GR31" s="285"/>
    </row>
    <row r="32" spans="1:200" s="120" customFormat="1" ht="24" customHeight="1" outlineLevel="2">
      <c r="A32" s="141" t="str">
        <f t="shared" si="0"/>
        <v>2.19</v>
      </c>
      <c r="B32" s="180" t="s">
        <v>45</v>
      </c>
      <c r="C32" s="170" t="s">
        <v>100</v>
      </c>
      <c r="D32" s="171" t="s">
        <v>60</v>
      </c>
      <c r="E32" s="171" t="s">
        <v>61</v>
      </c>
      <c r="F32" s="171" t="s">
        <v>62</v>
      </c>
      <c r="G32" s="172">
        <v>45626</v>
      </c>
      <c r="H32" s="172">
        <v>45626</v>
      </c>
      <c r="I32" s="260">
        <f t="shared" si="5"/>
        <v>0</v>
      </c>
      <c r="J32" s="415">
        <v>1</v>
      </c>
      <c r="K32" s="416"/>
      <c r="L32" s="417"/>
      <c r="M32" s="182"/>
      <c r="N32" s="308"/>
      <c r="O32" s="285"/>
      <c r="P32" s="285"/>
      <c r="Q32" s="285"/>
      <c r="R32" s="285"/>
      <c r="S32" s="285"/>
      <c r="T32" s="285"/>
      <c r="U32" s="285"/>
      <c r="V32" s="285"/>
      <c r="W32" s="285"/>
      <c r="X32" s="285"/>
      <c r="Y32" s="285"/>
      <c r="Z32" s="285"/>
      <c r="AA32" s="285"/>
      <c r="AB32" s="285"/>
      <c r="AC32" s="285"/>
      <c r="AD32" s="285"/>
      <c r="AE32" s="285"/>
      <c r="AF32" s="285"/>
      <c r="AG32" s="285"/>
      <c r="AH32" s="285"/>
      <c r="AI32" s="285"/>
      <c r="AJ32" s="285"/>
      <c r="AK32" s="285"/>
      <c r="AL32" s="285"/>
      <c r="AM32" s="285"/>
      <c r="AN32" s="285"/>
      <c r="AO32" s="285"/>
      <c r="AP32" s="285"/>
      <c r="AQ32" s="285"/>
      <c r="AR32" s="285"/>
      <c r="AS32" s="285"/>
      <c r="AT32" s="285"/>
      <c r="AU32" s="285"/>
      <c r="AV32" s="285"/>
      <c r="AW32" s="285"/>
      <c r="AX32" s="285"/>
      <c r="AY32" s="285"/>
      <c r="AZ32" s="285"/>
      <c r="BA32" s="285"/>
      <c r="BB32" s="285"/>
      <c r="BC32" s="285"/>
      <c r="BD32" s="285"/>
      <c r="BE32" s="285"/>
      <c r="BF32" s="285"/>
      <c r="BG32" s="285"/>
      <c r="BH32" s="285"/>
      <c r="BI32" s="285"/>
      <c r="BJ32" s="285"/>
      <c r="BK32" s="285"/>
      <c r="BL32" s="285"/>
      <c r="BM32" s="285"/>
      <c r="BN32" s="285"/>
      <c r="BO32" s="285"/>
      <c r="BP32" s="285"/>
      <c r="BQ32" s="285"/>
      <c r="BR32" s="285"/>
      <c r="BS32" s="285"/>
      <c r="BT32" s="285"/>
      <c r="BU32" s="285"/>
      <c r="BV32" s="285"/>
      <c r="BW32" s="285"/>
      <c r="BX32" s="285"/>
      <c r="BY32" s="285"/>
      <c r="BZ32" s="285"/>
      <c r="CA32" s="285"/>
      <c r="CB32" s="285"/>
      <c r="CC32" s="285"/>
      <c r="CD32" s="285"/>
      <c r="CE32" s="285"/>
      <c r="CF32" s="285"/>
      <c r="CG32" s="285"/>
      <c r="CH32" s="285"/>
      <c r="CI32" s="285"/>
      <c r="CJ32" s="285"/>
      <c r="CK32" s="285"/>
      <c r="CL32" s="285"/>
      <c r="CM32" s="285"/>
      <c r="CN32" s="285"/>
      <c r="CO32" s="285"/>
      <c r="CP32" s="285"/>
      <c r="CQ32" s="285"/>
      <c r="CR32" s="285"/>
      <c r="CS32" s="285"/>
      <c r="CT32" s="285"/>
      <c r="CU32" s="285"/>
      <c r="CV32" s="285"/>
      <c r="CW32" s="285"/>
      <c r="CX32" s="285"/>
      <c r="CY32" s="285"/>
      <c r="CZ32" s="285"/>
      <c r="DA32" s="285"/>
      <c r="DB32" s="285"/>
      <c r="DC32" s="285"/>
      <c r="DD32" s="285"/>
      <c r="DE32" s="285"/>
      <c r="DF32" s="285"/>
      <c r="DG32" s="285"/>
      <c r="DH32" s="285"/>
      <c r="DI32" s="285"/>
      <c r="DJ32" s="285"/>
      <c r="DK32" s="285"/>
      <c r="DL32" s="285"/>
      <c r="DM32" s="285"/>
      <c r="DN32" s="285"/>
      <c r="DO32" s="285"/>
      <c r="DP32" s="285"/>
      <c r="DQ32" s="285"/>
      <c r="DR32" s="285"/>
      <c r="DS32" s="285"/>
      <c r="DT32" s="285"/>
      <c r="DU32" s="285"/>
      <c r="DV32" s="285"/>
      <c r="DW32" s="285"/>
      <c r="DX32" s="285"/>
      <c r="DY32" s="285"/>
      <c r="DZ32" s="285"/>
      <c r="EA32" s="285"/>
      <c r="EB32" s="285"/>
      <c r="EC32" s="285"/>
      <c r="ED32" s="285"/>
      <c r="EE32" s="285"/>
      <c r="EF32" s="285"/>
      <c r="EG32" s="285"/>
      <c r="EH32" s="285"/>
      <c r="EI32" s="285"/>
      <c r="EJ32" s="285"/>
      <c r="EK32" s="285"/>
      <c r="EL32" s="285"/>
      <c r="EM32" s="285"/>
      <c r="EN32" s="285"/>
      <c r="EO32" s="285"/>
      <c r="EP32" s="285"/>
      <c r="EQ32" s="285"/>
      <c r="ER32" s="285"/>
      <c r="ES32" s="285"/>
      <c r="ET32" s="285"/>
      <c r="EU32" s="285"/>
      <c r="EV32" s="285"/>
      <c r="EW32" s="285"/>
      <c r="EX32" s="285"/>
      <c r="EY32" s="285"/>
      <c r="EZ32" s="285"/>
      <c r="FA32" s="285"/>
      <c r="FB32" s="285"/>
      <c r="FC32" s="285"/>
      <c r="FD32" s="285"/>
      <c r="FE32" s="285"/>
      <c r="FF32" s="285"/>
      <c r="FG32" s="285"/>
      <c r="FH32" s="285"/>
      <c r="FI32" s="285"/>
      <c r="FJ32" s="285"/>
      <c r="FK32" s="285"/>
      <c r="FL32" s="285"/>
      <c r="FM32" s="285"/>
      <c r="FN32" s="285"/>
      <c r="FO32" s="285"/>
      <c r="FP32" s="285"/>
      <c r="FQ32" s="285"/>
      <c r="FR32" s="285"/>
      <c r="FS32" s="285"/>
      <c r="FT32" s="285"/>
      <c r="FU32" s="285"/>
      <c r="FV32" s="285"/>
      <c r="FW32" s="285"/>
      <c r="FX32" s="285"/>
      <c r="FY32" s="285"/>
      <c r="FZ32" s="285"/>
      <c r="GA32" s="285"/>
      <c r="GB32" s="285"/>
      <c r="GC32" s="285"/>
      <c r="GD32" s="285"/>
      <c r="GE32" s="285"/>
      <c r="GF32" s="285"/>
      <c r="GG32" s="285"/>
      <c r="GH32" s="285"/>
      <c r="GI32" s="285"/>
      <c r="GJ32" s="285"/>
      <c r="GK32" s="285"/>
      <c r="GL32" s="285"/>
      <c r="GM32" s="285"/>
      <c r="GN32" s="285"/>
      <c r="GO32" s="285"/>
      <c r="GP32" s="285"/>
      <c r="GQ32" s="285"/>
      <c r="GR32" s="285"/>
    </row>
    <row r="33" spans="1:200" s="125" customFormat="1" ht="24" customHeight="1" outlineLevel="2">
      <c r="A33" s="141" t="str">
        <f t="shared" si="0"/>
        <v>2.20</v>
      </c>
      <c r="B33" s="180" t="s">
        <v>45</v>
      </c>
      <c r="C33" s="170" t="s">
        <v>101</v>
      </c>
      <c r="D33" s="171" t="s">
        <v>102</v>
      </c>
      <c r="E33" s="171" t="s">
        <v>103</v>
      </c>
      <c r="F33" s="171" t="s">
        <v>104</v>
      </c>
      <c r="G33" s="172">
        <v>45626</v>
      </c>
      <c r="H33" s="172">
        <v>45626</v>
      </c>
      <c r="I33" s="260">
        <f t="shared" si="5"/>
        <v>0</v>
      </c>
      <c r="J33" s="415">
        <v>1</v>
      </c>
      <c r="K33" s="416"/>
      <c r="L33" s="417"/>
      <c r="M33" s="182"/>
      <c r="N33" s="308"/>
      <c r="O33" s="285"/>
      <c r="P33" s="285"/>
      <c r="Q33" s="285"/>
      <c r="R33" s="285"/>
      <c r="S33" s="285"/>
      <c r="T33" s="285"/>
      <c r="U33" s="285"/>
      <c r="V33" s="285"/>
      <c r="W33" s="285"/>
      <c r="X33" s="285"/>
      <c r="Y33" s="285"/>
      <c r="Z33" s="285"/>
      <c r="AA33" s="285"/>
      <c r="AB33" s="285"/>
      <c r="AC33" s="285"/>
      <c r="AD33" s="285"/>
      <c r="AE33" s="285"/>
      <c r="AF33" s="285"/>
      <c r="AG33" s="285"/>
      <c r="AH33" s="285"/>
      <c r="AI33" s="285"/>
      <c r="AJ33" s="285"/>
      <c r="AK33" s="285"/>
      <c r="AL33" s="285"/>
      <c r="AM33" s="285"/>
      <c r="AN33" s="285"/>
      <c r="AO33" s="285"/>
      <c r="AP33" s="285"/>
      <c r="AQ33" s="285"/>
      <c r="AR33" s="285"/>
      <c r="AS33" s="285"/>
      <c r="AT33" s="285"/>
      <c r="AU33" s="285"/>
      <c r="AV33" s="285"/>
      <c r="AW33" s="285"/>
      <c r="AX33" s="285"/>
      <c r="AY33" s="285"/>
      <c r="AZ33" s="285"/>
      <c r="BA33" s="285"/>
      <c r="BB33" s="285"/>
      <c r="BC33" s="285"/>
      <c r="BD33" s="285"/>
      <c r="BE33" s="285"/>
      <c r="BF33" s="285"/>
      <c r="BG33" s="285"/>
      <c r="BH33" s="285"/>
      <c r="BI33" s="285"/>
      <c r="BJ33" s="285"/>
      <c r="BK33" s="285"/>
      <c r="BL33" s="285"/>
      <c r="BM33" s="285"/>
      <c r="BN33" s="285"/>
      <c r="BO33" s="285"/>
      <c r="BP33" s="285"/>
      <c r="BQ33" s="285"/>
      <c r="BR33" s="285"/>
      <c r="BS33" s="285"/>
      <c r="BT33" s="285"/>
      <c r="BU33" s="285"/>
      <c r="BV33" s="285"/>
      <c r="BW33" s="285"/>
      <c r="BX33" s="285"/>
      <c r="BY33" s="285"/>
      <c r="BZ33" s="285"/>
      <c r="CA33" s="285"/>
      <c r="CB33" s="285"/>
      <c r="CC33" s="285"/>
      <c r="CD33" s="285"/>
      <c r="CE33" s="285"/>
      <c r="CF33" s="285"/>
      <c r="CG33" s="285"/>
      <c r="CH33" s="285"/>
      <c r="CI33" s="285"/>
      <c r="CJ33" s="285"/>
      <c r="CK33" s="285"/>
      <c r="CL33" s="285"/>
      <c r="CM33" s="285"/>
      <c r="CN33" s="285"/>
      <c r="CO33" s="285"/>
      <c r="CP33" s="285"/>
      <c r="CQ33" s="285"/>
      <c r="CR33" s="285"/>
      <c r="CS33" s="285"/>
      <c r="CT33" s="285"/>
      <c r="CU33" s="285"/>
      <c r="CV33" s="285"/>
      <c r="CW33" s="285"/>
      <c r="CX33" s="285"/>
      <c r="CY33" s="285"/>
      <c r="CZ33" s="285"/>
      <c r="DA33" s="285"/>
      <c r="DB33" s="285"/>
      <c r="DC33" s="285"/>
      <c r="DD33" s="285"/>
      <c r="DE33" s="285"/>
      <c r="DF33" s="285"/>
      <c r="DG33" s="285"/>
      <c r="DH33" s="285"/>
      <c r="DI33" s="285"/>
      <c r="DJ33" s="285"/>
      <c r="DK33" s="285"/>
      <c r="DL33" s="285"/>
      <c r="DM33" s="285"/>
      <c r="DN33" s="285"/>
      <c r="DO33" s="285"/>
      <c r="DP33" s="285"/>
      <c r="DQ33" s="285"/>
      <c r="DR33" s="285"/>
      <c r="DS33" s="285"/>
      <c r="DT33" s="285"/>
      <c r="DU33" s="285"/>
      <c r="DV33" s="285"/>
      <c r="DW33" s="285"/>
      <c r="DX33" s="285"/>
      <c r="DY33" s="285"/>
      <c r="DZ33" s="285"/>
      <c r="EA33" s="285"/>
      <c r="EB33" s="285"/>
      <c r="EC33" s="285"/>
      <c r="ED33" s="285"/>
      <c r="EE33" s="285"/>
      <c r="EF33" s="285"/>
      <c r="EG33" s="285"/>
      <c r="EH33" s="285"/>
      <c r="EI33" s="285"/>
      <c r="EJ33" s="285"/>
      <c r="EK33" s="285"/>
      <c r="EL33" s="285"/>
      <c r="EM33" s="285"/>
      <c r="EN33" s="285"/>
      <c r="EO33" s="285"/>
      <c r="EP33" s="285"/>
      <c r="EQ33" s="285"/>
      <c r="ER33" s="285"/>
      <c r="ES33" s="285"/>
      <c r="ET33" s="285"/>
      <c r="EU33" s="285"/>
      <c r="EV33" s="285"/>
      <c r="EW33" s="285"/>
      <c r="EX33" s="285"/>
      <c r="EY33" s="285"/>
      <c r="EZ33" s="285"/>
      <c r="FA33" s="285"/>
      <c r="FB33" s="285"/>
      <c r="FC33" s="285"/>
      <c r="FD33" s="285"/>
      <c r="FE33" s="285"/>
      <c r="FF33" s="285"/>
      <c r="FG33" s="285"/>
      <c r="FH33" s="285"/>
      <c r="FI33" s="285"/>
      <c r="FJ33" s="285"/>
      <c r="FK33" s="285"/>
      <c r="FL33" s="285"/>
      <c r="FM33" s="285"/>
      <c r="FN33" s="285"/>
      <c r="FO33" s="285"/>
      <c r="FP33" s="285"/>
      <c r="FQ33" s="285"/>
      <c r="FR33" s="285"/>
      <c r="FS33" s="285"/>
      <c r="FT33" s="285"/>
      <c r="FU33" s="285"/>
      <c r="FV33" s="285"/>
      <c r="FW33" s="285"/>
      <c r="FX33" s="285"/>
      <c r="FY33" s="285"/>
      <c r="FZ33" s="285"/>
      <c r="GA33" s="285"/>
      <c r="GB33" s="285"/>
      <c r="GC33" s="285"/>
      <c r="GD33" s="285"/>
      <c r="GE33" s="285"/>
      <c r="GF33" s="285"/>
      <c r="GG33" s="285"/>
      <c r="GH33" s="285"/>
      <c r="GI33" s="285"/>
      <c r="GJ33" s="285"/>
      <c r="GK33" s="285"/>
      <c r="GL33" s="285"/>
      <c r="GM33" s="285"/>
      <c r="GN33" s="285"/>
      <c r="GO33" s="285"/>
      <c r="GP33" s="285"/>
      <c r="GQ33" s="285"/>
      <c r="GR33" s="285"/>
    </row>
    <row r="34" spans="1:200" s="120" customFormat="1" ht="24" customHeight="1" outlineLevel="2">
      <c r="A34" s="141" t="str">
        <f t="shared" si="0"/>
        <v>2.21</v>
      </c>
      <c r="B34" s="180" t="s">
        <v>45</v>
      </c>
      <c r="C34" s="170" t="s">
        <v>105</v>
      </c>
      <c r="D34" s="171" t="s">
        <v>60</v>
      </c>
      <c r="E34" s="171" t="s">
        <v>61</v>
      </c>
      <c r="F34" s="171" t="s">
        <v>62</v>
      </c>
      <c r="G34" s="172">
        <v>45607</v>
      </c>
      <c r="H34" s="172">
        <v>45607</v>
      </c>
      <c r="I34" s="260">
        <f t="shared" si="5"/>
        <v>0</v>
      </c>
      <c r="J34" s="415">
        <v>1</v>
      </c>
      <c r="K34" s="416"/>
      <c r="L34" s="417"/>
      <c r="M34" s="182"/>
      <c r="N34" s="308"/>
      <c r="O34" s="285"/>
      <c r="P34" s="285"/>
      <c r="Q34" s="285"/>
      <c r="R34" s="285"/>
      <c r="S34" s="285"/>
      <c r="T34" s="285"/>
      <c r="U34" s="285"/>
      <c r="V34" s="285"/>
      <c r="W34" s="285"/>
      <c r="X34" s="285"/>
      <c r="Y34" s="285"/>
      <c r="Z34" s="285"/>
      <c r="AA34" s="285"/>
      <c r="AB34" s="285"/>
      <c r="AC34" s="285"/>
      <c r="AD34" s="285"/>
      <c r="AE34" s="285"/>
      <c r="AF34" s="285"/>
      <c r="AG34" s="285"/>
      <c r="AH34" s="285"/>
      <c r="AI34" s="285"/>
      <c r="AJ34" s="285"/>
      <c r="AK34" s="285"/>
      <c r="AL34" s="285"/>
      <c r="AM34" s="285"/>
      <c r="AN34" s="285"/>
      <c r="AO34" s="285"/>
      <c r="AP34" s="285"/>
      <c r="AQ34" s="285"/>
      <c r="AR34" s="285"/>
      <c r="AS34" s="285"/>
      <c r="AT34" s="285"/>
      <c r="AU34" s="285"/>
      <c r="AV34" s="285"/>
      <c r="AW34" s="285"/>
      <c r="AX34" s="285"/>
      <c r="AY34" s="285"/>
      <c r="AZ34" s="285"/>
      <c r="BA34" s="285"/>
      <c r="BB34" s="285"/>
      <c r="BC34" s="285"/>
      <c r="BD34" s="285"/>
      <c r="BE34" s="285"/>
      <c r="BF34" s="285"/>
      <c r="BG34" s="285"/>
      <c r="BH34" s="285"/>
      <c r="BI34" s="285"/>
      <c r="BJ34" s="285"/>
      <c r="BK34" s="285"/>
      <c r="BL34" s="285"/>
      <c r="BM34" s="285"/>
      <c r="BN34" s="285"/>
      <c r="BO34" s="285"/>
      <c r="BP34" s="285"/>
      <c r="BQ34" s="285"/>
      <c r="BR34" s="285"/>
      <c r="BS34" s="285"/>
      <c r="BT34" s="285"/>
      <c r="BU34" s="285"/>
      <c r="BV34" s="285"/>
      <c r="BW34" s="285"/>
      <c r="BX34" s="285"/>
      <c r="BY34" s="285"/>
      <c r="BZ34" s="285"/>
      <c r="CA34" s="285"/>
      <c r="CB34" s="285"/>
      <c r="CC34" s="285"/>
      <c r="CD34" s="285"/>
      <c r="CE34" s="285"/>
      <c r="CF34" s="285"/>
      <c r="CG34" s="285"/>
      <c r="CH34" s="285"/>
      <c r="CI34" s="285"/>
      <c r="CJ34" s="285"/>
      <c r="CK34" s="285"/>
      <c r="CL34" s="285"/>
      <c r="CM34" s="285"/>
      <c r="CN34" s="285"/>
      <c r="CO34" s="285"/>
      <c r="CP34" s="285"/>
      <c r="CQ34" s="285"/>
      <c r="CR34" s="285"/>
      <c r="CS34" s="285"/>
      <c r="CT34" s="285"/>
      <c r="CU34" s="285"/>
      <c r="CV34" s="285"/>
      <c r="CW34" s="285"/>
      <c r="CX34" s="285"/>
      <c r="CY34" s="285"/>
      <c r="CZ34" s="285"/>
      <c r="DA34" s="285"/>
      <c r="DB34" s="285"/>
      <c r="DC34" s="285"/>
      <c r="DD34" s="285"/>
      <c r="DE34" s="285"/>
      <c r="DF34" s="285"/>
      <c r="DG34" s="285"/>
      <c r="DH34" s="285"/>
      <c r="DI34" s="285"/>
      <c r="DJ34" s="285"/>
      <c r="DK34" s="285"/>
      <c r="DL34" s="285"/>
      <c r="DM34" s="285"/>
      <c r="DN34" s="285"/>
      <c r="DO34" s="285"/>
      <c r="DP34" s="285"/>
      <c r="DQ34" s="285"/>
      <c r="DR34" s="285"/>
      <c r="DS34" s="285"/>
      <c r="DT34" s="285"/>
      <c r="DU34" s="285"/>
      <c r="DV34" s="285"/>
      <c r="DW34" s="285"/>
      <c r="DX34" s="285"/>
      <c r="DY34" s="285"/>
      <c r="DZ34" s="285"/>
      <c r="EA34" s="285"/>
      <c r="EB34" s="285"/>
      <c r="EC34" s="285"/>
      <c r="ED34" s="285"/>
      <c r="EE34" s="285"/>
      <c r="EF34" s="285"/>
      <c r="EG34" s="285"/>
      <c r="EH34" s="285"/>
      <c r="EI34" s="285"/>
      <c r="EJ34" s="285"/>
      <c r="EK34" s="285"/>
      <c r="EL34" s="285"/>
      <c r="EM34" s="285"/>
      <c r="EN34" s="285"/>
      <c r="EO34" s="285"/>
      <c r="EP34" s="285"/>
      <c r="EQ34" s="285"/>
      <c r="ER34" s="285"/>
      <c r="ES34" s="285"/>
      <c r="ET34" s="285"/>
      <c r="EU34" s="285"/>
      <c r="EV34" s="285"/>
      <c r="EW34" s="285"/>
      <c r="EX34" s="285"/>
      <c r="EY34" s="285"/>
      <c r="EZ34" s="285"/>
      <c r="FA34" s="285"/>
      <c r="FB34" s="285"/>
      <c r="FC34" s="285"/>
      <c r="FD34" s="285"/>
      <c r="FE34" s="285"/>
      <c r="FF34" s="285"/>
      <c r="FG34" s="285"/>
      <c r="FH34" s="285"/>
      <c r="FI34" s="285"/>
      <c r="FJ34" s="285"/>
      <c r="FK34" s="285"/>
      <c r="FL34" s="285"/>
      <c r="FM34" s="285"/>
      <c r="FN34" s="285"/>
      <c r="FO34" s="285"/>
      <c r="FP34" s="285"/>
      <c r="FQ34" s="285"/>
      <c r="FR34" s="285"/>
      <c r="FS34" s="285"/>
      <c r="FT34" s="285"/>
      <c r="FU34" s="285"/>
      <c r="FV34" s="285"/>
      <c r="FW34" s="285"/>
      <c r="FX34" s="285"/>
      <c r="FY34" s="285"/>
      <c r="FZ34" s="285"/>
      <c r="GA34" s="285"/>
      <c r="GB34" s="285"/>
      <c r="GC34" s="285"/>
      <c r="GD34" s="285"/>
      <c r="GE34" s="285"/>
      <c r="GF34" s="285"/>
      <c r="GG34" s="285"/>
      <c r="GH34" s="285"/>
      <c r="GI34" s="285"/>
      <c r="GJ34" s="285"/>
      <c r="GK34" s="285"/>
      <c r="GL34" s="285"/>
      <c r="GM34" s="285"/>
      <c r="GN34" s="285"/>
      <c r="GO34" s="285"/>
      <c r="GP34" s="285"/>
      <c r="GQ34" s="285"/>
      <c r="GR34" s="285"/>
    </row>
    <row r="35" spans="1:200" s="166" customFormat="1" ht="24" customHeight="1" outlineLevel="2">
      <c r="A35" s="141" t="str">
        <f t="shared" si="0"/>
        <v>2.22</v>
      </c>
      <c r="B35" s="180" t="s">
        <v>63</v>
      </c>
      <c r="C35" s="170" t="s">
        <v>106</v>
      </c>
      <c r="D35" s="171" t="s">
        <v>55</v>
      </c>
      <c r="E35" s="171" t="s">
        <v>56</v>
      </c>
      <c r="F35" s="171" t="s">
        <v>57</v>
      </c>
      <c r="G35" s="172"/>
      <c r="H35" s="172"/>
      <c r="I35" s="173"/>
      <c r="J35" s="415">
        <v>1</v>
      </c>
      <c r="K35" s="416"/>
      <c r="L35" s="417"/>
      <c r="M35" s="208" t="s">
        <v>65</v>
      </c>
      <c r="N35" s="308"/>
      <c r="O35" s="285"/>
      <c r="P35" s="285"/>
      <c r="Q35" s="285"/>
      <c r="R35" s="285"/>
      <c r="S35" s="285"/>
      <c r="T35" s="285"/>
      <c r="U35" s="285"/>
      <c r="V35" s="285"/>
      <c r="W35" s="285"/>
      <c r="X35" s="285"/>
      <c r="Y35" s="285"/>
      <c r="Z35" s="285"/>
      <c r="AA35" s="285"/>
      <c r="AB35" s="285"/>
      <c r="AC35" s="285"/>
      <c r="AD35" s="285"/>
      <c r="AE35" s="285"/>
      <c r="AF35" s="285"/>
      <c r="AG35" s="285"/>
      <c r="AH35" s="285"/>
      <c r="AI35" s="285"/>
      <c r="AJ35" s="285"/>
      <c r="AK35" s="285"/>
      <c r="AL35" s="285"/>
      <c r="AM35" s="285"/>
      <c r="AN35" s="285"/>
      <c r="AO35" s="285"/>
      <c r="AP35" s="285"/>
      <c r="AQ35" s="285"/>
      <c r="AR35" s="285"/>
      <c r="AS35" s="285"/>
      <c r="AT35" s="285"/>
      <c r="AU35" s="285"/>
      <c r="AV35" s="285"/>
      <c r="AW35" s="285"/>
      <c r="AX35" s="285"/>
      <c r="AY35" s="285"/>
      <c r="AZ35" s="285"/>
      <c r="BA35" s="285"/>
      <c r="BB35" s="285"/>
      <c r="BC35" s="285"/>
      <c r="BD35" s="285"/>
      <c r="BE35" s="285"/>
      <c r="BF35" s="285"/>
      <c r="BG35" s="285"/>
      <c r="BH35" s="285"/>
      <c r="BI35" s="285"/>
      <c r="BJ35" s="285"/>
      <c r="BK35" s="285"/>
      <c r="BL35" s="285"/>
      <c r="BM35" s="285"/>
      <c r="BN35" s="285"/>
      <c r="BO35" s="285"/>
      <c r="BP35" s="285"/>
      <c r="BQ35" s="285"/>
      <c r="BR35" s="285"/>
      <c r="BS35" s="285"/>
      <c r="BT35" s="285"/>
      <c r="BU35" s="285"/>
      <c r="BV35" s="285"/>
      <c r="BW35" s="285"/>
      <c r="BX35" s="285"/>
      <c r="BY35" s="285"/>
      <c r="BZ35" s="285"/>
      <c r="CA35" s="285"/>
      <c r="CB35" s="285"/>
      <c r="CC35" s="285"/>
      <c r="CD35" s="285"/>
      <c r="CE35" s="285"/>
      <c r="CF35" s="285"/>
      <c r="CG35" s="285"/>
      <c r="CH35" s="285"/>
      <c r="CI35" s="285"/>
      <c r="CJ35" s="285"/>
      <c r="CK35" s="285"/>
      <c r="CL35" s="285"/>
      <c r="CM35" s="285"/>
      <c r="CN35" s="285"/>
      <c r="CO35" s="285"/>
      <c r="CP35" s="285"/>
      <c r="CQ35" s="285"/>
      <c r="CR35" s="285"/>
      <c r="CS35" s="285"/>
      <c r="CT35" s="285"/>
      <c r="CU35" s="285"/>
      <c r="CV35" s="285"/>
      <c r="CW35" s="285"/>
      <c r="CX35" s="285"/>
      <c r="CY35" s="285"/>
      <c r="CZ35" s="285"/>
      <c r="DA35" s="285"/>
      <c r="DB35" s="285"/>
      <c r="DC35" s="285"/>
      <c r="DD35" s="285"/>
      <c r="DE35" s="285"/>
      <c r="DF35" s="285"/>
      <c r="DG35" s="285"/>
      <c r="DH35" s="285"/>
      <c r="DI35" s="285"/>
      <c r="DJ35" s="285"/>
      <c r="DK35" s="285"/>
      <c r="DL35" s="285"/>
      <c r="DM35" s="285"/>
      <c r="DN35" s="285"/>
      <c r="DO35" s="285"/>
      <c r="DP35" s="285"/>
      <c r="DQ35" s="285"/>
      <c r="DR35" s="285"/>
      <c r="DS35" s="285"/>
      <c r="DT35" s="285"/>
      <c r="DU35" s="285"/>
      <c r="DV35" s="285"/>
      <c r="DW35" s="285"/>
      <c r="DX35" s="285"/>
      <c r="DY35" s="285"/>
      <c r="DZ35" s="285"/>
      <c r="EA35" s="285"/>
      <c r="EB35" s="285"/>
      <c r="EC35" s="285"/>
      <c r="ED35" s="285"/>
      <c r="EE35" s="285"/>
      <c r="EF35" s="285"/>
      <c r="EG35" s="285"/>
      <c r="EH35" s="285"/>
      <c r="EI35" s="285"/>
      <c r="EJ35" s="285"/>
      <c r="EK35" s="285"/>
      <c r="EL35" s="285"/>
      <c r="EM35" s="285"/>
      <c r="EN35" s="285"/>
      <c r="EO35" s="285"/>
      <c r="EP35" s="285"/>
      <c r="EQ35" s="285"/>
      <c r="ER35" s="285"/>
      <c r="ES35" s="285"/>
      <c r="ET35" s="285"/>
      <c r="EU35" s="285"/>
      <c r="EV35" s="285"/>
      <c r="EW35" s="285"/>
      <c r="EX35" s="285"/>
      <c r="EY35" s="285"/>
      <c r="EZ35" s="285"/>
      <c r="FA35" s="285"/>
      <c r="FB35" s="285"/>
      <c r="FC35" s="285"/>
      <c r="FD35" s="285"/>
      <c r="FE35" s="285"/>
      <c r="FF35" s="285"/>
      <c r="FG35" s="285"/>
      <c r="FH35" s="285"/>
      <c r="FI35" s="285"/>
      <c r="FJ35" s="285"/>
      <c r="FK35" s="285"/>
      <c r="FL35" s="285"/>
      <c r="FM35" s="285"/>
      <c r="FN35" s="285"/>
      <c r="FO35" s="285"/>
      <c r="FP35" s="285"/>
      <c r="FQ35" s="285"/>
      <c r="FR35" s="285"/>
      <c r="FS35" s="285"/>
      <c r="FT35" s="285"/>
      <c r="FU35" s="285"/>
      <c r="FV35" s="285"/>
      <c r="FW35" s="285"/>
      <c r="FX35" s="285"/>
      <c r="FY35" s="285"/>
      <c r="FZ35" s="285"/>
      <c r="GA35" s="285"/>
      <c r="GB35" s="285"/>
      <c r="GC35" s="285"/>
      <c r="GD35" s="285"/>
      <c r="GE35" s="285"/>
      <c r="GF35" s="285"/>
      <c r="GG35" s="285"/>
      <c r="GH35" s="285"/>
      <c r="GI35" s="285"/>
      <c r="GJ35" s="285"/>
      <c r="GK35" s="285"/>
      <c r="GL35" s="285"/>
      <c r="GM35" s="285"/>
      <c r="GN35" s="285"/>
      <c r="GO35" s="285"/>
      <c r="GP35" s="285"/>
      <c r="GQ35" s="285"/>
      <c r="GR35" s="285"/>
    </row>
    <row r="36" spans="1:200" s="166" customFormat="1" ht="24" customHeight="1" outlineLevel="2">
      <c r="A36" s="141" t="str">
        <f t="shared" si="0"/>
        <v>2.23</v>
      </c>
      <c r="B36" s="180" t="s">
        <v>45</v>
      </c>
      <c r="C36" s="170" t="s">
        <v>107</v>
      </c>
      <c r="D36" s="171" t="s">
        <v>108</v>
      </c>
      <c r="E36" s="171" t="s">
        <v>109</v>
      </c>
      <c r="F36" s="171" t="s">
        <v>110</v>
      </c>
      <c r="G36" s="172"/>
      <c r="H36" s="172"/>
      <c r="I36" s="260"/>
      <c r="J36" s="415">
        <v>1</v>
      </c>
      <c r="K36" s="416"/>
      <c r="L36" s="417"/>
      <c r="M36" s="182"/>
      <c r="N36" s="308"/>
      <c r="O36" s="285"/>
      <c r="P36" s="285"/>
      <c r="Q36" s="285"/>
      <c r="R36" s="285"/>
      <c r="S36" s="285"/>
      <c r="T36" s="285"/>
      <c r="U36" s="285"/>
      <c r="V36" s="285"/>
      <c r="W36" s="285"/>
      <c r="X36" s="285"/>
      <c r="Y36" s="285"/>
      <c r="Z36" s="285"/>
      <c r="AA36" s="285"/>
      <c r="AB36" s="285"/>
      <c r="AC36" s="285"/>
      <c r="AD36" s="285"/>
      <c r="AE36" s="285"/>
      <c r="AF36" s="285"/>
      <c r="AG36" s="285"/>
      <c r="AH36" s="285"/>
      <c r="AI36" s="285"/>
      <c r="AJ36" s="285"/>
      <c r="AK36" s="285"/>
      <c r="AL36" s="285"/>
      <c r="AM36" s="285"/>
      <c r="AN36" s="285"/>
      <c r="AO36" s="285"/>
      <c r="AP36" s="285"/>
      <c r="AQ36" s="285"/>
      <c r="AR36" s="285"/>
      <c r="AS36" s="285"/>
      <c r="AT36" s="285"/>
      <c r="AU36" s="285"/>
      <c r="AV36" s="285"/>
      <c r="AW36" s="285"/>
      <c r="AX36" s="285"/>
      <c r="AY36" s="285"/>
      <c r="AZ36" s="285"/>
      <c r="BA36" s="285"/>
      <c r="BB36" s="285"/>
      <c r="BC36" s="285"/>
      <c r="BD36" s="285"/>
      <c r="BE36" s="285"/>
      <c r="BF36" s="285"/>
      <c r="BG36" s="285"/>
      <c r="BH36" s="285"/>
      <c r="BI36" s="285"/>
      <c r="BJ36" s="285"/>
      <c r="BK36" s="285"/>
      <c r="BL36" s="285"/>
      <c r="BM36" s="285"/>
      <c r="BN36" s="285"/>
      <c r="BO36" s="285"/>
      <c r="BP36" s="285"/>
      <c r="BQ36" s="285"/>
      <c r="BR36" s="285"/>
      <c r="BS36" s="285"/>
      <c r="BT36" s="285"/>
      <c r="BU36" s="285"/>
      <c r="BV36" s="285"/>
      <c r="BW36" s="285"/>
      <c r="BX36" s="285"/>
      <c r="BY36" s="285"/>
      <c r="BZ36" s="285"/>
      <c r="CA36" s="285"/>
      <c r="CB36" s="285"/>
      <c r="CC36" s="285"/>
      <c r="CD36" s="285"/>
      <c r="CE36" s="285"/>
      <c r="CF36" s="285"/>
      <c r="CG36" s="285"/>
      <c r="CH36" s="285"/>
      <c r="CI36" s="285"/>
      <c r="CJ36" s="285"/>
      <c r="CK36" s="285"/>
      <c r="CL36" s="285"/>
      <c r="CM36" s="285"/>
      <c r="CN36" s="285"/>
      <c r="CO36" s="285"/>
      <c r="CP36" s="285"/>
      <c r="CQ36" s="285"/>
      <c r="CR36" s="285"/>
      <c r="CS36" s="285"/>
      <c r="CT36" s="285"/>
      <c r="CU36" s="285"/>
      <c r="CV36" s="285"/>
      <c r="CW36" s="285"/>
      <c r="CX36" s="285"/>
      <c r="CY36" s="285"/>
      <c r="CZ36" s="285"/>
      <c r="DA36" s="285"/>
      <c r="DB36" s="285"/>
      <c r="DC36" s="285"/>
      <c r="DD36" s="285"/>
      <c r="DE36" s="285"/>
      <c r="DF36" s="285"/>
      <c r="DG36" s="285"/>
      <c r="DH36" s="285"/>
      <c r="DI36" s="285"/>
      <c r="DJ36" s="285"/>
      <c r="DK36" s="285"/>
      <c r="DL36" s="285"/>
      <c r="DM36" s="285"/>
      <c r="DN36" s="285"/>
      <c r="DO36" s="285"/>
      <c r="DP36" s="285"/>
      <c r="DQ36" s="285"/>
      <c r="DR36" s="285"/>
      <c r="DS36" s="285"/>
      <c r="DT36" s="285"/>
      <c r="DU36" s="285"/>
      <c r="DV36" s="285"/>
      <c r="DW36" s="285"/>
      <c r="DX36" s="285"/>
      <c r="DY36" s="285"/>
      <c r="DZ36" s="285"/>
      <c r="EA36" s="285"/>
      <c r="EB36" s="285"/>
      <c r="EC36" s="285"/>
      <c r="ED36" s="285"/>
      <c r="EE36" s="285"/>
      <c r="EF36" s="285"/>
      <c r="EG36" s="285"/>
      <c r="EH36" s="285"/>
      <c r="EI36" s="285"/>
      <c r="EJ36" s="285"/>
      <c r="EK36" s="285"/>
      <c r="EL36" s="285"/>
      <c r="EM36" s="285"/>
      <c r="EN36" s="285"/>
      <c r="EO36" s="285"/>
      <c r="EP36" s="285"/>
      <c r="EQ36" s="285"/>
      <c r="ER36" s="285"/>
      <c r="ES36" s="285"/>
      <c r="ET36" s="285"/>
      <c r="EU36" s="285"/>
      <c r="EV36" s="285"/>
      <c r="EW36" s="285"/>
      <c r="EX36" s="285"/>
      <c r="EY36" s="285"/>
      <c r="EZ36" s="285"/>
      <c r="FA36" s="285"/>
      <c r="FB36" s="285"/>
      <c r="FC36" s="285"/>
      <c r="FD36" s="285"/>
      <c r="FE36" s="285"/>
      <c r="FF36" s="285"/>
      <c r="FG36" s="285"/>
      <c r="FH36" s="285"/>
      <c r="FI36" s="285"/>
      <c r="FJ36" s="285"/>
      <c r="FK36" s="285"/>
      <c r="FL36" s="285"/>
      <c r="FM36" s="285"/>
      <c r="FN36" s="285"/>
      <c r="FO36" s="285"/>
      <c r="FP36" s="285"/>
      <c r="FQ36" s="285"/>
      <c r="FR36" s="285"/>
      <c r="FS36" s="285"/>
      <c r="FT36" s="285"/>
      <c r="FU36" s="285"/>
      <c r="FV36" s="285"/>
      <c r="FW36" s="285"/>
      <c r="FX36" s="285"/>
      <c r="FY36" s="285"/>
      <c r="FZ36" s="285"/>
      <c r="GA36" s="285"/>
      <c r="GB36" s="285"/>
      <c r="GC36" s="285"/>
      <c r="GD36" s="285"/>
      <c r="GE36" s="285"/>
      <c r="GF36" s="285"/>
      <c r="GG36" s="285"/>
      <c r="GH36" s="285"/>
      <c r="GI36" s="285"/>
      <c r="GJ36" s="285"/>
      <c r="GK36" s="285"/>
      <c r="GL36" s="285"/>
      <c r="GM36" s="285"/>
      <c r="GN36" s="285"/>
      <c r="GO36" s="285"/>
      <c r="GP36" s="285"/>
      <c r="GQ36" s="285"/>
      <c r="GR36" s="285"/>
    </row>
    <row r="37" spans="1:200" s="259" customFormat="1" ht="24" customHeight="1" outlineLevel="2">
      <c r="A37" s="141" t="str">
        <f t="shared" si="0"/>
        <v>2.24</v>
      </c>
      <c r="B37" s="180" t="s">
        <v>45</v>
      </c>
      <c r="C37" s="170" t="s">
        <v>111</v>
      </c>
      <c r="D37" s="171" t="s">
        <v>55</v>
      </c>
      <c r="E37" s="171" t="s">
        <v>112</v>
      </c>
      <c r="F37" s="171" t="s">
        <v>113</v>
      </c>
      <c r="G37" s="172"/>
      <c r="H37" s="172"/>
      <c r="I37" s="260"/>
      <c r="J37" s="415">
        <v>1</v>
      </c>
      <c r="K37" s="416"/>
      <c r="L37" s="417"/>
      <c r="M37" s="182"/>
      <c r="N37" s="308"/>
      <c r="O37" s="285"/>
      <c r="P37" s="285"/>
      <c r="Q37" s="285"/>
      <c r="R37" s="285"/>
      <c r="S37" s="285"/>
      <c r="T37" s="285"/>
      <c r="U37" s="285"/>
      <c r="V37" s="285"/>
      <c r="W37" s="285"/>
      <c r="X37" s="285"/>
      <c r="Y37" s="285"/>
      <c r="Z37" s="285"/>
      <c r="AA37" s="285"/>
      <c r="AB37" s="285"/>
      <c r="AC37" s="285"/>
      <c r="AD37" s="285"/>
      <c r="AE37" s="285"/>
      <c r="AF37" s="285"/>
      <c r="AG37" s="285"/>
      <c r="AH37" s="285"/>
      <c r="AI37" s="285"/>
      <c r="AJ37" s="285"/>
      <c r="AK37" s="285"/>
      <c r="AL37" s="285"/>
      <c r="AM37" s="285"/>
      <c r="AN37" s="285"/>
      <c r="AO37" s="285"/>
      <c r="AP37" s="285"/>
      <c r="AQ37" s="285"/>
      <c r="AR37" s="285"/>
      <c r="AS37" s="285"/>
      <c r="AT37" s="285"/>
      <c r="AU37" s="285"/>
      <c r="AV37" s="285"/>
      <c r="AW37" s="285"/>
      <c r="AX37" s="285"/>
      <c r="AY37" s="285"/>
      <c r="AZ37" s="285"/>
      <c r="BA37" s="285"/>
      <c r="BB37" s="285"/>
      <c r="BC37" s="285"/>
      <c r="BD37" s="285"/>
      <c r="BE37" s="285"/>
      <c r="BF37" s="285"/>
      <c r="BG37" s="285"/>
      <c r="BH37" s="285"/>
      <c r="BI37" s="285"/>
      <c r="BJ37" s="285"/>
      <c r="BK37" s="285"/>
      <c r="BL37" s="285"/>
      <c r="BM37" s="285"/>
      <c r="BN37" s="285"/>
      <c r="BO37" s="285"/>
      <c r="BP37" s="285"/>
      <c r="BQ37" s="285"/>
      <c r="BR37" s="285"/>
      <c r="BS37" s="285"/>
      <c r="BT37" s="285"/>
      <c r="BU37" s="285"/>
      <c r="BV37" s="285"/>
      <c r="BW37" s="285"/>
      <c r="BX37" s="285"/>
      <c r="BY37" s="285"/>
      <c r="BZ37" s="285"/>
      <c r="CA37" s="285"/>
      <c r="CB37" s="285"/>
      <c r="CC37" s="285"/>
      <c r="CD37" s="285"/>
      <c r="CE37" s="285"/>
      <c r="CF37" s="285"/>
      <c r="CG37" s="285"/>
      <c r="CH37" s="285"/>
      <c r="CI37" s="285"/>
      <c r="CJ37" s="285"/>
      <c r="CK37" s="285"/>
      <c r="CL37" s="285"/>
      <c r="CM37" s="285"/>
      <c r="CN37" s="285"/>
      <c r="CO37" s="285"/>
      <c r="CP37" s="285"/>
      <c r="CQ37" s="285"/>
      <c r="CR37" s="285"/>
      <c r="CS37" s="285"/>
      <c r="CT37" s="285"/>
      <c r="CU37" s="285"/>
      <c r="CV37" s="285"/>
      <c r="CW37" s="285"/>
      <c r="CX37" s="285"/>
      <c r="CY37" s="285"/>
      <c r="CZ37" s="285"/>
      <c r="DA37" s="285"/>
      <c r="DB37" s="285"/>
      <c r="DC37" s="285"/>
      <c r="DD37" s="285"/>
      <c r="DE37" s="285"/>
      <c r="DF37" s="285"/>
      <c r="DG37" s="285"/>
      <c r="DH37" s="285"/>
      <c r="DI37" s="285"/>
      <c r="DJ37" s="285"/>
      <c r="DK37" s="285"/>
      <c r="DL37" s="285"/>
      <c r="DM37" s="285"/>
      <c r="DN37" s="285"/>
      <c r="DO37" s="285"/>
      <c r="DP37" s="285"/>
      <c r="DQ37" s="285"/>
      <c r="DR37" s="285"/>
      <c r="DS37" s="285"/>
      <c r="DT37" s="285"/>
      <c r="DU37" s="285"/>
      <c r="DV37" s="285"/>
      <c r="DW37" s="285"/>
      <c r="DX37" s="285"/>
      <c r="DY37" s="285"/>
      <c r="DZ37" s="285"/>
      <c r="EA37" s="285"/>
      <c r="EB37" s="285"/>
      <c r="EC37" s="285"/>
      <c r="ED37" s="285"/>
      <c r="EE37" s="285"/>
      <c r="EF37" s="285"/>
      <c r="EG37" s="285"/>
      <c r="EH37" s="285"/>
      <c r="EI37" s="285"/>
      <c r="EJ37" s="285"/>
      <c r="EK37" s="285"/>
      <c r="EL37" s="285"/>
      <c r="EM37" s="285"/>
      <c r="EN37" s="285"/>
      <c r="EO37" s="285"/>
      <c r="EP37" s="285"/>
      <c r="EQ37" s="285"/>
      <c r="ER37" s="285"/>
      <c r="ES37" s="285"/>
      <c r="ET37" s="285"/>
      <c r="EU37" s="285"/>
      <c r="EV37" s="285"/>
      <c r="EW37" s="285"/>
      <c r="EX37" s="285"/>
      <c r="EY37" s="285"/>
      <c r="EZ37" s="285"/>
      <c r="FA37" s="285"/>
      <c r="FB37" s="285"/>
      <c r="FC37" s="285"/>
      <c r="FD37" s="285"/>
      <c r="FE37" s="285"/>
      <c r="FF37" s="285"/>
      <c r="FG37" s="285"/>
      <c r="FH37" s="285"/>
      <c r="FI37" s="285"/>
      <c r="FJ37" s="285"/>
      <c r="FK37" s="285"/>
      <c r="FL37" s="285"/>
      <c r="FM37" s="285"/>
      <c r="FN37" s="285"/>
      <c r="FO37" s="285"/>
      <c r="FP37" s="285"/>
      <c r="FQ37" s="285"/>
      <c r="FR37" s="285"/>
      <c r="FS37" s="285"/>
      <c r="FT37" s="285"/>
      <c r="FU37" s="285"/>
      <c r="FV37" s="285"/>
      <c r="FW37" s="285"/>
      <c r="FX37" s="285"/>
      <c r="FY37" s="285"/>
      <c r="FZ37" s="285"/>
      <c r="GA37" s="285"/>
      <c r="GB37" s="285"/>
      <c r="GC37" s="285"/>
      <c r="GD37" s="285"/>
      <c r="GE37" s="285"/>
      <c r="GF37" s="285"/>
      <c r="GG37" s="285"/>
      <c r="GH37" s="285"/>
      <c r="GI37" s="285"/>
      <c r="GJ37" s="285"/>
      <c r="GK37" s="285"/>
      <c r="GL37" s="285"/>
      <c r="GM37" s="285"/>
      <c r="GN37" s="285"/>
      <c r="GO37" s="285"/>
      <c r="GP37" s="285"/>
      <c r="GQ37" s="285"/>
      <c r="GR37" s="285"/>
    </row>
    <row r="38" spans="1:200" s="261" customFormat="1" ht="24" customHeight="1" outlineLevel="2">
      <c r="A38" s="141" t="str">
        <f t="shared" si="0"/>
        <v>2.25</v>
      </c>
      <c r="B38" s="180" t="s">
        <v>45</v>
      </c>
      <c r="C38" s="170" t="s">
        <v>114</v>
      </c>
      <c r="D38" s="171" t="s">
        <v>92</v>
      </c>
      <c r="E38" s="171" t="s">
        <v>93</v>
      </c>
      <c r="F38" s="171" t="s">
        <v>94</v>
      </c>
      <c r="G38" s="172">
        <v>45630</v>
      </c>
      <c r="H38" s="172">
        <v>45631</v>
      </c>
      <c r="I38" s="260">
        <f t="shared" si="5"/>
        <v>1</v>
      </c>
      <c r="J38" s="415">
        <v>1</v>
      </c>
      <c r="K38" s="416"/>
      <c r="L38" s="417"/>
      <c r="M38" s="182"/>
      <c r="N38" s="308"/>
      <c r="O38" s="285"/>
      <c r="P38" s="285"/>
      <c r="Q38" s="285"/>
      <c r="R38" s="285"/>
      <c r="S38" s="285"/>
      <c r="T38" s="285"/>
      <c r="U38" s="285"/>
      <c r="V38" s="285"/>
      <c r="W38" s="285"/>
      <c r="X38" s="285"/>
      <c r="Y38" s="285"/>
      <c r="Z38" s="285"/>
      <c r="AA38" s="285"/>
      <c r="AB38" s="285"/>
      <c r="AC38" s="285"/>
      <c r="AD38" s="285"/>
      <c r="AE38" s="285"/>
      <c r="AF38" s="285"/>
      <c r="AG38" s="285"/>
      <c r="AH38" s="285"/>
      <c r="AI38" s="285"/>
      <c r="AJ38" s="285"/>
      <c r="AK38" s="285"/>
      <c r="AL38" s="285"/>
      <c r="AM38" s="285"/>
      <c r="AN38" s="285"/>
      <c r="AO38" s="285"/>
      <c r="AP38" s="285"/>
      <c r="AQ38" s="285"/>
      <c r="AR38" s="285"/>
      <c r="AS38" s="285"/>
      <c r="AT38" s="285"/>
      <c r="AU38" s="285"/>
      <c r="AV38" s="285"/>
      <c r="AW38" s="285"/>
      <c r="AX38" s="285"/>
      <c r="AY38" s="285"/>
      <c r="AZ38" s="285"/>
      <c r="BA38" s="285"/>
      <c r="BB38" s="285"/>
      <c r="BC38" s="285"/>
      <c r="BD38" s="285"/>
      <c r="BE38" s="285"/>
      <c r="BF38" s="285"/>
      <c r="BG38" s="285"/>
      <c r="BH38" s="285"/>
      <c r="BI38" s="285"/>
      <c r="BJ38" s="285"/>
      <c r="BK38" s="285"/>
      <c r="BL38" s="285"/>
      <c r="BM38" s="285"/>
      <c r="BN38" s="285"/>
      <c r="BO38" s="285"/>
      <c r="BP38" s="285"/>
      <c r="BQ38" s="285"/>
      <c r="BR38" s="285"/>
      <c r="BS38" s="285"/>
      <c r="BT38" s="285"/>
      <c r="BU38" s="285"/>
      <c r="BV38" s="285"/>
      <c r="BW38" s="285"/>
      <c r="BX38" s="285"/>
      <c r="BY38" s="285"/>
      <c r="BZ38" s="285"/>
      <c r="CA38" s="285"/>
      <c r="CB38" s="285"/>
      <c r="CC38" s="285"/>
      <c r="CD38" s="285"/>
      <c r="CE38" s="285"/>
      <c r="CF38" s="285"/>
      <c r="CG38" s="285"/>
      <c r="CH38" s="285"/>
      <c r="CI38" s="285"/>
      <c r="CJ38" s="285"/>
      <c r="CK38" s="285"/>
      <c r="CL38" s="285"/>
      <c r="CM38" s="285"/>
      <c r="CN38" s="285"/>
      <c r="CO38" s="285"/>
      <c r="CP38" s="285"/>
      <c r="CQ38" s="285"/>
      <c r="CR38" s="285"/>
      <c r="CS38" s="285"/>
      <c r="CT38" s="285"/>
      <c r="CU38" s="285"/>
      <c r="CV38" s="285"/>
      <c r="CW38" s="285"/>
      <c r="CX38" s="285"/>
      <c r="CY38" s="285"/>
      <c r="CZ38" s="285"/>
      <c r="DA38" s="285"/>
      <c r="DB38" s="285"/>
      <c r="DC38" s="285"/>
      <c r="DD38" s="285"/>
      <c r="DE38" s="285"/>
      <c r="DF38" s="285"/>
      <c r="DG38" s="285"/>
      <c r="DH38" s="285"/>
      <c r="DI38" s="285"/>
      <c r="DJ38" s="285"/>
      <c r="DK38" s="285"/>
      <c r="DL38" s="285"/>
      <c r="DM38" s="285"/>
      <c r="DN38" s="285"/>
      <c r="DO38" s="285"/>
      <c r="DP38" s="285"/>
      <c r="DQ38" s="285"/>
      <c r="DR38" s="285"/>
      <c r="DS38" s="285"/>
      <c r="DT38" s="285"/>
      <c r="DU38" s="285"/>
      <c r="DV38" s="285"/>
      <c r="DW38" s="285"/>
      <c r="DX38" s="285"/>
      <c r="DY38" s="285"/>
      <c r="DZ38" s="285"/>
      <c r="EA38" s="285"/>
      <c r="EB38" s="285"/>
      <c r="EC38" s="285"/>
      <c r="ED38" s="285"/>
      <c r="EE38" s="285"/>
      <c r="EF38" s="285"/>
      <c r="EG38" s="285"/>
      <c r="EH38" s="285"/>
      <c r="EI38" s="285"/>
      <c r="EJ38" s="285"/>
      <c r="EK38" s="285"/>
      <c r="EL38" s="285"/>
      <c r="EM38" s="285"/>
      <c r="EN38" s="285"/>
      <c r="EO38" s="285"/>
      <c r="EP38" s="285"/>
      <c r="EQ38" s="285"/>
      <c r="ER38" s="285"/>
      <c r="ES38" s="285"/>
      <c r="ET38" s="285"/>
      <c r="EU38" s="285"/>
      <c r="EV38" s="285"/>
      <c r="EW38" s="285"/>
      <c r="EX38" s="285"/>
      <c r="EY38" s="285"/>
      <c r="EZ38" s="285"/>
      <c r="FA38" s="285"/>
      <c r="FB38" s="285"/>
      <c r="FC38" s="285"/>
      <c r="FD38" s="285"/>
      <c r="FE38" s="285"/>
      <c r="FF38" s="285"/>
      <c r="FG38" s="285"/>
      <c r="FH38" s="285"/>
      <c r="FI38" s="285"/>
      <c r="FJ38" s="285"/>
      <c r="FK38" s="285"/>
      <c r="FL38" s="285"/>
      <c r="FM38" s="285"/>
      <c r="FN38" s="285"/>
      <c r="FO38" s="285"/>
      <c r="FP38" s="285"/>
      <c r="FQ38" s="285"/>
      <c r="FR38" s="285"/>
      <c r="FS38" s="285"/>
      <c r="FT38" s="285"/>
      <c r="FU38" s="285"/>
      <c r="FV38" s="285"/>
      <c r="FW38" s="285"/>
      <c r="FX38" s="285"/>
      <c r="FY38" s="285"/>
      <c r="FZ38" s="285"/>
      <c r="GA38" s="285"/>
      <c r="GB38" s="285"/>
      <c r="GC38" s="285"/>
      <c r="GD38" s="285"/>
      <c r="GE38" s="285"/>
      <c r="GF38" s="285"/>
      <c r="GG38" s="285"/>
      <c r="GH38" s="285"/>
      <c r="GI38" s="285"/>
      <c r="GJ38" s="285"/>
      <c r="GK38" s="285"/>
      <c r="GL38" s="285"/>
      <c r="GM38" s="285"/>
      <c r="GN38" s="285"/>
      <c r="GO38" s="285"/>
      <c r="GP38" s="285"/>
      <c r="GQ38" s="285"/>
      <c r="GR38" s="285"/>
    </row>
    <row r="39" spans="1:200" s="166" customFormat="1" ht="24" customHeight="1" outlineLevel="2">
      <c r="A39" s="141" t="str">
        <f t="shared" si="0"/>
        <v>2.26</v>
      </c>
      <c r="B39" s="180" t="s">
        <v>45</v>
      </c>
      <c r="C39" s="170" t="s">
        <v>115</v>
      </c>
      <c r="D39" s="171" t="s">
        <v>116</v>
      </c>
      <c r="E39" s="171" t="s">
        <v>117</v>
      </c>
      <c r="F39" s="171" t="s">
        <v>118</v>
      </c>
      <c r="G39" s="172"/>
      <c r="H39" s="172"/>
      <c r="I39" s="260"/>
      <c r="J39" s="415">
        <v>1</v>
      </c>
      <c r="K39" s="416"/>
      <c r="L39" s="417"/>
      <c r="M39" s="182"/>
      <c r="N39" s="308"/>
      <c r="O39" s="285"/>
      <c r="P39" s="285"/>
      <c r="Q39" s="285"/>
      <c r="R39" s="285"/>
      <c r="S39" s="285"/>
      <c r="T39" s="285"/>
      <c r="U39" s="285"/>
      <c r="V39" s="285"/>
      <c r="W39" s="285"/>
      <c r="X39" s="285"/>
      <c r="Y39" s="285"/>
      <c r="Z39" s="285"/>
      <c r="AA39" s="285"/>
      <c r="AB39" s="285"/>
      <c r="AC39" s="285"/>
      <c r="AD39" s="285"/>
      <c r="AE39" s="285"/>
      <c r="AF39" s="285"/>
      <c r="AG39" s="285"/>
      <c r="AH39" s="285"/>
      <c r="AI39" s="285"/>
      <c r="AJ39" s="285"/>
      <c r="AK39" s="285"/>
      <c r="AL39" s="285"/>
      <c r="AM39" s="285"/>
      <c r="AN39" s="285"/>
      <c r="AO39" s="285"/>
      <c r="AP39" s="285"/>
      <c r="AQ39" s="285"/>
      <c r="AR39" s="285"/>
      <c r="AS39" s="285"/>
      <c r="AT39" s="285"/>
      <c r="AU39" s="285"/>
      <c r="AV39" s="285"/>
      <c r="AW39" s="285"/>
      <c r="AX39" s="285"/>
      <c r="AY39" s="285"/>
      <c r="AZ39" s="285"/>
      <c r="BA39" s="285"/>
      <c r="BB39" s="285"/>
      <c r="BC39" s="285"/>
      <c r="BD39" s="285"/>
      <c r="BE39" s="285"/>
      <c r="BF39" s="285"/>
      <c r="BG39" s="285"/>
      <c r="BH39" s="285"/>
      <c r="BI39" s="285"/>
      <c r="BJ39" s="285"/>
      <c r="BK39" s="285"/>
      <c r="BL39" s="285"/>
      <c r="BM39" s="285"/>
      <c r="BN39" s="285"/>
      <c r="BO39" s="285"/>
      <c r="BP39" s="285"/>
      <c r="BQ39" s="285"/>
      <c r="BR39" s="285"/>
      <c r="BS39" s="285"/>
      <c r="BT39" s="285"/>
      <c r="BU39" s="285"/>
      <c r="BV39" s="285"/>
      <c r="BW39" s="285"/>
      <c r="BX39" s="285"/>
      <c r="BY39" s="285"/>
      <c r="BZ39" s="285"/>
      <c r="CA39" s="285"/>
      <c r="CB39" s="285"/>
      <c r="CC39" s="285"/>
      <c r="CD39" s="285"/>
      <c r="CE39" s="285"/>
      <c r="CF39" s="285"/>
      <c r="CG39" s="285"/>
      <c r="CH39" s="285"/>
      <c r="CI39" s="285"/>
      <c r="CJ39" s="285"/>
      <c r="CK39" s="285"/>
      <c r="CL39" s="285"/>
      <c r="CM39" s="285"/>
      <c r="CN39" s="285"/>
      <c r="CO39" s="285"/>
      <c r="CP39" s="285"/>
      <c r="CQ39" s="285"/>
      <c r="CR39" s="285"/>
      <c r="CS39" s="285"/>
      <c r="CT39" s="285"/>
      <c r="CU39" s="285"/>
      <c r="CV39" s="285"/>
      <c r="CW39" s="285"/>
      <c r="CX39" s="285"/>
      <c r="CY39" s="285"/>
      <c r="CZ39" s="285"/>
      <c r="DA39" s="285"/>
      <c r="DB39" s="285"/>
      <c r="DC39" s="285"/>
      <c r="DD39" s="285"/>
      <c r="DE39" s="285"/>
      <c r="DF39" s="285"/>
      <c r="DG39" s="285"/>
      <c r="DH39" s="285"/>
      <c r="DI39" s="285"/>
      <c r="DJ39" s="285"/>
      <c r="DK39" s="285"/>
      <c r="DL39" s="285"/>
      <c r="DM39" s="285"/>
      <c r="DN39" s="285"/>
      <c r="DO39" s="285"/>
      <c r="DP39" s="285"/>
      <c r="DQ39" s="285"/>
      <c r="DR39" s="285"/>
      <c r="DS39" s="285"/>
      <c r="DT39" s="285"/>
      <c r="DU39" s="285"/>
      <c r="DV39" s="285"/>
      <c r="DW39" s="285"/>
      <c r="DX39" s="285"/>
      <c r="DY39" s="285"/>
      <c r="DZ39" s="285"/>
      <c r="EA39" s="285"/>
      <c r="EB39" s="285"/>
      <c r="EC39" s="285"/>
      <c r="ED39" s="285"/>
      <c r="EE39" s="285"/>
      <c r="EF39" s="285"/>
      <c r="EG39" s="285"/>
      <c r="EH39" s="285"/>
      <c r="EI39" s="285"/>
      <c r="EJ39" s="285"/>
      <c r="EK39" s="285"/>
      <c r="EL39" s="285"/>
      <c r="EM39" s="285"/>
      <c r="EN39" s="285"/>
      <c r="EO39" s="285"/>
      <c r="EP39" s="285"/>
      <c r="EQ39" s="285"/>
      <c r="ER39" s="285"/>
      <c r="ES39" s="285"/>
      <c r="ET39" s="285"/>
      <c r="EU39" s="285"/>
      <c r="EV39" s="285"/>
      <c r="EW39" s="285"/>
      <c r="EX39" s="285"/>
      <c r="EY39" s="285"/>
      <c r="EZ39" s="285"/>
      <c r="FA39" s="285"/>
      <c r="FB39" s="285"/>
      <c r="FC39" s="285"/>
      <c r="FD39" s="285"/>
      <c r="FE39" s="285"/>
      <c r="FF39" s="285"/>
      <c r="FG39" s="285"/>
      <c r="FH39" s="285"/>
      <c r="FI39" s="285"/>
      <c r="FJ39" s="285"/>
      <c r="FK39" s="285"/>
      <c r="FL39" s="285"/>
      <c r="FM39" s="285"/>
      <c r="FN39" s="285"/>
      <c r="FO39" s="285"/>
      <c r="FP39" s="285"/>
      <c r="FQ39" s="285"/>
      <c r="FR39" s="285"/>
      <c r="FS39" s="285"/>
      <c r="FT39" s="285"/>
      <c r="FU39" s="285"/>
      <c r="FV39" s="285"/>
      <c r="FW39" s="285"/>
      <c r="FX39" s="285"/>
      <c r="FY39" s="285"/>
      <c r="FZ39" s="285"/>
      <c r="GA39" s="285"/>
      <c r="GB39" s="285"/>
      <c r="GC39" s="285"/>
      <c r="GD39" s="285"/>
      <c r="GE39" s="285"/>
      <c r="GF39" s="285"/>
      <c r="GG39" s="285"/>
      <c r="GH39" s="285"/>
      <c r="GI39" s="285"/>
      <c r="GJ39" s="285"/>
      <c r="GK39" s="285"/>
      <c r="GL39" s="285"/>
      <c r="GM39" s="285"/>
      <c r="GN39" s="285"/>
      <c r="GO39" s="285"/>
      <c r="GP39" s="285"/>
      <c r="GQ39" s="285"/>
      <c r="GR39" s="285"/>
    </row>
    <row r="40" spans="1:200" s="261" customFormat="1" ht="54.75" customHeight="1" outlineLevel="2">
      <c r="A40" s="141" t="str">
        <f t="shared" si="0"/>
        <v>2.27</v>
      </c>
      <c r="B40" s="180" t="s">
        <v>45</v>
      </c>
      <c r="C40" s="170" t="s">
        <v>119</v>
      </c>
      <c r="D40" s="171" t="s">
        <v>120</v>
      </c>
      <c r="E40" s="171" t="s">
        <v>121</v>
      </c>
      <c r="F40" s="171" t="s">
        <v>122</v>
      </c>
      <c r="G40" s="172"/>
      <c r="H40" s="172"/>
      <c r="I40" s="260">
        <f t="shared" ref="I40" si="6">H40-G40</f>
        <v>0</v>
      </c>
      <c r="J40" s="415">
        <v>1</v>
      </c>
      <c r="K40" s="416"/>
      <c r="L40" s="417"/>
      <c r="M40" s="182"/>
      <c r="N40" s="308"/>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5"/>
      <c r="AN40" s="285"/>
      <c r="AO40" s="285"/>
      <c r="AP40" s="285"/>
      <c r="AQ40" s="285"/>
      <c r="AR40" s="285"/>
      <c r="AS40" s="285"/>
      <c r="AT40" s="285"/>
      <c r="AU40" s="285"/>
      <c r="AV40" s="285"/>
      <c r="AW40" s="285"/>
      <c r="AX40" s="285"/>
      <c r="AY40" s="285"/>
      <c r="AZ40" s="285"/>
      <c r="BA40" s="285"/>
      <c r="BB40" s="285"/>
      <c r="BC40" s="285"/>
      <c r="BD40" s="285"/>
      <c r="BE40" s="285"/>
      <c r="BF40" s="285"/>
      <c r="BG40" s="285"/>
      <c r="BH40" s="285"/>
      <c r="BI40" s="285"/>
      <c r="BJ40" s="285"/>
      <c r="BK40" s="285"/>
      <c r="BL40" s="285"/>
      <c r="BM40" s="285"/>
      <c r="BN40" s="285"/>
      <c r="BO40" s="285"/>
      <c r="BP40" s="285"/>
      <c r="BQ40" s="285"/>
      <c r="BR40" s="285"/>
      <c r="BS40" s="285"/>
      <c r="BT40" s="285"/>
      <c r="BU40" s="285"/>
      <c r="BV40" s="285"/>
      <c r="BW40" s="285"/>
      <c r="BX40" s="285"/>
      <c r="BY40" s="285"/>
      <c r="BZ40" s="285"/>
      <c r="CA40" s="285"/>
      <c r="CB40" s="285"/>
      <c r="CC40" s="285"/>
      <c r="CD40" s="285"/>
      <c r="CE40" s="285"/>
      <c r="CF40" s="285"/>
      <c r="CG40" s="285"/>
      <c r="CH40" s="285"/>
      <c r="CI40" s="285"/>
      <c r="CJ40" s="285"/>
      <c r="CK40" s="285"/>
      <c r="CL40" s="285"/>
      <c r="CM40" s="285"/>
      <c r="CN40" s="285"/>
      <c r="CO40" s="285"/>
      <c r="CP40" s="285"/>
      <c r="CQ40" s="285"/>
      <c r="CR40" s="285"/>
      <c r="CS40" s="285"/>
      <c r="CT40" s="285"/>
      <c r="CU40" s="285"/>
      <c r="CV40" s="285"/>
      <c r="CW40" s="285"/>
      <c r="CX40" s="285"/>
      <c r="CY40" s="285"/>
      <c r="CZ40" s="285"/>
      <c r="DA40" s="285"/>
      <c r="DB40" s="285"/>
      <c r="DC40" s="285"/>
      <c r="DD40" s="285"/>
      <c r="DE40" s="285"/>
      <c r="DF40" s="285"/>
      <c r="DG40" s="285"/>
      <c r="DH40" s="285"/>
      <c r="DI40" s="285"/>
      <c r="DJ40" s="285"/>
      <c r="DK40" s="285"/>
      <c r="DL40" s="285"/>
      <c r="DM40" s="285"/>
      <c r="DN40" s="285"/>
      <c r="DO40" s="285"/>
      <c r="DP40" s="285"/>
      <c r="DQ40" s="285"/>
      <c r="DR40" s="285"/>
      <c r="DS40" s="285"/>
      <c r="DT40" s="285"/>
      <c r="DU40" s="285"/>
      <c r="DV40" s="285"/>
      <c r="DW40" s="285"/>
      <c r="DX40" s="285"/>
      <c r="DY40" s="285"/>
      <c r="DZ40" s="285"/>
      <c r="EA40" s="285"/>
      <c r="EB40" s="285"/>
      <c r="EC40" s="285"/>
      <c r="ED40" s="285"/>
      <c r="EE40" s="285"/>
      <c r="EF40" s="285"/>
      <c r="EG40" s="285"/>
      <c r="EH40" s="285"/>
      <c r="EI40" s="285"/>
      <c r="EJ40" s="285"/>
      <c r="EK40" s="285"/>
      <c r="EL40" s="285"/>
      <c r="EM40" s="285"/>
      <c r="EN40" s="285"/>
      <c r="EO40" s="285"/>
      <c r="EP40" s="285"/>
      <c r="EQ40" s="285"/>
      <c r="ER40" s="285"/>
      <c r="ES40" s="285"/>
      <c r="ET40" s="285"/>
      <c r="EU40" s="285"/>
      <c r="EV40" s="285"/>
      <c r="EW40" s="285"/>
      <c r="EX40" s="285"/>
      <c r="EY40" s="285"/>
      <c r="EZ40" s="285"/>
      <c r="FA40" s="285"/>
      <c r="FB40" s="285"/>
      <c r="FC40" s="285"/>
      <c r="FD40" s="285"/>
      <c r="FE40" s="285"/>
      <c r="FF40" s="285"/>
      <c r="FG40" s="285"/>
      <c r="FH40" s="285"/>
      <c r="FI40" s="285"/>
      <c r="FJ40" s="285"/>
      <c r="FK40" s="285"/>
      <c r="FL40" s="285"/>
      <c r="FM40" s="285"/>
      <c r="FN40" s="285"/>
      <c r="FO40" s="285"/>
      <c r="FP40" s="285"/>
      <c r="FQ40" s="285"/>
      <c r="FR40" s="285"/>
      <c r="FS40" s="285"/>
      <c r="FT40" s="285"/>
      <c r="FU40" s="285"/>
      <c r="FV40" s="285"/>
      <c r="FW40" s="285"/>
      <c r="FX40" s="285"/>
      <c r="FY40" s="285"/>
      <c r="FZ40" s="285"/>
      <c r="GA40" s="285"/>
      <c r="GB40" s="285"/>
      <c r="GC40" s="285"/>
      <c r="GD40" s="285"/>
      <c r="GE40" s="285"/>
      <c r="GF40" s="285"/>
      <c r="GG40" s="285"/>
      <c r="GH40" s="285"/>
      <c r="GI40" s="285"/>
      <c r="GJ40" s="285"/>
      <c r="GK40" s="285"/>
      <c r="GL40" s="285"/>
      <c r="GM40" s="285"/>
      <c r="GN40" s="285"/>
      <c r="GO40" s="285"/>
      <c r="GP40" s="285"/>
      <c r="GQ40" s="285"/>
      <c r="GR40" s="285"/>
    </row>
    <row r="41" spans="1:200" s="261" customFormat="1" ht="54.75" customHeight="1" outlineLevel="2" thickBot="1">
      <c r="A41" s="291" t="str">
        <f t="shared" si="0"/>
        <v>2.28</v>
      </c>
      <c r="B41" s="278" t="s">
        <v>45</v>
      </c>
      <c r="C41" s="279" t="s">
        <v>123</v>
      </c>
      <c r="D41" s="280" t="s">
        <v>120</v>
      </c>
      <c r="E41" s="171" t="s">
        <v>1303</v>
      </c>
      <c r="F41" s="280" t="s">
        <v>124</v>
      </c>
      <c r="G41" s="172"/>
      <c r="H41" s="281"/>
      <c r="I41" s="310"/>
      <c r="J41" s="415">
        <v>1</v>
      </c>
      <c r="K41" s="416"/>
      <c r="L41" s="417"/>
      <c r="M41" s="182"/>
      <c r="N41" s="308"/>
      <c r="O41" s="285"/>
      <c r="P41" s="285"/>
      <c r="Q41" s="285"/>
      <c r="R41" s="285"/>
      <c r="S41" s="285"/>
      <c r="T41" s="285"/>
      <c r="U41" s="285"/>
      <c r="V41" s="285"/>
      <c r="W41" s="285"/>
      <c r="X41" s="285"/>
      <c r="Y41" s="285"/>
      <c r="Z41" s="285"/>
      <c r="AA41" s="285"/>
      <c r="AB41" s="285"/>
      <c r="AC41" s="285"/>
      <c r="AD41" s="285"/>
      <c r="AE41" s="285"/>
      <c r="AF41" s="285"/>
      <c r="AG41" s="285"/>
      <c r="AH41" s="285"/>
      <c r="AI41" s="285"/>
      <c r="AJ41" s="285"/>
      <c r="AK41" s="285"/>
      <c r="AL41" s="285"/>
      <c r="AM41" s="285"/>
      <c r="AN41" s="285"/>
      <c r="AO41" s="285"/>
      <c r="AP41" s="285"/>
      <c r="AQ41" s="285"/>
      <c r="AR41" s="285"/>
      <c r="AS41" s="285"/>
      <c r="AT41" s="285"/>
      <c r="AU41" s="285"/>
      <c r="AV41" s="285"/>
      <c r="AW41" s="285"/>
      <c r="AX41" s="285"/>
      <c r="AY41" s="285"/>
      <c r="AZ41" s="285"/>
      <c r="BA41" s="285"/>
      <c r="BB41" s="285"/>
      <c r="BC41" s="285"/>
      <c r="BD41" s="285"/>
      <c r="BE41" s="285"/>
      <c r="BF41" s="285"/>
      <c r="BG41" s="285"/>
      <c r="BH41" s="285"/>
      <c r="BI41" s="285"/>
      <c r="BJ41" s="285"/>
      <c r="BK41" s="285"/>
      <c r="BL41" s="285"/>
      <c r="BM41" s="285"/>
      <c r="BN41" s="285"/>
      <c r="BO41" s="285"/>
      <c r="BP41" s="285"/>
      <c r="BQ41" s="285"/>
      <c r="BR41" s="285"/>
      <c r="BS41" s="285"/>
      <c r="BT41" s="285"/>
      <c r="BU41" s="285"/>
      <c r="BV41" s="285"/>
      <c r="BW41" s="285"/>
      <c r="BX41" s="285"/>
      <c r="BY41" s="285"/>
      <c r="BZ41" s="285"/>
      <c r="CA41" s="285"/>
      <c r="CB41" s="285"/>
      <c r="CC41" s="285"/>
      <c r="CD41" s="285"/>
      <c r="CE41" s="285"/>
      <c r="CF41" s="285"/>
      <c r="CG41" s="285"/>
      <c r="CH41" s="285"/>
      <c r="CI41" s="285"/>
      <c r="CJ41" s="285"/>
      <c r="CK41" s="285"/>
      <c r="CL41" s="285"/>
      <c r="CM41" s="285"/>
      <c r="CN41" s="285"/>
      <c r="CO41" s="285"/>
      <c r="CP41" s="285"/>
      <c r="CQ41" s="285"/>
      <c r="CR41" s="285"/>
      <c r="CS41" s="285"/>
      <c r="CT41" s="285"/>
      <c r="CU41" s="285"/>
      <c r="CV41" s="285"/>
      <c r="CW41" s="285"/>
      <c r="CX41" s="285"/>
      <c r="CY41" s="285"/>
      <c r="CZ41" s="285"/>
      <c r="DA41" s="285"/>
      <c r="DB41" s="285"/>
      <c r="DC41" s="285"/>
      <c r="DD41" s="285"/>
      <c r="DE41" s="285"/>
      <c r="DF41" s="285"/>
      <c r="DG41" s="285"/>
      <c r="DH41" s="285"/>
      <c r="DI41" s="285"/>
      <c r="DJ41" s="285"/>
      <c r="DK41" s="285"/>
      <c r="DL41" s="285"/>
      <c r="DM41" s="285"/>
      <c r="DN41" s="285"/>
      <c r="DO41" s="285"/>
      <c r="DP41" s="285"/>
      <c r="DQ41" s="285"/>
      <c r="DR41" s="285"/>
      <c r="DS41" s="285"/>
      <c r="DT41" s="285"/>
      <c r="DU41" s="285"/>
      <c r="DV41" s="285"/>
      <c r="DW41" s="285"/>
      <c r="DX41" s="285"/>
      <c r="DY41" s="285"/>
      <c r="DZ41" s="285"/>
      <c r="EA41" s="285"/>
      <c r="EB41" s="285"/>
      <c r="EC41" s="285"/>
      <c r="ED41" s="285"/>
      <c r="EE41" s="285"/>
      <c r="EF41" s="285"/>
      <c r="EG41" s="285"/>
      <c r="EH41" s="285"/>
      <c r="EI41" s="285"/>
      <c r="EJ41" s="285"/>
      <c r="EK41" s="285"/>
      <c r="EL41" s="285"/>
      <c r="EM41" s="285"/>
      <c r="EN41" s="285"/>
      <c r="EO41" s="285"/>
      <c r="EP41" s="285"/>
      <c r="EQ41" s="285"/>
      <c r="ER41" s="285"/>
      <c r="ES41" s="285"/>
      <c r="ET41" s="285"/>
      <c r="EU41" s="285"/>
      <c r="EV41" s="285"/>
      <c r="EW41" s="285"/>
      <c r="EX41" s="285"/>
      <c r="EY41" s="285"/>
      <c r="EZ41" s="285"/>
      <c r="FA41" s="285"/>
      <c r="FB41" s="285"/>
      <c r="FC41" s="285"/>
      <c r="FD41" s="285"/>
      <c r="FE41" s="285"/>
      <c r="FF41" s="285"/>
      <c r="FG41" s="285"/>
      <c r="FH41" s="285"/>
      <c r="FI41" s="285"/>
      <c r="FJ41" s="285"/>
      <c r="FK41" s="285"/>
      <c r="FL41" s="285"/>
      <c r="FM41" s="285"/>
      <c r="FN41" s="285"/>
      <c r="FO41" s="285"/>
      <c r="FP41" s="285"/>
      <c r="FQ41" s="285"/>
      <c r="FR41" s="285"/>
      <c r="FS41" s="285"/>
      <c r="FT41" s="285"/>
      <c r="FU41" s="285"/>
      <c r="FV41" s="285"/>
      <c r="FW41" s="285"/>
      <c r="FX41" s="285"/>
      <c r="FY41" s="285"/>
      <c r="FZ41" s="285"/>
      <c r="GA41" s="285"/>
      <c r="GB41" s="285"/>
      <c r="GC41" s="285"/>
      <c r="GD41" s="285"/>
      <c r="GE41" s="285"/>
      <c r="GF41" s="285"/>
      <c r="GG41" s="285"/>
      <c r="GH41" s="285"/>
      <c r="GI41" s="285"/>
      <c r="GJ41" s="285"/>
      <c r="GK41" s="285"/>
      <c r="GL41" s="285"/>
      <c r="GM41" s="285"/>
      <c r="GN41" s="285"/>
      <c r="GO41" s="285"/>
      <c r="GP41" s="285"/>
      <c r="GQ41" s="285"/>
      <c r="GR41" s="285"/>
    </row>
    <row r="42" spans="1:200" s="89" customFormat="1" ht="24" customHeight="1" outlineLevel="1" thickTop="1">
      <c r="A42" s="137" t="str">
        <f>IF(ISERROR(VALUE(SUBSTITUTE(prevWBS,".",""))),"1",IF(ISERROR(FIND("`",SUBSTITUTE(prevWBS,".","`",1))),TEXT(VALUE(prevWBS)+1,"#"),TEXT(VALUE(LEFT(prevWBS,FIND("`",SUBSTITUTE(prevWBS,".","`",1))-1))+1,"#")))</f>
        <v>3</v>
      </c>
      <c r="B42" s="138"/>
      <c r="C42" s="263" t="s">
        <v>125</v>
      </c>
      <c r="D42" s="301"/>
      <c r="E42" s="183"/>
      <c r="F42" s="138"/>
      <c r="G42" s="222" t="s">
        <v>1329</v>
      </c>
      <c r="H42" s="452">
        <f>AVERAGE(I43:I48)</f>
        <v>0</v>
      </c>
      <c r="I42" s="453"/>
      <c r="J42" s="420">
        <f>AVERAGE(J43:L48)</f>
        <v>0</v>
      </c>
      <c r="K42" s="413"/>
      <c r="L42" s="414"/>
      <c r="M42" s="267"/>
      <c r="N42" s="456" t="s">
        <v>53</v>
      </c>
      <c r="O42" s="276"/>
      <c r="P42" s="276"/>
      <c r="Q42" s="276"/>
      <c r="R42" s="276"/>
      <c r="S42" s="276"/>
      <c r="T42" s="276"/>
      <c r="U42" s="276"/>
      <c r="V42" s="276"/>
      <c r="W42" s="276"/>
      <c r="X42" s="276"/>
      <c r="Y42" s="276"/>
      <c r="Z42" s="276"/>
      <c r="AA42" s="276"/>
      <c r="AB42" s="276"/>
      <c r="AC42" s="276"/>
      <c r="AD42" s="276"/>
      <c r="AE42" s="276"/>
      <c r="AF42" s="276"/>
      <c r="AG42" s="276"/>
      <c r="AH42" s="276"/>
      <c r="AI42" s="276"/>
      <c r="AJ42" s="276"/>
      <c r="AK42" s="276"/>
      <c r="AL42" s="276"/>
      <c r="AM42" s="276"/>
      <c r="AN42" s="276"/>
      <c r="AO42" s="276"/>
      <c r="AP42" s="276"/>
      <c r="AQ42" s="276"/>
      <c r="AR42" s="276"/>
      <c r="AS42" s="276"/>
      <c r="AT42" s="276"/>
      <c r="AU42" s="276"/>
      <c r="AV42" s="276"/>
      <c r="AW42" s="276"/>
      <c r="AX42" s="276"/>
      <c r="AY42" s="276"/>
      <c r="AZ42" s="276"/>
      <c r="BA42" s="276"/>
      <c r="BB42" s="276"/>
      <c r="BC42" s="276"/>
      <c r="BD42" s="276"/>
      <c r="BE42" s="276"/>
      <c r="BF42" s="276"/>
      <c r="BG42" s="276"/>
      <c r="BH42" s="276"/>
      <c r="BI42" s="276"/>
      <c r="BJ42" s="276"/>
      <c r="BK42" s="276"/>
      <c r="BL42" s="276"/>
      <c r="BM42" s="276"/>
      <c r="BN42" s="276"/>
      <c r="BO42" s="276"/>
      <c r="BP42" s="276"/>
      <c r="BQ42" s="276"/>
      <c r="BR42" s="276"/>
      <c r="BS42" s="276"/>
      <c r="BT42" s="276"/>
      <c r="BU42" s="276"/>
      <c r="BV42" s="276"/>
      <c r="BW42" s="276"/>
      <c r="BX42" s="276"/>
      <c r="BY42" s="276"/>
      <c r="BZ42" s="276"/>
      <c r="CA42" s="276"/>
      <c r="CB42" s="276"/>
      <c r="CC42" s="276"/>
      <c r="CD42" s="276"/>
      <c r="CE42" s="276"/>
      <c r="CF42" s="276"/>
      <c r="CG42" s="276"/>
      <c r="CH42" s="276"/>
      <c r="CI42" s="276"/>
      <c r="CJ42" s="276"/>
      <c r="CK42" s="276"/>
      <c r="CL42" s="276"/>
      <c r="CM42" s="276"/>
      <c r="CN42" s="276"/>
      <c r="CO42" s="276"/>
      <c r="CP42" s="276"/>
      <c r="CQ42" s="276"/>
      <c r="CR42" s="276"/>
      <c r="CS42" s="276"/>
      <c r="CT42" s="276"/>
      <c r="CU42" s="276"/>
      <c r="CV42" s="276"/>
      <c r="CW42" s="276"/>
      <c r="CX42" s="276"/>
      <c r="CY42" s="276"/>
      <c r="CZ42" s="276"/>
      <c r="DA42" s="276"/>
      <c r="DB42" s="276"/>
      <c r="DC42" s="276"/>
      <c r="DD42" s="276"/>
      <c r="DE42" s="276"/>
      <c r="DF42" s="276"/>
      <c r="DG42" s="276"/>
      <c r="DH42" s="276"/>
      <c r="DI42" s="276"/>
      <c r="DJ42" s="276"/>
      <c r="DK42" s="276"/>
      <c r="DL42" s="276"/>
      <c r="DM42" s="276"/>
      <c r="DN42" s="276"/>
      <c r="DO42" s="276"/>
      <c r="DP42" s="276"/>
      <c r="DQ42" s="276"/>
      <c r="DR42" s="276"/>
      <c r="DS42" s="276"/>
      <c r="DT42" s="276"/>
      <c r="DU42" s="276"/>
      <c r="DV42" s="276"/>
      <c r="DW42" s="276"/>
      <c r="DX42" s="276"/>
      <c r="DY42" s="276"/>
      <c r="DZ42" s="276"/>
      <c r="EA42" s="276"/>
      <c r="EB42" s="276"/>
      <c r="EC42" s="276"/>
      <c r="ED42" s="276"/>
      <c r="EE42" s="276"/>
      <c r="EF42" s="276"/>
      <c r="EG42" s="276"/>
      <c r="EH42" s="276"/>
      <c r="EI42" s="276"/>
      <c r="EJ42" s="276"/>
      <c r="EK42" s="276"/>
      <c r="EL42" s="276"/>
      <c r="EM42" s="276"/>
      <c r="EN42" s="276"/>
      <c r="EO42" s="276"/>
      <c r="EP42" s="276"/>
      <c r="EQ42" s="276"/>
      <c r="ER42" s="276"/>
      <c r="ES42" s="276"/>
      <c r="ET42" s="276"/>
      <c r="EU42" s="276"/>
      <c r="EV42" s="276"/>
      <c r="EW42" s="276"/>
      <c r="EX42" s="276"/>
      <c r="EY42" s="276"/>
      <c r="EZ42" s="276"/>
      <c r="FA42" s="276"/>
      <c r="FB42" s="276"/>
      <c r="FC42" s="276"/>
      <c r="FD42" s="276"/>
      <c r="FE42" s="276"/>
      <c r="FF42" s="276"/>
      <c r="FG42" s="276"/>
      <c r="FH42" s="276"/>
      <c r="FI42" s="276"/>
      <c r="FJ42" s="276"/>
      <c r="FK42" s="276"/>
      <c r="FL42" s="276"/>
      <c r="FM42" s="276"/>
      <c r="FN42" s="276"/>
      <c r="FO42" s="276"/>
      <c r="FP42" s="276"/>
      <c r="FQ42" s="276"/>
      <c r="FR42" s="276"/>
      <c r="FS42" s="276"/>
      <c r="FT42" s="276"/>
      <c r="FU42" s="276"/>
      <c r="FV42" s="276"/>
      <c r="FW42" s="276"/>
      <c r="FX42" s="276"/>
      <c r="FY42" s="276"/>
      <c r="FZ42" s="276"/>
      <c r="GA42" s="276"/>
      <c r="GB42" s="276"/>
      <c r="GC42" s="276"/>
      <c r="GD42" s="276"/>
      <c r="GE42" s="276"/>
      <c r="GF42" s="276"/>
      <c r="GG42" s="276"/>
      <c r="GH42" s="276"/>
      <c r="GI42" s="276"/>
      <c r="GJ42" s="276"/>
      <c r="GK42" s="276"/>
      <c r="GL42" s="276"/>
      <c r="GM42" s="276"/>
      <c r="GN42" s="276"/>
      <c r="GO42" s="276"/>
      <c r="GP42" s="276"/>
      <c r="GQ42" s="276"/>
      <c r="GR42" s="276"/>
    </row>
    <row r="43" spans="1:200" s="124" customFormat="1" ht="24" hidden="1" customHeight="1" outlineLevel="2">
      <c r="A43" s="143">
        <v>3.1</v>
      </c>
      <c r="B43" s="180" t="s">
        <v>126</v>
      </c>
      <c r="C43" s="210" t="s">
        <v>127</v>
      </c>
      <c r="D43" s="171" t="s">
        <v>129</v>
      </c>
      <c r="E43" s="180" t="s">
        <v>1300</v>
      </c>
      <c r="F43" s="180" t="s">
        <v>94</v>
      </c>
      <c r="G43" s="302"/>
      <c r="H43" s="302"/>
      <c r="I43" s="303">
        <f t="shared" ref="I43:I48" si="7">H43-G43</f>
        <v>0</v>
      </c>
      <c r="J43" s="415">
        <v>0</v>
      </c>
      <c r="K43" s="416"/>
      <c r="L43" s="417"/>
      <c r="M43" s="182"/>
      <c r="N43" s="457"/>
      <c r="O43" s="276"/>
      <c r="P43" s="276"/>
      <c r="Q43" s="276"/>
      <c r="R43" s="276"/>
      <c r="S43" s="276"/>
      <c r="T43" s="276"/>
      <c r="U43" s="276"/>
      <c r="V43" s="276"/>
      <c r="W43" s="276"/>
      <c r="X43" s="276"/>
      <c r="Y43" s="276"/>
      <c r="Z43" s="276"/>
      <c r="AA43" s="276"/>
      <c r="AB43" s="276"/>
      <c r="AC43" s="276"/>
      <c r="AD43" s="276"/>
      <c r="AE43" s="276"/>
      <c r="AF43" s="276"/>
      <c r="AG43" s="276"/>
      <c r="AH43" s="276"/>
      <c r="AI43" s="276"/>
      <c r="AJ43" s="276"/>
      <c r="AK43" s="276"/>
      <c r="AL43" s="276"/>
      <c r="AM43" s="276"/>
      <c r="AN43" s="276"/>
      <c r="AO43" s="276"/>
      <c r="AP43" s="276"/>
      <c r="AQ43" s="276"/>
      <c r="AR43" s="276"/>
      <c r="AS43" s="276"/>
      <c r="AT43" s="276"/>
      <c r="AU43" s="276"/>
      <c r="AV43" s="276"/>
      <c r="AW43" s="276"/>
      <c r="AX43" s="276"/>
      <c r="AY43" s="276"/>
      <c r="AZ43" s="276"/>
      <c r="BA43" s="276"/>
      <c r="BB43" s="276"/>
      <c r="BC43" s="276"/>
      <c r="BD43" s="276"/>
      <c r="BE43" s="276"/>
      <c r="BF43" s="276"/>
      <c r="BG43" s="276"/>
      <c r="BH43" s="276"/>
      <c r="BI43" s="276"/>
      <c r="BJ43" s="276"/>
      <c r="BK43" s="276"/>
      <c r="BL43" s="276"/>
      <c r="BM43" s="276"/>
      <c r="BN43" s="276"/>
      <c r="BO43" s="276"/>
      <c r="BP43" s="276"/>
      <c r="BQ43" s="276"/>
      <c r="BR43" s="276"/>
      <c r="BS43" s="276"/>
      <c r="BT43" s="276"/>
      <c r="BU43" s="276"/>
      <c r="BV43" s="276"/>
      <c r="BW43" s="276"/>
      <c r="BX43" s="276"/>
      <c r="BY43" s="276"/>
      <c r="BZ43" s="276"/>
      <c r="CA43" s="276"/>
      <c r="CB43" s="276"/>
      <c r="CC43" s="276"/>
      <c r="CD43" s="276"/>
      <c r="CE43" s="276"/>
      <c r="CF43" s="276"/>
      <c r="CG43" s="276"/>
      <c r="CH43" s="276"/>
      <c r="CI43" s="276"/>
      <c r="CJ43" s="276"/>
      <c r="CK43" s="276"/>
      <c r="CL43" s="276"/>
      <c r="CM43" s="276"/>
      <c r="CN43" s="276"/>
      <c r="CO43" s="276"/>
      <c r="CP43" s="276"/>
      <c r="CQ43" s="276"/>
      <c r="CR43" s="276"/>
      <c r="CS43" s="276"/>
      <c r="CT43" s="276"/>
      <c r="CU43" s="276"/>
      <c r="CV43" s="276"/>
      <c r="CW43" s="276"/>
      <c r="CX43" s="276"/>
      <c r="CY43" s="276"/>
      <c r="CZ43" s="276"/>
      <c r="DA43" s="276"/>
      <c r="DB43" s="276"/>
      <c r="DC43" s="276"/>
      <c r="DD43" s="276"/>
      <c r="DE43" s="276"/>
      <c r="DF43" s="276"/>
      <c r="DG43" s="276"/>
      <c r="DH43" s="276"/>
      <c r="DI43" s="276"/>
      <c r="DJ43" s="276"/>
      <c r="DK43" s="276"/>
      <c r="DL43" s="276"/>
      <c r="DM43" s="276"/>
      <c r="DN43" s="276"/>
      <c r="DO43" s="276"/>
      <c r="DP43" s="276"/>
      <c r="DQ43" s="276"/>
      <c r="DR43" s="276"/>
      <c r="DS43" s="276"/>
      <c r="DT43" s="276"/>
      <c r="DU43" s="276"/>
      <c r="DV43" s="276"/>
      <c r="DW43" s="276"/>
      <c r="DX43" s="276"/>
      <c r="DY43" s="276"/>
      <c r="DZ43" s="276"/>
      <c r="EA43" s="276"/>
      <c r="EB43" s="276"/>
      <c r="EC43" s="276"/>
      <c r="ED43" s="276"/>
      <c r="EE43" s="276"/>
      <c r="EF43" s="276"/>
      <c r="EG43" s="276"/>
      <c r="EH43" s="276"/>
      <c r="EI43" s="276"/>
      <c r="EJ43" s="276"/>
      <c r="EK43" s="276"/>
      <c r="EL43" s="276"/>
      <c r="EM43" s="276"/>
      <c r="EN43" s="276"/>
      <c r="EO43" s="276"/>
      <c r="EP43" s="276"/>
      <c r="EQ43" s="276"/>
      <c r="ER43" s="276"/>
      <c r="ES43" s="276"/>
      <c r="ET43" s="276"/>
      <c r="EU43" s="276"/>
      <c r="EV43" s="276"/>
      <c r="EW43" s="276"/>
      <c r="EX43" s="276"/>
      <c r="EY43" s="276"/>
      <c r="EZ43" s="276"/>
      <c r="FA43" s="276"/>
      <c r="FB43" s="276"/>
      <c r="FC43" s="276"/>
      <c r="FD43" s="276"/>
      <c r="FE43" s="276"/>
      <c r="FF43" s="276"/>
      <c r="FG43" s="276"/>
      <c r="FH43" s="276"/>
      <c r="FI43" s="276"/>
      <c r="FJ43" s="276"/>
      <c r="FK43" s="276"/>
      <c r="FL43" s="276"/>
      <c r="FM43" s="276"/>
      <c r="FN43" s="276"/>
      <c r="FO43" s="276"/>
      <c r="FP43" s="276"/>
      <c r="FQ43" s="276"/>
      <c r="FR43" s="276"/>
      <c r="FS43" s="276"/>
      <c r="FT43" s="276"/>
      <c r="FU43" s="276"/>
      <c r="FV43" s="276"/>
      <c r="FW43" s="276"/>
      <c r="FX43" s="276"/>
      <c r="FY43" s="276"/>
      <c r="FZ43" s="276"/>
      <c r="GA43" s="276"/>
      <c r="GB43" s="276"/>
      <c r="GC43" s="276"/>
      <c r="GD43" s="276"/>
      <c r="GE43" s="276"/>
      <c r="GF43" s="276"/>
      <c r="GG43" s="276"/>
      <c r="GH43" s="276"/>
      <c r="GI43" s="276"/>
      <c r="GJ43" s="276"/>
      <c r="GK43" s="276"/>
      <c r="GL43" s="276"/>
      <c r="GM43" s="276"/>
      <c r="GN43" s="276"/>
      <c r="GO43" s="276"/>
      <c r="GP43" s="276"/>
      <c r="GQ43" s="276"/>
      <c r="GR43" s="276"/>
    </row>
    <row r="44" spans="1:200" s="94" customFormat="1" ht="24" hidden="1" customHeight="1" outlineLevel="2">
      <c r="A44" s="141" t="str">
        <f t="shared" si="0"/>
        <v>3.2</v>
      </c>
      <c r="B44" s="180" t="s">
        <v>63</v>
      </c>
      <c r="C44" s="170" t="s">
        <v>128</v>
      </c>
      <c r="D44" s="171" t="s">
        <v>129</v>
      </c>
      <c r="E44" s="180" t="s">
        <v>1300</v>
      </c>
      <c r="F44" s="180" t="s">
        <v>94</v>
      </c>
      <c r="G44" s="302"/>
      <c r="H44" s="302"/>
      <c r="I44" s="303">
        <f t="shared" si="7"/>
        <v>0</v>
      </c>
      <c r="J44" s="415">
        <v>0</v>
      </c>
      <c r="K44" s="416"/>
      <c r="L44" s="417"/>
      <c r="M44" s="208"/>
      <c r="N44" s="457"/>
      <c r="O44" s="276"/>
      <c r="P44" s="276"/>
      <c r="Q44" s="276"/>
      <c r="R44" s="276"/>
      <c r="S44" s="276"/>
      <c r="T44" s="276"/>
      <c r="U44" s="276"/>
      <c r="V44" s="276"/>
      <c r="W44" s="276"/>
      <c r="X44" s="276"/>
      <c r="Y44" s="276"/>
      <c r="Z44" s="276"/>
      <c r="AA44" s="276"/>
      <c r="AB44" s="276"/>
      <c r="AC44" s="276"/>
      <c r="AD44" s="276"/>
      <c r="AE44" s="276"/>
      <c r="AF44" s="276"/>
      <c r="AG44" s="276"/>
      <c r="AH44" s="276"/>
      <c r="AI44" s="276"/>
      <c r="AJ44" s="276"/>
      <c r="AK44" s="276"/>
      <c r="AL44" s="276"/>
      <c r="AM44" s="276"/>
      <c r="AN44" s="276"/>
      <c r="AO44" s="276"/>
      <c r="AP44" s="276"/>
      <c r="AQ44" s="276"/>
      <c r="AR44" s="276"/>
      <c r="AS44" s="276"/>
      <c r="AT44" s="276"/>
      <c r="AU44" s="276"/>
      <c r="AV44" s="276"/>
      <c r="AW44" s="276"/>
      <c r="AX44" s="276"/>
      <c r="AY44" s="276"/>
      <c r="AZ44" s="276"/>
      <c r="BA44" s="276"/>
      <c r="BB44" s="276"/>
      <c r="BC44" s="276"/>
      <c r="BD44" s="276"/>
      <c r="BE44" s="276"/>
      <c r="BF44" s="276"/>
      <c r="BG44" s="276"/>
      <c r="BH44" s="276"/>
      <c r="BI44" s="276"/>
      <c r="BJ44" s="276"/>
      <c r="BK44" s="276"/>
      <c r="BL44" s="276"/>
      <c r="BM44" s="276"/>
      <c r="BN44" s="276"/>
      <c r="BO44" s="276"/>
      <c r="BP44" s="276"/>
      <c r="BQ44" s="276"/>
      <c r="BR44" s="276"/>
      <c r="BS44" s="276"/>
      <c r="BT44" s="276"/>
      <c r="BU44" s="276"/>
      <c r="BV44" s="276"/>
      <c r="BW44" s="276"/>
      <c r="BX44" s="276"/>
      <c r="BY44" s="276"/>
      <c r="BZ44" s="276"/>
      <c r="CA44" s="276"/>
      <c r="CB44" s="276"/>
      <c r="CC44" s="276"/>
      <c r="CD44" s="276"/>
      <c r="CE44" s="276"/>
      <c r="CF44" s="276"/>
      <c r="CG44" s="276"/>
      <c r="CH44" s="276"/>
      <c r="CI44" s="276"/>
      <c r="CJ44" s="276"/>
      <c r="CK44" s="276"/>
      <c r="CL44" s="276"/>
      <c r="CM44" s="276"/>
      <c r="CN44" s="276"/>
      <c r="CO44" s="276"/>
      <c r="CP44" s="276"/>
      <c r="CQ44" s="276"/>
      <c r="CR44" s="276"/>
      <c r="CS44" s="276"/>
      <c r="CT44" s="276"/>
      <c r="CU44" s="276"/>
      <c r="CV44" s="276"/>
      <c r="CW44" s="276"/>
      <c r="CX44" s="276"/>
      <c r="CY44" s="276"/>
      <c r="CZ44" s="276"/>
      <c r="DA44" s="276"/>
      <c r="DB44" s="276"/>
      <c r="DC44" s="276"/>
      <c r="DD44" s="276"/>
      <c r="DE44" s="276"/>
      <c r="DF44" s="276"/>
      <c r="DG44" s="276"/>
      <c r="DH44" s="276"/>
      <c r="DI44" s="276"/>
      <c r="DJ44" s="276"/>
      <c r="DK44" s="276"/>
      <c r="DL44" s="276"/>
      <c r="DM44" s="276"/>
      <c r="DN44" s="276"/>
      <c r="DO44" s="276"/>
      <c r="DP44" s="276"/>
      <c r="DQ44" s="276"/>
      <c r="DR44" s="276"/>
      <c r="DS44" s="276"/>
      <c r="DT44" s="276"/>
      <c r="DU44" s="276"/>
      <c r="DV44" s="276"/>
      <c r="DW44" s="276"/>
      <c r="DX44" s="276"/>
      <c r="DY44" s="276"/>
      <c r="DZ44" s="276"/>
      <c r="EA44" s="276"/>
      <c r="EB44" s="276"/>
      <c r="EC44" s="276"/>
      <c r="ED44" s="276"/>
      <c r="EE44" s="276"/>
      <c r="EF44" s="276"/>
      <c r="EG44" s="276"/>
      <c r="EH44" s="276"/>
      <c r="EI44" s="276"/>
      <c r="EJ44" s="276"/>
      <c r="EK44" s="276"/>
      <c r="EL44" s="276"/>
      <c r="EM44" s="276"/>
      <c r="EN44" s="276"/>
      <c r="EO44" s="276"/>
      <c r="EP44" s="276"/>
      <c r="EQ44" s="276"/>
      <c r="ER44" s="276"/>
      <c r="ES44" s="276"/>
      <c r="ET44" s="276"/>
      <c r="EU44" s="276"/>
      <c r="EV44" s="276"/>
      <c r="EW44" s="276"/>
      <c r="EX44" s="276"/>
      <c r="EY44" s="276"/>
      <c r="EZ44" s="276"/>
      <c r="FA44" s="276"/>
      <c r="FB44" s="276"/>
      <c r="FC44" s="276"/>
      <c r="FD44" s="276"/>
      <c r="FE44" s="276"/>
      <c r="FF44" s="276"/>
      <c r="FG44" s="276"/>
      <c r="FH44" s="276"/>
      <c r="FI44" s="276"/>
      <c r="FJ44" s="276"/>
      <c r="FK44" s="276"/>
      <c r="FL44" s="276"/>
      <c r="FM44" s="276"/>
      <c r="FN44" s="276"/>
      <c r="FO44" s="276"/>
      <c r="FP44" s="276"/>
      <c r="FQ44" s="276"/>
      <c r="FR44" s="276"/>
      <c r="FS44" s="276"/>
      <c r="FT44" s="276"/>
      <c r="FU44" s="276"/>
      <c r="FV44" s="276"/>
      <c r="FW44" s="276"/>
      <c r="FX44" s="276"/>
      <c r="FY44" s="276"/>
      <c r="FZ44" s="276"/>
      <c r="GA44" s="276"/>
      <c r="GB44" s="276"/>
      <c r="GC44" s="276"/>
      <c r="GD44" s="276"/>
      <c r="GE44" s="276"/>
      <c r="GF44" s="276"/>
      <c r="GG44" s="276"/>
      <c r="GH44" s="276"/>
      <c r="GI44" s="276"/>
      <c r="GJ44" s="276"/>
      <c r="GK44" s="276"/>
      <c r="GL44" s="276"/>
      <c r="GM44" s="276"/>
      <c r="GN44" s="276"/>
      <c r="GO44" s="276"/>
      <c r="GP44" s="276"/>
      <c r="GQ44" s="276"/>
      <c r="GR44" s="276"/>
    </row>
    <row r="45" spans="1:200" s="94" customFormat="1" ht="24" hidden="1" customHeight="1" outlineLevel="2">
      <c r="A45" s="141" t="str">
        <f t="shared" si="0"/>
        <v>3.3</v>
      </c>
      <c r="B45" s="180" t="s">
        <v>63</v>
      </c>
      <c r="C45" s="170" t="s">
        <v>130</v>
      </c>
      <c r="D45" s="171" t="s">
        <v>129</v>
      </c>
      <c r="E45" s="180" t="s">
        <v>1300</v>
      </c>
      <c r="F45" s="180" t="s">
        <v>94</v>
      </c>
      <c r="G45" s="302"/>
      <c r="H45" s="302"/>
      <c r="I45" s="303">
        <f t="shared" si="7"/>
        <v>0</v>
      </c>
      <c r="J45" s="415">
        <v>0</v>
      </c>
      <c r="K45" s="416"/>
      <c r="L45" s="417"/>
      <c r="M45" s="208"/>
      <c r="N45" s="457"/>
      <c r="O45" s="276"/>
      <c r="P45" s="276"/>
      <c r="Q45" s="276"/>
      <c r="R45" s="276"/>
      <c r="S45" s="276"/>
      <c r="T45" s="276"/>
      <c r="U45" s="276"/>
      <c r="V45" s="276"/>
      <c r="W45" s="276"/>
      <c r="X45" s="276"/>
      <c r="Y45" s="276"/>
      <c r="Z45" s="276"/>
      <c r="AA45" s="276"/>
      <c r="AB45" s="276"/>
      <c r="AC45" s="276"/>
      <c r="AD45" s="276"/>
      <c r="AE45" s="276"/>
      <c r="AF45" s="276"/>
      <c r="AG45" s="276"/>
      <c r="AH45" s="276"/>
      <c r="AI45" s="276"/>
      <c r="AJ45" s="276"/>
      <c r="AK45" s="276"/>
      <c r="AL45" s="276"/>
      <c r="AM45" s="276"/>
      <c r="AN45" s="276"/>
      <c r="AO45" s="276"/>
      <c r="AP45" s="276"/>
      <c r="AQ45" s="276"/>
      <c r="AR45" s="276"/>
      <c r="AS45" s="276"/>
      <c r="AT45" s="276"/>
      <c r="AU45" s="276"/>
      <c r="AV45" s="276"/>
      <c r="AW45" s="276"/>
      <c r="AX45" s="276"/>
      <c r="AY45" s="276"/>
      <c r="AZ45" s="276"/>
      <c r="BA45" s="276"/>
      <c r="BB45" s="276"/>
      <c r="BC45" s="276"/>
      <c r="BD45" s="276"/>
      <c r="BE45" s="276"/>
      <c r="BF45" s="276"/>
      <c r="BG45" s="276"/>
      <c r="BH45" s="276"/>
      <c r="BI45" s="276"/>
      <c r="BJ45" s="276"/>
      <c r="BK45" s="276"/>
      <c r="BL45" s="276"/>
      <c r="BM45" s="276"/>
      <c r="BN45" s="276"/>
      <c r="BO45" s="276"/>
      <c r="BP45" s="276"/>
      <c r="BQ45" s="276"/>
      <c r="BR45" s="276"/>
      <c r="BS45" s="276"/>
      <c r="BT45" s="276"/>
      <c r="BU45" s="276"/>
      <c r="BV45" s="276"/>
      <c r="BW45" s="276"/>
      <c r="BX45" s="276"/>
      <c r="BY45" s="276"/>
      <c r="BZ45" s="276"/>
      <c r="CA45" s="276"/>
      <c r="CB45" s="276"/>
      <c r="CC45" s="276"/>
      <c r="CD45" s="276"/>
      <c r="CE45" s="276"/>
      <c r="CF45" s="276"/>
      <c r="CG45" s="276"/>
      <c r="CH45" s="276"/>
      <c r="CI45" s="276"/>
      <c r="CJ45" s="276"/>
      <c r="CK45" s="276"/>
      <c r="CL45" s="276"/>
      <c r="CM45" s="276"/>
      <c r="CN45" s="276"/>
      <c r="CO45" s="276"/>
      <c r="CP45" s="276"/>
      <c r="CQ45" s="276"/>
      <c r="CR45" s="276"/>
      <c r="CS45" s="276"/>
      <c r="CT45" s="276"/>
      <c r="CU45" s="276"/>
      <c r="CV45" s="276"/>
      <c r="CW45" s="276"/>
      <c r="CX45" s="276"/>
      <c r="CY45" s="276"/>
      <c r="CZ45" s="276"/>
      <c r="DA45" s="276"/>
      <c r="DB45" s="276"/>
      <c r="DC45" s="276"/>
      <c r="DD45" s="276"/>
      <c r="DE45" s="276"/>
      <c r="DF45" s="276"/>
      <c r="DG45" s="276"/>
      <c r="DH45" s="276"/>
      <c r="DI45" s="276"/>
      <c r="DJ45" s="276"/>
      <c r="DK45" s="276"/>
      <c r="DL45" s="276"/>
      <c r="DM45" s="276"/>
      <c r="DN45" s="276"/>
      <c r="DO45" s="276"/>
      <c r="DP45" s="276"/>
      <c r="DQ45" s="276"/>
      <c r="DR45" s="276"/>
      <c r="DS45" s="276"/>
      <c r="DT45" s="276"/>
      <c r="DU45" s="276"/>
      <c r="DV45" s="276"/>
      <c r="DW45" s="276"/>
      <c r="DX45" s="276"/>
      <c r="DY45" s="276"/>
      <c r="DZ45" s="276"/>
      <c r="EA45" s="276"/>
      <c r="EB45" s="276"/>
      <c r="EC45" s="276"/>
      <c r="ED45" s="276"/>
      <c r="EE45" s="276"/>
      <c r="EF45" s="276"/>
      <c r="EG45" s="276"/>
      <c r="EH45" s="276"/>
      <c r="EI45" s="276"/>
      <c r="EJ45" s="276"/>
      <c r="EK45" s="276"/>
      <c r="EL45" s="276"/>
      <c r="EM45" s="276"/>
      <c r="EN45" s="276"/>
      <c r="EO45" s="276"/>
      <c r="EP45" s="276"/>
      <c r="EQ45" s="276"/>
      <c r="ER45" s="276"/>
      <c r="ES45" s="276"/>
      <c r="ET45" s="276"/>
      <c r="EU45" s="276"/>
      <c r="EV45" s="276"/>
      <c r="EW45" s="276"/>
      <c r="EX45" s="276"/>
      <c r="EY45" s="276"/>
      <c r="EZ45" s="276"/>
      <c r="FA45" s="276"/>
      <c r="FB45" s="276"/>
      <c r="FC45" s="276"/>
      <c r="FD45" s="276"/>
      <c r="FE45" s="276"/>
      <c r="FF45" s="276"/>
      <c r="FG45" s="276"/>
      <c r="FH45" s="276"/>
      <c r="FI45" s="276"/>
      <c r="FJ45" s="276"/>
      <c r="FK45" s="276"/>
      <c r="FL45" s="276"/>
      <c r="FM45" s="276"/>
      <c r="FN45" s="276"/>
      <c r="FO45" s="276"/>
      <c r="FP45" s="276"/>
      <c r="FQ45" s="276"/>
      <c r="FR45" s="276"/>
      <c r="FS45" s="276"/>
      <c r="FT45" s="276"/>
      <c r="FU45" s="276"/>
      <c r="FV45" s="276"/>
      <c r="FW45" s="276"/>
      <c r="FX45" s="276"/>
      <c r="FY45" s="276"/>
      <c r="FZ45" s="276"/>
      <c r="GA45" s="276"/>
      <c r="GB45" s="276"/>
      <c r="GC45" s="276"/>
      <c r="GD45" s="276"/>
      <c r="GE45" s="276"/>
      <c r="GF45" s="276"/>
      <c r="GG45" s="276"/>
      <c r="GH45" s="276"/>
      <c r="GI45" s="276"/>
      <c r="GJ45" s="276"/>
      <c r="GK45" s="276"/>
      <c r="GL45" s="276"/>
      <c r="GM45" s="276"/>
      <c r="GN45" s="276"/>
      <c r="GO45" s="276"/>
      <c r="GP45" s="276"/>
      <c r="GQ45" s="276"/>
      <c r="GR45" s="276"/>
    </row>
    <row r="46" spans="1:200" s="89" customFormat="1" ht="24" hidden="1" customHeight="1" outlineLevel="2">
      <c r="A46" s="141" t="str">
        <f t="shared" si="0"/>
        <v>3.4</v>
      </c>
      <c r="B46" s="180" t="s">
        <v>63</v>
      </c>
      <c r="C46" s="170" t="s">
        <v>131</v>
      </c>
      <c r="D46" s="171" t="s">
        <v>132</v>
      </c>
      <c r="E46" s="171" t="s">
        <v>133</v>
      </c>
      <c r="F46" s="171" t="s">
        <v>134</v>
      </c>
      <c r="G46" s="302"/>
      <c r="H46" s="302"/>
      <c r="I46" s="303">
        <f t="shared" si="7"/>
        <v>0</v>
      </c>
      <c r="J46" s="415">
        <v>0</v>
      </c>
      <c r="K46" s="416"/>
      <c r="L46" s="417"/>
      <c r="M46" s="208"/>
      <c r="N46" s="457"/>
      <c r="O46" s="276"/>
      <c r="P46" s="276"/>
      <c r="Q46" s="276"/>
      <c r="R46" s="276"/>
      <c r="S46" s="276"/>
      <c r="T46" s="276"/>
      <c r="U46" s="276"/>
      <c r="V46" s="276"/>
      <c r="W46" s="276"/>
      <c r="X46" s="276"/>
      <c r="Y46" s="276"/>
      <c r="Z46" s="276"/>
      <c r="AA46" s="276"/>
      <c r="AB46" s="276"/>
      <c r="AC46" s="276"/>
      <c r="AD46" s="276"/>
      <c r="AE46" s="276"/>
      <c r="AF46" s="276"/>
      <c r="AG46" s="276"/>
      <c r="AH46" s="276"/>
      <c r="AI46" s="276"/>
      <c r="AJ46" s="276"/>
      <c r="AK46" s="276"/>
      <c r="AL46" s="276"/>
      <c r="AM46" s="276"/>
      <c r="AN46" s="276"/>
      <c r="AO46" s="276"/>
      <c r="AP46" s="276"/>
      <c r="AQ46" s="276"/>
      <c r="AR46" s="276"/>
      <c r="AS46" s="276"/>
      <c r="AT46" s="276"/>
      <c r="AU46" s="276"/>
      <c r="AV46" s="276"/>
      <c r="AW46" s="276"/>
      <c r="AX46" s="276"/>
      <c r="AY46" s="276"/>
      <c r="AZ46" s="276"/>
      <c r="BA46" s="276"/>
      <c r="BB46" s="276"/>
      <c r="BC46" s="276"/>
      <c r="BD46" s="276"/>
      <c r="BE46" s="276"/>
      <c r="BF46" s="276"/>
      <c r="BG46" s="276"/>
      <c r="BH46" s="276"/>
      <c r="BI46" s="276"/>
      <c r="BJ46" s="276"/>
      <c r="BK46" s="276"/>
      <c r="BL46" s="276"/>
      <c r="BM46" s="276"/>
      <c r="BN46" s="276"/>
      <c r="BO46" s="276"/>
      <c r="BP46" s="276"/>
      <c r="BQ46" s="276"/>
      <c r="BR46" s="276"/>
      <c r="BS46" s="276"/>
      <c r="BT46" s="276"/>
      <c r="BU46" s="276"/>
      <c r="BV46" s="276"/>
      <c r="BW46" s="276"/>
      <c r="BX46" s="276"/>
      <c r="BY46" s="276"/>
      <c r="BZ46" s="276"/>
      <c r="CA46" s="276"/>
      <c r="CB46" s="276"/>
      <c r="CC46" s="276"/>
      <c r="CD46" s="276"/>
      <c r="CE46" s="276"/>
      <c r="CF46" s="276"/>
      <c r="CG46" s="276"/>
      <c r="CH46" s="276"/>
      <c r="CI46" s="276"/>
      <c r="CJ46" s="276"/>
      <c r="CK46" s="276"/>
      <c r="CL46" s="276"/>
      <c r="CM46" s="276"/>
      <c r="CN46" s="276"/>
      <c r="CO46" s="276"/>
      <c r="CP46" s="276"/>
      <c r="CQ46" s="276"/>
      <c r="CR46" s="276"/>
      <c r="CS46" s="276"/>
      <c r="CT46" s="276"/>
      <c r="CU46" s="276"/>
      <c r="CV46" s="276"/>
      <c r="CW46" s="276"/>
      <c r="CX46" s="276"/>
      <c r="CY46" s="276"/>
      <c r="CZ46" s="276"/>
      <c r="DA46" s="276"/>
      <c r="DB46" s="276"/>
      <c r="DC46" s="276"/>
      <c r="DD46" s="276"/>
      <c r="DE46" s="276"/>
      <c r="DF46" s="276"/>
      <c r="DG46" s="276"/>
      <c r="DH46" s="276"/>
      <c r="DI46" s="276"/>
      <c r="DJ46" s="276"/>
      <c r="DK46" s="276"/>
      <c r="DL46" s="276"/>
      <c r="DM46" s="276"/>
      <c r="DN46" s="276"/>
      <c r="DO46" s="276"/>
      <c r="DP46" s="276"/>
      <c r="DQ46" s="276"/>
      <c r="DR46" s="276"/>
      <c r="DS46" s="276"/>
      <c r="DT46" s="276"/>
      <c r="DU46" s="276"/>
      <c r="DV46" s="276"/>
      <c r="DW46" s="276"/>
      <c r="DX46" s="276"/>
      <c r="DY46" s="276"/>
      <c r="DZ46" s="276"/>
      <c r="EA46" s="276"/>
      <c r="EB46" s="276"/>
      <c r="EC46" s="276"/>
      <c r="ED46" s="276"/>
      <c r="EE46" s="276"/>
      <c r="EF46" s="276"/>
      <c r="EG46" s="276"/>
      <c r="EH46" s="276"/>
      <c r="EI46" s="276"/>
      <c r="EJ46" s="276"/>
      <c r="EK46" s="276"/>
      <c r="EL46" s="276"/>
      <c r="EM46" s="276"/>
      <c r="EN46" s="276"/>
      <c r="EO46" s="276"/>
      <c r="EP46" s="276"/>
      <c r="EQ46" s="276"/>
      <c r="ER46" s="276"/>
      <c r="ES46" s="276"/>
      <c r="ET46" s="276"/>
      <c r="EU46" s="276"/>
      <c r="EV46" s="276"/>
      <c r="EW46" s="276"/>
      <c r="EX46" s="276"/>
      <c r="EY46" s="276"/>
      <c r="EZ46" s="276"/>
      <c r="FA46" s="276"/>
      <c r="FB46" s="276"/>
      <c r="FC46" s="276"/>
      <c r="FD46" s="276"/>
      <c r="FE46" s="276"/>
      <c r="FF46" s="276"/>
      <c r="FG46" s="276"/>
      <c r="FH46" s="276"/>
      <c r="FI46" s="276"/>
      <c r="FJ46" s="276"/>
      <c r="FK46" s="276"/>
      <c r="FL46" s="276"/>
      <c r="FM46" s="276"/>
      <c r="FN46" s="276"/>
      <c r="FO46" s="276"/>
      <c r="FP46" s="276"/>
      <c r="FQ46" s="276"/>
      <c r="FR46" s="276"/>
      <c r="FS46" s="276"/>
      <c r="FT46" s="276"/>
      <c r="FU46" s="276"/>
      <c r="FV46" s="276"/>
      <c r="FW46" s="276"/>
      <c r="FX46" s="276"/>
      <c r="FY46" s="276"/>
      <c r="FZ46" s="276"/>
      <c r="GA46" s="276"/>
      <c r="GB46" s="276"/>
      <c r="GC46" s="276"/>
      <c r="GD46" s="276"/>
      <c r="GE46" s="276"/>
      <c r="GF46" s="276"/>
      <c r="GG46" s="276"/>
      <c r="GH46" s="276"/>
      <c r="GI46" s="276"/>
      <c r="GJ46" s="276"/>
      <c r="GK46" s="276"/>
      <c r="GL46" s="276"/>
      <c r="GM46" s="276"/>
      <c r="GN46" s="276"/>
      <c r="GO46" s="276"/>
      <c r="GP46" s="276"/>
      <c r="GQ46" s="276"/>
      <c r="GR46" s="276"/>
    </row>
    <row r="47" spans="1:200" s="100" customFormat="1" ht="24" hidden="1" customHeight="1" outlineLevel="2">
      <c r="A47" s="141" t="str">
        <f t="shared" si="0"/>
        <v>3.5</v>
      </c>
      <c r="B47" s="180" t="s">
        <v>63</v>
      </c>
      <c r="C47" s="170" t="s">
        <v>135</v>
      </c>
      <c r="D47" s="171" t="s">
        <v>60</v>
      </c>
      <c r="E47" s="171" t="s">
        <v>61</v>
      </c>
      <c r="F47" s="171" t="s">
        <v>62</v>
      </c>
      <c r="G47" s="302"/>
      <c r="H47" s="302"/>
      <c r="I47" s="303">
        <f t="shared" si="7"/>
        <v>0</v>
      </c>
      <c r="J47" s="415">
        <v>0</v>
      </c>
      <c r="K47" s="416"/>
      <c r="L47" s="417"/>
      <c r="M47" s="208"/>
      <c r="N47" s="457"/>
      <c r="O47" s="276"/>
      <c r="P47" s="276"/>
      <c r="Q47" s="276"/>
      <c r="R47" s="276"/>
      <c r="S47" s="276"/>
      <c r="T47" s="276"/>
      <c r="U47" s="276"/>
      <c r="V47" s="276"/>
      <c r="W47" s="276"/>
      <c r="X47" s="276"/>
      <c r="Y47" s="276"/>
      <c r="Z47" s="276"/>
      <c r="AA47" s="276"/>
      <c r="AB47" s="276"/>
      <c r="AC47" s="276"/>
      <c r="AD47" s="276"/>
      <c r="AE47" s="276"/>
      <c r="AF47" s="276"/>
      <c r="AG47" s="276"/>
      <c r="AH47" s="276"/>
      <c r="AI47" s="276"/>
      <c r="AJ47" s="276"/>
      <c r="AK47" s="276"/>
      <c r="AL47" s="276"/>
      <c r="AM47" s="276"/>
      <c r="AN47" s="276"/>
      <c r="AO47" s="276"/>
      <c r="AP47" s="276"/>
      <c r="AQ47" s="276"/>
      <c r="AR47" s="276"/>
      <c r="AS47" s="276"/>
      <c r="AT47" s="276"/>
      <c r="AU47" s="276"/>
      <c r="AV47" s="276"/>
      <c r="AW47" s="276"/>
      <c r="AX47" s="276"/>
      <c r="AY47" s="276"/>
      <c r="AZ47" s="276"/>
      <c r="BA47" s="276"/>
      <c r="BB47" s="276"/>
      <c r="BC47" s="276"/>
      <c r="BD47" s="276"/>
      <c r="BE47" s="276"/>
      <c r="BF47" s="276"/>
      <c r="BG47" s="276"/>
      <c r="BH47" s="276"/>
      <c r="BI47" s="276"/>
      <c r="BJ47" s="276"/>
      <c r="BK47" s="276"/>
      <c r="BL47" s="276"/>
      <c r="BM47" s="276"/>
      <c r="BN47" s="276"/>
      <c r="BO47" s="276"/>
      <c r="BP47" s="276"/>
      <c r="BQ47" s="276"/>
      <c r="BR47" s="276"/>
      <c r="BS47" s="276"/>
      <c r="BT47" s="276"/>
      <c r="BU47" s="276"/>
      <c r="BV47" s="276"/>
      <c r="BW47" s="276"/>
      <c r="BX47" s="276"/>
      <c r="BY47" s="276"/>
      <c r="BZ47" s="276"/>
      <c r="CA47" s="276"/>
      <c r="CB47" s="276"/>
      <c r="CC47" s="276"/>
      <c r="CD47" s="276"/>
      <c r="CE47" s="276"/>
      <c r="CF47" s="276"/>
      <c r="CG47" s="276"/>
      <c r="CH47" s="276"/>
      <c r="CI47" s="276"/>
      <c r="CJ47" s="276"/>
      <c r="CK47" s="276"/>
      <c r="CL47" s="276"/>
      <c r="CM47" s="276"/>
      <c r="CN47" s="276"/>
      <c r="CO47" s="276"/>
      <c r="CP47" s="276"/>
      <c r="CQ47" s="276"/>
      <c r="CR47" s="276"/>
      <c r="CS47" s="276"/>
      <c r="CT47" s="276"/>
      <c r="CU47" s="276"/>
      <c r="CV47" s="276"/>
      <c r="CW47" s="276"/>
      <c r="CX47" s="276"/>
      <c r="CY47" s="276"/>
      <c r="CZ47" s="276"/>
      <c r="DA47" s="276"/>
      <c r="DB47" s="276"/>
      <c r="DC47" s="276"/>
      <c r="DD47" s="276"/>
      <c r="DE47" s="276"/>
      <c r="DF47" s="276"/>
      <c r="DG47" s="276"/>
      <c r="DH47" s="276"/>
      <c r="DI47" s="276"/>
      <c r="DJ47" s="276"/>
      <c r="DK47" s="276"/>
      <c r="DL47" s="276"/>
      <c r="DM47" s="276"/>
      <c r="DN47" s="276"/>
      <c r="DO47" s="276"/>
      <c r="DP47" s="276"/>
      <c r="DQ47" s="276"/>
      <c r="DR47" s="276"/>
      <c r="DS47" s="276"/>
      <c r="DT47" s="276"/>
      <c r="DU47" s="276"/>
      <c r="DV47" s="276"/>
      <c r="DW47" s="276"/>
      <c r="DX47" s="276"/>
      <c r="DY47" s="276"/>
      <c r="DZ47" s="276"/>
      <c r="EA47" s="276"/>
      <c r="EB47" s="276"/>
      <c r="EC47" s="276"/>
      <c r="ED47" s="276"/>
      <c r="EE47" s="276"/>
      <c r="EF47" s="276"/>
      <c r="EG47" s="276"/>
      <c r="EH47" s="276"/>
      <c r="EI47" s="276"/>
      <c r="EJ47" s="276"/>
      <c r="EK47" s="276"/>
      <c r="EL47" s="276"/>
      <c r="EM47" s="276"/>
      <c r="EN47" s="276"/>
      <c r="EO47" s="276"/>
      <c r="EP47" s="276"/>
      <c r="EQ47" s="276"/>
      <c r="ER47" s="276"/>
      <c r="ES47" s="276"/>
      <c r="ET47" s="276"/>
      <c r="EU47" s="276"/>
      <c r="EV47" s="276"/>
      <c r="EW47" s="276"/>
      <c r="EX47" s="276"/>
      <c r="EY47" s="276"/>
      <c r="EZ47" s="276"/>
      <c r="FA47" s="276"/>
      <c r="FB47" s="276"/>
      <c r="FC47" s="276"/>
      <c r="FD47" s="276"/>
      <c r="FE47" s="276"/>
      <c r="FF47" s="276"/>
      <c r="FG47" s="276"/>
      <c r="FH47" s="276"/>
      <c r="FI47" s="276"/>
      <c r="FJ47" s="276"/>
      <c r="FK47" s="276"/>
      <c r="FL47" s="276"/>
      <c r="FM47" s="276"/>
      <c r="FN47" s="276"/>
      <c r="FO47" s="276"/>
      <c r="FP47" s="276"/>
      <c r="FQ47" s="276"/>
      <c r="FR47" s="276"/>
      <c r="FS47" s="276"/>
      <c r="FT47" s="276"/>
      <c r="FU47" s="276"/>
      <c r="FV47" s="276"/>
      <c r="FW47" s="276"/>
      <c r="FX47" s="276"/>
      <c r="FY47" s="276"/>
      <c r="FZ47" s="276"/>
      <c r="GA47" s="276"/>
      <c r="GB47" s="276"/>
      <c r="GC47" s="276"/>
      <c r="GD47" s="276"/>
      <c r="GE47" s="276"/>
      <c r="GF47" s="276"/>
      <c r="GG47" s="276"/>
      <c r="GH47" s="276"/>
      <c r="GI47" s="276"/>
      <c r="GJ47" s="276"/>
      <c r="GK47" s="276"/>
      <c r="GL47" s="276"/>
      <c r="GM47" s="276"/>
      <c r="GN47" s="276"/>
      <c r="GO47" s="276"/>
      <c r="GP47" s="276"/>
      <c r="GQ47" s="276"/>
      <c r="GR47" s="276"/>
    </row>
    <row r="48" spans="1:200" s="100" customFormat="1" ht="24" hidden="1" customHeight="1" outlineLevel="2">
      <c r="A48" s="141" t="str">
        <f t="shared" si="0"/>
        <v>3.6</v>
      </c>
      <c r="B48" s="180" t="s">
        <v>63</v>
      </c>
      <c r="C48" s="170" t="s">
        <v>1327</v>
      </c>
      <c r="D48" s="171" t="s">
        <v>129</v>
      </c>
      <c r="E48" s="180" t="s">
        <v>1300</v>
      </c>
      <c r="F48" s="180" t="s">
        <v>94</v>
      </c>
      <c r="G48" s="302"/>
      <c r="H48" s="312"/>
      <c r="I48" s="313">
        <f t="shared" si="7"/>
        <v>0</v>
      </c>
      <c r="J48" s="415">
        <v>0</v>
      </c>
      <c r="K48" s="416"/>
      <c r="L48" s="417"/>
      <c r="M48" s="208"/>
      <c r="N48" s="457"/>
      <c r="O48" s="276"/>
      <c r="P48" s="276"/>
      <c r="Q48" s="276"/>
      <c r="R48" s="276"/>
      <c r="S48" s="276"/>
      <c r="T48" s="276"/>
      <c r="U48" s="276"/>
      <c r="V48" s="276"/>
      <c r="W48" s="276"/>
      <c r="X48" s="276"/>
      <c r="Y48" s="276"/>
      <c r="Z48" s="276"/>
      <c r="AA48" s="276"/>
      <c r="AB48" s="276"/>
      <c r="AC48" s="276"/>
      <c r="AD48" s="276"/>
      <c r="AE48" s="276"/>
      <c r="AF48" s="276"/>
      <c r="AG48" s="276"/>
      <c r="AH48" s="276"/>
      <c r="AI48" s="276"/>
      <c r="AJ48" s="276"/>
      <c r="AK48" s="276"/>
      <c r="AL48" s="276"/>
      <c r="AM48" s="276"/>
      <c r="AN48" s="276"/>
      <c r="AO48" s="276"/>
      <c r="AP48" s="276"/>
      <c r="AQ48" s="276"/>
      <c r="AR48" s="276"/>
      <c r="AS48" s="276"/>
      <c r="AT48" s="276"/>
      <c r="AU48" s="276"/>
      <c r="AV48" s="276"/>
      <c r="AW48" s="276"/>
      <c r="AX48" s="276"/>
      <c r="AY48" s="276"/>
      <c r="AZ48" s="276"/>
      <c r="BA48" s="276"/>
      <c r="BB48" s="276"/>
      <c r="BC48" s="276"/>
      <c r="BD48" s="276"/>
      <c r="BE48" s="276"/>
      <c r="BF48" s="276"/>
      <c r="BG48" s="276"/>
      <c r="BH48" s="276"/>
      <c r="BI48" s="276"/>
      <c r="BJ48" s="276"/>
      <c r="BK48" s="276"/>
      <c r="BL48" s="276"/>
      <c r="BM48" s="276"/>
      <c r="BN48" s="276"/>
      <c r="BO48" s="276"/>
      <c r="BP48" s="276"/>
      <c r="BQ48" s="276"/>
      <c r="BR48" s="276"/>
      <c r="BS48" s="276"/>
      <c r="BT48" s="276"/>
      <c r="BU48" s="276"/>
      <c r="BV48" s="276"/>
      <c r="BW48" s="276"/>
      <c r="BX48" s="276"/>
      <c r="BY48" s="276"/>
      <c r="BZ48" s="276"/>
      <c r="CA48" s="276"/>
      <c r="CB48" s="276"/>
      <c r="CC48" s="276"/>
      <c r="CD48" s="276"/>
      <c r="CE48" s="276"/>
      <c r="CF48" s="276"/>
      <c r="CG48" s="276"/>
      <c r="CH48" s="276"/>
      <c r="CI48" s="276"/>
      <c r="CJ48" s="276"/>
      <c r="CK48" s="276"/>
      <c r="CL48" s="276"/>
      <c r="CM48" s="276"/>
      <c r="CN48" s="276"/>
      <c r="CO48" s="276"/>
      <c r="CP48" s="276"/>
      <c r="CQ48" s="276"/>
      <c r="CR48" s="276"/>
      <c r="CS48" s="276"/>
      <c r="CT48" s="276"/>
      <c r="CU48" s="276"/>
      <c r="CV48" s="276"/>
      <c r="CW48" s="276"/>
      <c r="CX48" s="276"/>
      <c r="CY48" s="276"/>
      <c r="CZ48" s="276"/>
      <c r="DA48" s="276"/>
      <c r="DB48" s="276"/>
      <c r="DC48" s="276"/>
      <c r="DD48" s="276"/>
      <c r="DE48" s="276"/>
      <c r="DF48" s="276"/>
      <c r="DG48" s="276"/>
      <c r="DH48" s="276"/>
      <c r="DI48" s="276"/>
      <c r="DJ48" s="276"/>
      <c r="DK48" s="276"/>
      <c r="DL48" s="276"/>
      <c r="DM48" s="276"/>
      <c r="DN48" s="276"/>
      <c r="DO48" s="276"/>
      <c r="DP48" s="276"/>
      <c r="DQ48" s="276"/>
      <c r="DR48" s="276"/>
      <c r="DS48" s="276"/>
      <c r="DT48" s="276"/>
      <c r="DU48" s="276"/>
      <c r="DV48" s="276"/>
      <c r="DW48" s="276"/>
      <c r="DX48" s="276"/>
      <c r="DY48" s="276"/>
      <c r="DZ48" s="276"/>
      <c r="EA48" s="276"/>
      <c r="EB48" s="276"/>
      <c r="EC48" s="276"/>
      <c r="ED48" s="276"/>
      <c r="EE48" s="276"/>
      <c r="EF48" s="276"/>
      <c r="EG48" s="276"/>
      <c r="EH48" s="276"/>
      <c r="EI48" s="276"/>
      <c r="EJ48" s="276"/>
      <c r="EK48" s="276"/>
      <c r="EL48" s="276"/>
      <c r="EM48" s="276"/>
      <c r="EN48" s="276"/>
      <c r="EO48" s="276"/>
      <c r="EP48" s="276"/>
      <c r="EQ48" s="276"/>
      <c r="ER48" s="276"/>
      <c r="ES48" s="276"/>
      <c r="ET48" s="276"/>
      <c r="EU48" s="276"/>
      <c r="EV48" s="276"/>
      <c r="EW48" s="276"/>
      <c r="EX48" s="276"/>
      <c r="EY48" s="276"/>
      <c r="EZ48" s="276"/>
      <c r="FA48" s="276"/>
      <c r="FB48" s="276"/>
      <c r="FC48" s="276"/>
      <c r="FD48" s="276"/>
      <c r="FE48" s="276"/>
      <c r="FF48" s="276"/>
      <c r="FG48" s="276"/>
      <c r="FH48" s="276"/>
      <c r="FI48" s="276"/>
      <c r="FJ48" s="276"/>
      <c r="FK48" s="276"/>
      <c r="FL48" s="276"/>
      <c r="FM48" s="276"/>
      <c r="FN48" s="276"/>
      <c r="FO48" s="276"/>
      <c r="FP48" s="276"/>
      <c r="FQ48" s="276"/>
      <c r="FR48" s="276"/>
      <c r="FS48" s="276"/>
      <c r="FT48" s="276"/>
      <c r="FU48" s="276"/>
      <c r="FV48" s="276"/>
      <c r="FW48" s="276"/>
      <c r="FX48" s="276"/>
      <c r="FY48" s="276"/>
      <c r="FZ48" s="276"/>
      <c r="GA48" s="276"/>
      <c r="GB48" s="276"/>
      <c r="GC48" s="276"/>
      <c r="GD48" s="276"/>
      <c r="GE48" s="276"/>
      <c r="GF48" s="276"/>
      <c r="GG48" s="276"/>
      <c r="GH48" s="276"/>
      <c r="GI48" s="276"/>
      <c r="GJ48" s="276"/>
      <c r="GK48" s="276"/>
      <c r="GL48" s="276"/>
      <c r="GM48" s="276"/>
      <c r="GN48" s="276"/>
      <c r="GO48" s="276"/>
      <c r="GP48" s="276"/>
      <c r="GQ48" s="276"/>
      <c r="GR48" s="276"/>
    </row>
    <row r="49" spans="1:200" s="89" customFormat="1" ht="24" customHeight="1" outlineLevel="1" collapsed="1">
      <c r="A49" s="142" t="str">
        <f>IF(ISERROR(VALUE(SUBSTITUTE(prevWBS,".",""))),"1",IF(ISERROR(FIND("`",SUBSTITUTE(prevWBS,".","`",1))),TEXT(VALUE(prevWBS)+1,"#"),TEXT(VALUE(LEFT(prevWBS,FIND("`",SUBSTITUTE(prevWBS,".","`",1))-1))+1,"#")))</f>
        <v>4</v>
      </c>
      <c r="B49" s="183"/>
      <c r="C49" s="241" t="s">
        <v>137</v>
      </c>
      <c r="D49" s="183"/>
      <c r="E49" s="211"/>
      <c r="F49" s="211"/>
      <c r="G49" s="222" t="s">
        <v>1329</v>
      </c>
      <c r="H49" s="454">
        <f>AVERAGE(I50:I52)</f>
        <v>0</v>
      </c>
      <c r="I49" s="455"/>
      <c r="J49" s="420">
        <f>AVERAGE(J50:L52)</f>
        <v>0</v>
      </c>
      <c r="K49" s="413"/>
      <c r="L49" s="414"/>
      <c r="M49" s="178"/>
      <c r="N49" s="457"/>
      <c r="O49" s="276"/>
      <c r="P49" s="276"/>
      <c r="Q49" s="276"/>
      <c r="R49" s="276"/>
      <c r="S49" s="276"/>
      <c r="T49" s="276"/>
      <c r="U49" s="276"/>
      <c r="V49" s="276"/>
      <c r="W49" s="276"/>
      <c r="X49" s="276"/>
      <c r="Y49" s="276"/>
      <c r="Z49" s="276"/>
      <c r="AA49" s="276"/>
      <c r="AB49" s="276"/>
      <c r="AC49" s="276"/>
      <c r="AD49" s="276"/>
      <c r="AE49" s="276"/>
      <c r="AF49" s="276"/>
      <c r="AG49" s="276"/>
      <c r="AH49" s="276"/>
      <c r="AI49" s="276"/>
      <c r="AJ49" s="276"/>
      <c r="AK49" s="276"/>
      <c r="AL49" s="276"/>
      <c r="AM49" s="276"/>
      <c r="AN49" s="276"/>
      <c r="AO49" s="276"/>
      <c r="AP49" s="276"/>
      <c r="AQ49" s="276"/>
      <c r="AR49" s="276"/>
      <c r="AS49" s="276"/>
      <c r="AT49" s="276"/>
      <c r="AU49" s="276"/>
      <c r="AV49" s="276"/>
      <c r="AW49" s="276"/>
      <c r="AX49" s="276"/>
      <c r="AY49" s="276"/>
      <c r="AZ49" s="276"/>
      <c r="BA49" s="276"/>
      <c r="BB49" s="276"/>
      <c r="BC49" s="276"/>
      <c r="BD49" s="276"/>
      <c r="BE49" s="276"/>
      <c r="BF49" s="276"/>
      <c r="BG49" s="276"/>
      <c r="BH49" s="276"/>
      <c r="BI49" s="276"/>
      <c r="BJ49" s="276"/>
      <c r="BK49" s="276"/>
      <c r="BL49" s="276"/>
      <c r="BM49" s="276"/>
      <c r="BN49" s="276"/>
      <c r="BO49" s="276"/>
      <c r="BP49" s="276"/>
      <c r="BQ49" s="276"/>
      <c r="BR49" s="276"/>
      <c r="BS49" s="276"/>
      <c r="BT49" s="276"/>
      <c r="BU49" s="276"/>
      <c r="BV49" s="276"/>
      <c r="BW49" s="276"/>
      <c r="BX49" s="276"/>
      <c r="BY49" s="276"/>
      <c r="BZ49" s="276"/>
      <c r="CA49" s="276"/>
      <c r="CB49" s="276"/>
      <c r="CC49" s="276"/>
      <c r="CD49" s="276"/>
      <c r="CE49" s="276"/>
      <c r="CF49" s="276"/>
      <c r="CG49" s="276"/>
      <c r="CH49" s="276"/>
      <c r="CI49" s="276"/>
      <c r="CJ49" s="276"/>
      <c r="CK49" s="276"/>
      <c r="CL49" s="276"/>
      <c r="CM49" s="276"/>
      <c r="CN49" s="276"/>
      <c r="CO49" s="276"/>
      <c r="CP49" s="276"/>
      <c r="CQ49" s="276"/>
      <c r="CR49" s="276"/>
      <c r="CS49" s="276"/>
      <c r="CT49" s="276"/>
      <c r="CU49" s="276"/>
      <c r="CV49" s="276"/>
      <c r="CW49" s="276"/>
      <c r="CX49" s="276"/>
      <c r="CY49" s="276"/>
      <c r="CZ49" s="276"/>
      <c r="DA49" s="276"/>
      <c r="DB49" s="276"/>
      <c r="DC49" s="276"/>
      <c r="DD49" s="276"/>
      <c r="DE49" s="276"/>
      <c r="DF49" s="276"/>
      <c r="DG49" s="276"/>
      <c r="DH49" s="276"/>
      <c r="DI49" s="276"/>
      <c r="DJ49" s="276"/>
      <c r="DK49" s="276"/>
      <c r="DL49" s="276"/>
      <c r="DM49" s="276"/>
      <c r="DN49" s="276"/>
      <c r="DO49" s="276"/>
      <c r="DP49" s="276"/>
      <c r="DQ49" s="276"/>
      <c r="DR49" s="276"/>
      <c r="DS49" s="276"/>
      <c r="DT49" s="276"/>
      <c r="DU49" s="276"/>
      <c r="DV49" s="276"/>
      <c r="DW49" s="276"/>
      <c r="DX49" s="276"/>
      <c r="DY49" s="276"/>
      <c r="DZ49" s="276"/>
      <c r="EA49" s="276"/>
      <c r="EB49" s="276"/>
      <c r="EC49" s="276"/>
      <c r="ED49" s="276"/>
      <c r="EE49" s="276"/>
      <c r="EF49" s="276"/>
      <c r="EG49" s="276"/>
      <c r="EH49" s="276"/>
      <c r="EI49" s="276"/>
      <c r="EJ49" s="276"/>
      <c r="EK49" s="276"/>
      <c r="EL49" s="276"/>
      <c r="EM49" s="276"/>
      <c r="EN49" s="276"/>
      <c r="EO49" s="276"/>
      <c r="EP49" s="276"/>
      <c r="EQ49" s="276"/>
      <c r="ER49" s="276"/>
      <c r="ES49" s="276"/>
      <c r="ET49" s="276"/>
      <c r="EU49" s="276"/>
      <c r="EV49" s="276"/>
      <c r="EW49" s="276"/>
      <c r="EX49" s="276"/>
      <c r="EY49" s="276"/>
      <c r="EZ49" s="276"/>
      <c r="FA49" s="276"/>
      <c r="FB49" s="276"/>
      <c r="FC49" s="276"/>
      <c r="FD49" s="276"/>
      <c r="FE49" s="276"/>
      <c r="FF49" s="276"/>
      <c r="FG49" s="276"/>
      <c r="FH49" s="276"/>
      <c r="FI49" s="276"/>
      <c r="FJ49" s="276"/>
      <c r="FK49" s="276"/>
      <c r="FL49" s="276"/>
      <c r="FM49" s="276"/>
      <c r="FN49" s="276"/>
      <c r="FO49" s="276"/>
      <c r="FP49" s="276"/>
      <c r="FQ49" s="276"/>
      <c r="FR49" s="276"/>
      <c r="FS49" s="276"/>
      <c r="FT49" s="276"/>
      <c r="FU49" s="276"/>
      <c r="FV49" s="276"/>
      <c r="FW49" s="276"/>
      <c r="FX49" s="276"/>
      <c r="FY49" s="276"/>
      <c r="FZ49" s="276"/>
      <c r="GA49" s="276"/>
      <c r="GB49" s="276"/>
      <c r="GC49" s="276"/>
      <c r="GD49" s="276"/>
      <c r="GE49" s="276"/>
      <c r="GF49" s="276"/>
      <c r="GG49" s="276"/>
      <c r="GH49" s="276"/>
      <c r="GI49" s="276"/>
      <c r="GJ49" s="276"/>
      <c r="GK49" s="276"/>
      <c r="GL49" s="276"/>
      <c r="GM49" s="276"/>
      <c r="GN49" s="276"/>
      <c r="GO49" s="276"/>
      <c r="GP49" s="276"/>
      <c r="GQ49" s="276"/>
      <c r="GR49" s="276"/>
    </row>
    <row r="50" spans="1:200" s="89" customFormat="1" ht="24" hidden="1" customHeight="1" outlineLevel="2">
      <c r="A50" s="140" t="str">
        <f t="shared" si="0"/>
        <v>4.1</v>
      </c>
      <c r="B50" s="180" t="s">
        <v>45</v>
      </c>
      <c r="C50" s="170" t="s">
        <v>138</v>
      </c>
      <c r="D50" s="171" t="s">
        <v>60</v>
      </c>
      <c r="E50" s="171" t="s">
        <v>61</v>
      </c>
      <c r="F50" s="171" t="s">
        <v>62</v>
      </c>
      <c r="G50" s="302"/>
      <c r="H50" s="302"/>
      <c r="I50" s="303">
        <f>H50-G50</f>
        <v>0</v>
      </c>
      <c r="J50" s="415">
        <v>0</v>
      </c>
      <c r="K50" s="416"/>
      <c r="L50" s="417"/>
      <c r="M50" s="208"/>
      <c r="N50" s="457"/>
      <c r="O50" s="276"/>
      <c r="P50" s="276"/>
      <c r="Q50" s="276"/>
      <c r="R50" s="276"/>
      <c r="S50" s="276"/>
      <c r="T50" s="276"/>
      <c r="U50" s="276"/>
      <c r="V50" s="276"/>
      <c r="W50" s="276"/>
      <c r="X50" s="276"/>
      <c r="Y50" s="276"/>
      <c r="Z50" s="276"/>
      <c r="AA50" s="276"/>
      <c r="AB50" s="276"/>
      <c r="AC50" s="276"/>
      <c r="AD50" s="276"/>
      <c r="AE50" s="276"/>
      <c r="AF50" s="276"/>
      <c r="AG50" s="276"/>
      <c r="AH50" s="276"/>
      <c r="AI50" s="276"/>
      <c r="AJ50" s="276"/>
      <c r="AK50" s="276"/>
      <c r="AL50" s="276"/>
      <c r="AM50" s="276"/>
      <c r="AN50" s="276"/>
      <c r="AO50" s="276"/>
      <c r="AP50" s="276"/>
      <c r="AQ50" s="276"/>
      <c r="AR50" s="276"/>
      <c r="AS50" s="276"/>
      <c r="AT50" s="276"/>
      <c r="AU50" s="276"/>
      <c r="AV50" s="276"/>
      <c r="AW50" s="276"/>
      <c r="AX50" s="276"/>
      <c r="AY50" s="276"/>
      <c r="AZ50" s="276"/>
      <c r="BA50" s="276"/>
      <c r="BB50" s="276"/>
      <c r="BC50" s="276"/>
      <c r="BD50" s="276"/>
      <c r="BE50" s="276"/>
      <c r="BF50" s="276"/>
      <c r="BG50" s="276"/>
      <c r="BH50" s="276"/>
      <c r="BI50" s="276"/>
      <c r="BJ50" s="276"/>
      <c r="BK50" s="276"/>
      <c r="BL50" s="276"/>
      <c r="BM50" s="276"/>
      <c r="BN50" s="276"/>
      <c r="BO50" s="276"/>
      <c r="BP50" s="276"/>
      <c r="BQ50" s="276"/>
      <c r="BR50" s="276"/>
      <c r="BS50" s="276"/>
      <c r="BT50" s="276"/>
      <c r="BU50" s="276"/>
      <c r="BV50" s="276"/>
      <c r="BW50" s="276"/>
      <c r="BX50" s="276"/>
      <c r="BY50" s="276"/>
      <c r="BZ50" s="276"/>
      <c r="CA50" s="276"/>
      <c r="CB50" s="276"/>
      <c r="CC50" s="276"/>
      <c r="CD50" s="276"/>
      <c r="CE50" s="276"/>
      <c r="CF50" s="276"/>
      <c r="CG50" s="276"/>
      <c r="CH50" s="276"/>
      <c r="CI50" s="276"/>
      <c r="CJ50" s="276"/>
      <c r="CK50" s="276"/>
      <c r="CL50" s="276"/>
      <c r="CM50" s="276"/>
      <c r="CN50" s="276"/>
      <c r="CO50" s="276"/>
      <c r="CP50" s="276"/>
      <c r="CQ50" s="276"/>
      <c r="CR50" s="276"/>
      <c r="CS50" s="276"/>
      <c r="CT50" s="276"/>
      <c r="CU50" s="276"/>
      <c r="CV50" s="276"/>
      <c r="CW50" s="276"/>
      <c r="CX50" s="276"/>
      <c r="CY50" s="276"/>
      <c r="CZ50" s="276"/>
      <c r="DA50" s="276"/>
      <c r="DB50" s="276"/>
      <c r="DC50" s="276"/>
      <c r="DD50" s="276"/>
      <c r="DE50" s="276"/>
      <c r="DF50" s="276"/>
      <c r="DG50" s="276"/>
      <c r="DH50" s="276"/>
      <c r="DI50" s="276"/>
      <c r="DJ50" s="276"/>
      <c r="DK50" s="276"/>
      <c r="DL50" s="276"/>
      <c r="DM50" s="276"/>
      <c r="DN50" s="276"/>
      <c r="DO50" s="276"/>
      <c r="DP50" s="276"/>
      <c r="DQ50" s="276"/>
      <c r="DR50" s="276"/>
      <c r="DS50" s="276"/>
      <c r="DT50" s="276"/>
      <c r="DU50" s="276"/>
      <c r="DV50" s="276"/>
      <c r="DW50" s="276"/>
      <c r="DX50" s="276"/>
      <c r="DY50" s="276"/>
      <c r="DZ50" s="276"/>
      <c r="EA50" s="276"/>
      <c r="EB50" s="276"/>
      <c r="EC50" s="276"/>
      <c r="ED50" s="276"/>
      <c r="EE50" s="276"/>
      <c r="EF50" s="276"/>
      <c r="EG50" s="276"/>
      <c r="EH50" s="276"/>
      <c r="EI50" s="276"/>
      <c r="EJ50" s="276"/>
      <c r="EK50" s="276"/>
      <c r="EL50" s="276"/>
      <c r="EM50" s="276"/>
      <c r="EN50" s="276"/>
      <c r="EO50" s="276"/>
      <c r="EP50" s="276"/>
      <c r="EQ50" s="276"/>
      <c r="ER50" s="276"/>
      <c r="ES50" s="276"/>
      <c r="ET50" s="276"/>
      <c r="EU50" s="276"/>
      <c r="EV50" s="276"/>
      <c r="EW50" s="276"/>
      <c r="EX50" s="276"/>
      <c r="EY50" s="276"/>
      <c r="EZ50" s="276"/>
      <c r="FA50" s="276"/>
      <c r="FB50" s="276"/>
      <c r="FC50" s="276"/>
      <c r="FD50" s="276"/>
      <c r="FE50" s="276"/>
      <c r="FF50" s="276"/>
      <c r="FG50" s="276"/>
      <c r="FH50" s="276"/>
      <c r="FI50" s="276"/>
      <c r="FJ50" s="276"/>
      <c r="FK50" s="276"/>
      <c r="FL50" s="276"/>
      <c r="FM50" s="276"/>
      <c r="FN50" s="276"/>
      <c r="FO50" s="276"/>
      <c r="FP50" s="276"/>
      <c r="FQ50" s="276"/>
      <c r="FR50" s="276"/>
      <c r="FS50" s="276"/>
      <c r="FT50" s="276"/>
      <c r="FU50" s="276"/>
      <c r="FV50" s="276"/>
      <c r="FW50" s="276"/>
      <c r="FX50" s="276"/>
      <c r="FY50" s="276"/>
      <c r="FZ50" s="276"/>
      <c r="GA50" s="276"/>
      <c r="GB50" s="276"/>
      <c r="GC50" s="276"/>
      <c r="GD50" s="276"/>
      <c r="GE50" s="276"/>
      <c r="GF50" s="276"/>
      <c r="GG50" s="276"/>
      <c r="GH50" s="276"/>
      <c r="GI50" s="276"/>
      <c r="GJ50" s="276"/>
      <c r="GK50" s="276"/>
      <c r="GL50" s="276"/>
      <c r="GM50" s="276"/>
      <c r="GN50" s="276"/>
      <c r="GO50" s="276"/>
      <c r="GP50" s="276"/>
      <c r="GQ50" s="276"/>
      <c r="GR50" s="276"/>
    </row>
    <row r="51" spans="1:200" s="92" customFormat="1" ht="24" hidden="1" customHeight="1" outlineLevel="2">
      <c r="A51" s="140" t="str">
        <f t="shared" si="0"/>
        <v>4.2</v>
      </c>
      <c r="B51" s="180" t="s">
        <v>45</v>
      </c>
      <c r="C51" s="170" t="s">
        <v>139</v>
      </c>
      <c r="D51" s="171" t="s">
        <v>60</v>
      </c>
      <c r="E51" s="171" t="s">
        <v>61</v>
      </c>
      <c r="F51" s="171" t="s">
        <v>62</v>
      </c>
      <c r="G51" s="302"/>
      <c r="H51" s="302"/>
      <c r="I51" s="303">
        <f>H51-G51</f>
        <v>0</v>
      </c>
      <c r="J51" s="415">
        <v>0</v>
      </c>
      <c r="K51" s="416"/>
      <c r="L51" s="417"/>
      <c r="M51" s="208"/>
      <c r="N51" s="457"/>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c r="AL51" s="276"/>
      <c r="AM51" s="276"/>
      <c r="AN51" s="276"/>
      <c r="AO51" s="276"/>
      <c r="AP51" s="276"/>
      <c r="AQ51" s="276"/>
      <c r="AR51" s="276"/>
      <c r="AS51" s="276"/>
      <c r="AT51" s="276"/>
      <c r="AU51" s="276"/>
      <c r="AV51" s="276"/>
      <c r="AW51" s="276"/>
      <c r="AX51" s="276"/>
      <c r="AY51" s="276"/>
      <c r="AZ51" s="276"/>
      <c r="BA51" s="276"/>
      <c r="BB51" s="276"/>
      <c r="BC51" s="276"/>
      <c r="BD51" s="276"/>
      <c r="BE51" s="276"/>
      <c r="BF51" s="276"/>
      <c r="BG51" s="276"/>
      <c r="BH51" s="276"/>
      <c r="BI51" s="276"/>
      <c r="BJ51" s="276"/>
      <c r="BK51" s="276"/>
      <c r="BL51" s="276"/>
      <c r="BM51" s="276"/>
      <c r="BN51" s="276"/>
      <c r="BO51" s="276"/>
      <c r="BP51" s="276"/>
      <c r="BQ51" s="276"/>
      <c r="BR51" s="276"/>
      <c r="BS51" s="276"/>
      <c r="BT51" s="276"/>
      <c r="BU51" s="276"/>
      <c r="BV51" s="276"/>
      <c r="BW51" s="276"/>
      <c r="BX51" s="276"/>
      <c r="BY51" s="276"/>
      <c r="BZ51" s="276"/>
      <c r="CA51" s="276"/>
      <c r="CB51" s="276"/>
      <c r="CC51" s="276"/>
      <c r="CD51" s="276"/>
      <c r="CE51" s="276"/>
      <c r="CF51" s="276"/>
      <c r="CG51" s="276"/>
      <c r="CH51" s="276"/>
      <c r="CI51" s="276"/>
      <c r="CJ51" s="276"/>
      <c r="CK51" s="276"/>
      <c r="CL51" s="276"/>
      <c r="CM51" s="276"/>
      <c r="CN51" s="276"/>
      <c r="CO51" s="276"/>
      <c r="CP51" s="276"/>
      <c r="CQ51" s="276"/>
      <c r="CR51" s="276"/>
      <c r="CS51" s="276"/>
      <c r="CT51" s="276"/>
      <c r="CU51" s="276"/>
      <c r="CV51" s="276"/>
      <c r="CW51" s="276"/>
      <c r="CX51" s="276"/>
      <c r="CY51" s="276"/>
      <c r="CZ51" s="276"/>
      <c r="DA51" s="276"/>
      <c r="DB51" s="276"/>
      <c r="DC51" s="276"/>
      <c r="DD51" s="276"/>
      <c r="DE51" s="276"/>
      <c r="DF51" s="276"/>
      <c r="DG51" s="276"/>
      <c r="DH51" s="276"/>
      <c r="DI51" s="276"/>
      <c r="DJ51" s="276"/>
      <c r="DK51" s="276"/>
      <c r="DL51" s="276"/>
      <c r="DM51" s="276"/>
      <c r="DN51" s="276"/>
      <c r="DO51" s="276"/>
      <c r="DP51" s="276"/>
      <c r="DQ51" s="276"/>
      <c r="DR51" s="276"/>
      <c r="DS51" s="276"/>
      <c r="DT51" s="276"/>
      <c r="DU51" s="276"/>
      <c r="DV51" s="276"/>
      <c r="DW51" s="276"/>
      <c r="DX51" s="276"/>
      <c r="DY51" s="276"/>
      <c r="DZ51" s="276"/>
      <c r="EA51" s="276"/>
      <c r="EB51" s="276"/>
      <c r="EC51" s="276"/>
      <c r="ED51" s="276"/>
      <c r="EE51" s="276"/>
      <c r="EF51" s="276"/>
      <c r="EG51" s="276"/>
      <c r="EH51" s="276"/>
      <c r="EI51" s="276"/>
      <c r="EJ51" s="276"/>
      <c r="EK51" s="276"/>
      <c r="EL51" s="276"/>
      <c r="EM51" s="276"/>
      <c r="EN51" s="276"/>
      <c r="EO51" s="276"/>
      <c r="EP51" s="276"/>
      <c r="EQ51" s="276"/>
      <c r="ER51" s="276"/>
      <c r="ES51" s="276"/>
      <c r="ET51" s="276"/>
      <c r="EU51" s="276"/>
      <c r="EV51" s="276"/>
      <c r="EW51" s="276"/>
      <c r="EX51" s="276"/>
      <c r="EY51" s="276"/>
      <c r="EZ51" s="276"/>
      <c r="FA51" s="276"/>
      <c r="FB51" s="276"/>
      <c r="FC51" s="276"/>
      <c r="FD51" s="276"/>
      <c r="FE51" s="276"/>
      <c r="FF51" s="276"/>
      <c r="FG51" s="276"/>
      <c r="FH51" s="276"/>
      <c r="FI51" s="276"/>
      <c r="FJ51" s="276"/>
      <c r="FK51" s="276"/>
      <c r="FL51" s="276"/>
      <c r="FM51" s="276"/>
      <c r="FN51" s="276"/>
      <c r="FO51" s="276"/>
      <c r="FP51" s="276"/>
      <c r="FQ51" s="276"/>
      <c r="FR51" s="276"/>
      <c r="FS51" s="276"/>
      <c r="FT51" s="276"/>
      <c r="FU51" s="276"/>
      <c r="FV51" s="276"/>
      <c r="FW51" s="276"/>
      <c r="FX51" s="276"/>
      <c r="FY51" s="276"/>
      <c r="FZ51" s="276"/>
      <c r="GA51" s="276"/>
      <c r="GB51" s="276"/>
      <c r="GC51" s="276"/>
      <c r="GD51" s="276"/>
      <c r="GE51" s="276"/>
      <c r="GF51" s="276"/>
      <c r="GG51" s="276"/>
      <c r="GH51" s="276"/>
      <c r="GI51" s="276"/>
      <c r="GJ51" s="276"/>
      <c r="GK51" s="276"/>
      <c r="GL51" s="276"/>
      <c r="GM51" s="276"/>
      <c r="GN51" s="276"/>
      <c r="GO51" s="276"/>
      <c r="GP51" s="276"/>
      <c r="GQ51" s="276"/>
      <c r="GR51" s="276"/>
    </row>
    <row r="52" spans="1:200" s="92" customFormat="1" ht="24" hidden="1" customHeight="1" outlineLevel="2">
      <c r="A52" s="140" t="str">
        <f t="shared" si="0"/>
        <v>4.3</v>
      </c>
      <c r="B52" s="180" t="s">
        <v>63</v>
      </c>
      <c r="C52" s="170" t="s">
        <v>140</v>
      </c>
      <c r="D52" s="171" t="s">
        <v>60</v>
      </c>
      <c r="E52" s="171" t="s">
        <v>61</v>
      </c>
      <c r="F52" s="171" t="s">
        <v>62</v>
      </c>
      <c r="G52" s="302"/>
      <c r="H52" s="312"/>
      <c r="I52" s="313">
        <f>H52-G52</f>
        <v>0</v>
      </c>
      <c r="J52" s="415">
        <v>0</v>
      </c>
      <c r="K52" s="416"/>
      <c r="L52" s="417"/>
      <c r="M52" s="208"/>
      <c r="N52" s="457"/>
      <c r="O52" s="276"/>
      <c r="P52" s="276"/>
      <c r="Q52" s="276"/>
      <c r="R52" s="276"/>
      <c r="S52" s="276"/>
      <c r="T52" s="276"/>
      <c r="U52" s="276"/>
      <c r="V52" s="276"/>
      <c r="W52" s="276"/>
      <c r="X52" s="276"/>
      <c r="Y52" s="276"/>
      <c r="Z52" s="276"/>
      <c r="AA52" s="276"/>
      <c r="AB52" s="276"/>
      <c r="AC52" s="276"/>
      <c r="AD52" s="276"/>
      <c r="AE52" s="276"/>
      <c r="AF52" s="276"/>
      <c r="AG52" s="276"/>
      <c r="AH52" s="276"/>
      <c r="AI52" s="276"/>
      <c r="AJ52" s="276"/>
      <c r="AK52" s="276"/>
      <c r="AL52" s="276"/>
      <c r="AM52" s="276"/>
      <c r="AN52" s="276"/>
      <c r="AO52" s="276"/>
      <c r="AP52" s="276"/>
      <c r="AQ52" s="276"/>
      <c r="AR52" s="276"/>
      <c r="AS52" s="276"/>
      <c r="AT52" s="276"/>
      <c r="AU52" s="276"/>
      <c r="AV52" s="276"/>
      <c r="AW52" s="276"/>
      <c r="AX52" s="276"/>
      <c r="AY52" s="276"/>
      <c r="AZ52" s="276"/>
      <c r="BA52" s="276"/>
      <c r="BB52" s="276"/>
      <c r="BC52" s="276"/>
      <c r="BD52" s="276"/>
      <c r="BE52" s="276"/>
      <c r="BF52" s="276"/>
      <c r="BG52" s="276"/>
      <c r="BH52" s="276"/>
      <c r="BI52" s="276"/>
      <c r="BJ52" s="276"/>
      <c r="BK52" s="276"/>
      <c r="BL52" s="276"/>
      <c r="BM52" s="276"/>
      <c r="BN52" s="276"/>
      <c r="BO52" s="276"/>
      <c r="BP52" s="276"/>
      <c r="BQ52" s="276"/>
      <c r="BR52" s="276"/>
      <c r="BS52" s="276"/>
      <c r="BT52" s="276"/>
      <c r="BU52" s="276"/>
      <c r="BV52" s="276"/>
      <c r="BW52" s="276"/>
      <c r="BX52" s="276"/>
      <c r="BY52" s="276"/>
      <c r="BZ52" s="276"/>
      <c r="CA52" s="276"/>
      <c r="CB52" s="276"/>
      <c r="CC52" s="276"/>
      <c r="CD52" s="276"/>
      <c r="CE52" s="276"/>
      <c r="CF52" s="276"/>
      <c r="CG52" s="276"/>
      <c r="CH52" s="276"/>
      <c r="CI52" s="276"/>
      <c r="CJ52" s="276"/>
      <c r="CK52" s="276"/>
      <c r="CL52" s="276"/>
      <c r="CM52" s="276"/>
      <c r="CN52" s="276"/>
      <c r="CO52" s="276"/>
      <c r="CP52" s="276"/>
      <c r="CQ52" s="276"/>
      <c r="CR52" s="276"/>
      <c r="CS52" s="276"/>
      <c r="CT52" s="276"/>
      <c r="CU52" s="276"/>
      <c r="CV52" s="276"/>
      <c r="CW52" s="276"/>
      <c r="CX52" s="276"/>
      <c r="CY52" s="276"/>
      <c r="CZ52" s="276"/>
      <c r="DA52" s="276"/>
      <c r="DB52" s="276"/>
      <c r="DC52" s="276"/>
      <c r="DD52" s="276"/>
      <c r="DE52" s="276"/>
      <c r="DF52" s="276"/>
      <c r="DG52" s="276"/>
      <c r="DH52" s="276"/>
      <c r="DI52" s="276"/>
      <c r="DJ52" s="276"/>
      <c r="DK52" s="276"/>
      <c r="DL52" s="276"/>
      <c r="DM52" s="276"/>
      <c r="DN52" s="276"/>
      <c r="DO52" s="276"/>
      <c r="DP52" s="276"/>
      <c r="DQ52" s="276"/>
      <c r="DR52" s="276"/>
      <c r="DS52" s="276"/>
      <c r="DT52" s="276"/>
      <c r="DU52" s="276"/>
      <c r="DV52" s="276"/>
      <c r="DW52" s="276"/>
      <c r="DX52" s="276"/>
      <c r="DY52" s="276"/>
      <c r="DZ52" s="276"/>
      <c r="EA52" s="276"/>
      <c r="EB52" s="276"/>
      <c r="EC52" s="276"/>
      <c r="ED52" s="276"/>
      <c r="EE52" s="276"/>
      <c r="EF52" s="276"/>
      <c r="EG52" s="276"/>
      <c r="EH52" s="276"/>
      <c r="EI52" s="276"/>
      <c r="EJ52" s="276"/>
      <c r="EK52" s="276"/>
      <c r="EL52" s="276"/>
      <c r="EM52" s="276"/>
      <c r="EN52" s="276"/>
      <c r="EO52" s="276"/>
      <c r="EP52" s="276"/>
      <c r="EQ52" s="276"/>
      <c r="ER52" s="276"/>
      <c r="ES52" s="276"/>
      <c r="ET52" s="276"/>
      <c r="EU52" s="276"/>
      <c r="EV52" s="276"/>
      <c r="EW52" s="276"/>
      <c r="EX52" s="276"/>
      <c r="EY52" s="276"/>
      <c r="EZ52" s="276"/>
      <c r="FA52" s="276"/>
      <c r="FB52" s="276"/>
      <c r="FC52" s="276"/>
      <c r="FD52" s="276"/>
      <c r="FE52" s="276"/>
      <c r="FF52" s="276"/>
      <c r="FG52" s="276"/>
      <c r="FH52" s="276"/>
      <c r="FI52" s="276"/>
      <c r="FJ52" s="276"/>
      <c r="FK52" s="276"/>
      <c r="FL52" s="276"/>
      <c r="FM52" s="276"/>
      <c r="FN52" s="276"/>
      <c r="FO52" s="276"/>
      <c r="FP52" s="276"/>
      <c r="FQ52" s="276"/>
      <c r="FR52" s="276"/>
      <c r="FS52" s="276"/>
      <c r="FT52" s="276"/>
      <c r="FU52" s="276"/>
      <c r="FV52" s="276"/>
      <c r="FW52" s="276"/>
      <c r="FX52" s="276"/>
      <c r="FY52" s="276"/>
      <c r="FZ52" s="276"/>
      <c r="GA52" s="276"/>
      <c r="GB52" s="276"/>
      <c r="GC52" s="276"/>
      <c r="GD52" s="276"/>
      <c r="GE52" s="276"/>
      <c r="GF52" s="276"/>
      <c r="GG52" s="276"/>
      <c r="GH52" s="276"/>
      <c r="GI52" s="276"/>
      <c r="GJ52" s="276"/>
      <c r="GK52" s="276"/>
      <c r="GL52" s="276"/>
      <c r="GM52" s="276"/>
      <c r="GN52" s="276"/>
      <c r="GO52" s="276"/>
      <c r="GP52" s="276"/>
      <c r="GQ52" s="276"/>
      <c r="GR52" s="276"/>
    </row>
    <row r="53" spans="1:200" s="124" customFormat="1" ht="24" customHeight="1" outlineLevel="1" collapsed="1">
      <c r="A53" s="142">
        <v>5</v>
      </c>
      <c r="B53" s="183"/>
      <c r="C53" s="264" t="s">
        <v>141</v>
      </c>
      <c r="D53" s="183"/>
      <c r="E53" s="183"/>
      <c r="F53" s="183"/>
      <c r="G53" s="222" t="s">
        <v>1329</v>
      </c>
      <c r="H53" s="454">
        <f>AVERAGE(I54:I55)</f>
        <v>0</v>
      </c>
      <c r="I53" s="455"/>
      <c r="J53" s="420">
        <f>AVERAGE(J54:L55)</f>
        <v>0</v>
      </c>
      <c r="K53" s="413"/>
      <c r="L53" s="414"/>
      <c r="M53" s="178"/>
      <c r="N53" s="457"/>
      <c r="O53" s="276"/>
      <c r="P53" s="276"/>
      <c r="Q53" s="276"/>
      <c r="R53" s="276"/>
      <c r="S53" s="276"/>
      <c r="T53" s="276"/>
      <c r="U53" s="276"/>
      <c r="V53" s="276"/>
      <c r="W53" s="276"/>
      <c r="X53" s="276"/>
      <c r="Y53" s="276"/>
      <c r="Z53" s="276"/>
      <c r="AA53" s="276"/>
      <c r="AB53" s="276"/>
      <c r="AC53" s="276"/>
      <c r="AD53" s="276"/>
      <c r="AE53" s="276"/>
      <c r="AF53" s="276"/>
      <c r="AG53" s="276"/>
      <c r="AH53" s="276"/>
      <c r="AI53" s="276"/>
      <c r="AJ53" s="276"/>
      <c r="AK53" s="276"/>
      <c r="AL53" s="276"/>
      <c r="AM53" s="276"/>
      <c r="AN53" s="276"/>
      <c r="AO53" s="276"/>
      <c r="AP53" s="276"/>
      <c r="AQ53" s="276"/>
      <c r="AR53" s="276"/>
      <c r="AS53" s="276"/>
      <c r="AT53" s="276"/>
      <c r="AU53" s="276"/>
      <c r="AV53" s="276"/>
      <c r="AW53" s="276"/>
      <c r="AX53" s="276"/>
      <c r="AY53" s="276"/>
      <c r="AZ53" s="276"/>
      <c r="BA53" s="276"/>
      <c r="BB53" s="276"/>
      <c r="BC53" s="276"/>
      <c r="BD53" s="276"/>
      <c r="BE53" s="276"/>
      <c r="BF53" s="276"/>
      <c r="BG53" s="276"/>
      <c r="BH53" s="276"/>
      <c r="BI53" s="276"/>
      <c r="BJ53" s="276"/>
      <c r="BK53" s="276"/>
      <c r="BL53" s="276"/>
      <c r="BM53" s="276"/>
      <c r="BN53" s="276"/>
      <c r="BO53" s="276"/>
      <c r="BP53" s="276"/>
      <c r="BQ53" s="276"/>
      <c r="BR53" s="276"/>
      <c r="BS53" s="276"/>
      <c r="BT53" s="276"/>
      <c r="BU53" s="276"/>
      <c r="BV53" s="276"/>
      <c r="BW53" s="276"/>
      <c r="BX53" s="276"/>
      <c r="BY53" s="276"/>
      <c r="BZ53" s="276"/>
      <c r="CA53" s="276"/>
      <c r="CB53" s="276"/>
      <c r="CC53" s="276"/>
      <c r="CD53" s="276"/>
      <c r="CE53" s="276"/>
      <c r="CF53" s="276"/>
      <c r="CG53" s="276"/>
      <c r="CH53" s="276"/>
      <c r="CI53" s="276"/>
      <c r="CJ53" s="276"/>
      <c r="CK53" s="276"/>
      <c r="CL53" s="276"/>
      <c r="CM53" s="276"/>
      <c r="CN53" s="276"/>
      <c r="CO53" s="276"/>
      <c r="CP53" s="276"/>
      <c r="CQ53" s="276"/>
      <c r="CR53" s="276"/>
      <c r="CS53" s="276"/>
      <c r="CT53" s="276"/>
      <c r="CU53" s="276"/>
      <c r="CV53" s="276"/>
      <c r="CW53" s="276"/>
      <c r="CX53" s="276"/>
      <c r="CY53" s="276"/>
      <c r="CZ53" s="276"/>
      <c r="DA53" s="276"/>
      <c r="DB53" s="276"/>
      <c r="DC53" s="276"/>
      <c r="DD53" s="276"/>
      <c r="DE53" s="276"/>
      <c r="DF53" s="276"/>
      <c r="DG53" s="276"/>
      <c r="DH53" s="276"/>
      <c r="DI53" s="276"/>
      <c r="DJ53" s="276"/>
      <c r="DK53" s="276"/>
      <c r="DL53" s="276"/>
      <c r="DM53" s="276"/>
      <c r="DN53" s="276"/>
      <c r="DO53" s="276"/>
      <c r="DP53" s="276"/>
      <c r="DQ53" s="276"/>
      <c r="DR53" s="276"/>
      <c r="DS53" s="276"/>
      <c r="DT53" s="276"/>
      <c r="DU53" s="276"/>
      <c r="DV53" s="276"/>
      <c r="DW53" s="276"/>
      <c r="DX53" s="276"/>
      <c r="DY53" s="276"/>
      <c r="DZ53" s="276"/>
      <c r="EA53" s="276"/>
      <c r="EB53" s="276"/>
      <c r="EC53" s="276"/>
      <c r="ED53" s="276"/>
      <c r="EE53" s="276"/>
      <c r="EF53" s="276"/>
      <c r="EG53" s="276"/>
      <c r="EH53" s="276"/>
      <c r="EI53" s="276"/>
      <c r="EJ53" s="276"/>
      <c r="EK53" s="276"/>
      <c r="EL53" s="276"/>
      <c r="EM53" s="276"/>
      <c r="EN53" s="276"/>
      <c r="EO53" s="276"/>
      <c r="EP53" s="276"/>
      <c r="EQ53" s="276"/>
      <c r="ER53" s="276"/>
      <c r="ES53" s="276"/>
      <c r="ET53" s="276"/>
      <c r="EU53" s="276"/>
      <c r="EV53" s="276"/>
      <c r="EW53" s="276"/>
      <c r="EX53" s="276"/>
      <c r="EY53" s="276"/>
      <c r="EZ53" s="276"/>
      <c r="FA53" s="276"/>
      <c r="FB53" s="276"/>
      <c r="FC53" s="276"/>
      <c r="FD53" s="276"/>
      <c r="FE53" s="276"/>
      <c r="FF53" s="276"/>
      <c r="FG53" s="276"/>
      <c r="FH53" s="276"/>
      <c r="FI53" s="276"/>
      <c r="FJ53" s="276"/>
      <c r="FK53" s="276"/>
      <c r="FL53" s="276"/>
      <c r="FM53" s="276"/>
      <c r="FN53" s="276"/>
      <c r="FO53" s="276"/>
      <c r="FP53" s="276"/>
      <c r="FQ53" s="276"/>
      <c r="FR53" s="276"/>
      <c r="FS53" s="276"/>
      <c r="FT53" s="276"/>
      <c r="FU53" s="276"/>
      <c r="FV53" s="276"/>
      <c r="FW53" s="276"/>
      <c r="FX53" s="276"/>
      <c r="FY53" s="276"/>
      <c r="FZ53" s="276"/>
      <c r="GA53" s="276"/>
      <c r="GB53" s="276"/>
      <c r="GC53" s="276"/>
      <c r="GD53" s="276"/>
      <c r="GE53" s="276"/>
      <c r="GF53" s="276"/>
      <c r="GG53" s="276"/>
      <c r="GH53" s="276"/>
      <c r="GI53" s="276"/>
      <c r="GJ53" s="276"/>
      <c r="GK53" s="276"/>
      <c r="GL53" s="276"/>
      <c r="GM53" s="276"/>
      <c r="GN53" s="276"/>
      <c r="GO53" s="276"/>
      <c r="GP53" s="276"/>
      <c r="GQ53" s="276"/>
      <c r="GR53" s="276"/>
    </row>
    <row r="54" spans="1:200" s="124" customFormat="1" ht="24" hidden="1" customHeight="1" outlineLevel="2">
      <c r="A54" s="140" t="s">
        <v>142</v>
      </c>
      <c r="B54" s="180" t="s">
        <v>63</v>
      </c>
      <c r="C54" s="170" t="s">
        <v>143</v>
      </c>
      <c r="D54" s="171" t="s">
        <v>129</v>
      </c>
      <c r="E54" s="180" t="s">
        <v>1300</v>
      </c>
      <c r="F54" s="180" t="s">
        <v>94</v>
      </c>
      <c r="G54" s="302"/>
      <c r="H54" s="302"/>
      <c r="I54" s="303">
        <f>H54-G54</f>
        <v>0</v>
      </c>
      <c r="J54" s="415">
        <v>0</v>
      </c>
      <c r="K54" s="416"/>
      <c r="L54" s="417"/>
      <c r="M54" s="277"/>
      <c r="N54" s="457"/>
      <c r="O54" s="276"/>
      <c r="P54" s="276"/>
      <c r="Q54" s="276"/>
      <c r="R54" s="276"/>
      <c r="S54" s="276"/>
      <c r="T54" s="276"/>
      <c r="U54" s="276"/>
      <c r="V54" s="276"/>
      <c r="W54" s="276"/>
      <c r="X54" s="276"/>
      <c r="Y54" s="276"/>
      <c r="Z54" s="276"/>
      <c r="AA54" s="276"/>
      <c r="AB54" s="276"/>
      <c r="AC54" s="276"/>
      <c r="AD54" s="276"/>
      <c r="AE54" s="276"/>
      <c r="AF54" s="276"/>
      <c r="AG54" s="276"/>
      <c r="AH54" s="276"/>
      <c r="AI54" s="276"/>
      <c r="AJ54" s="276"/>
      <c r="AK54" s="276"/>
      <c r="AL54" s="276"/>
      <c r="AM54" s="276"/>
      <c r="AN54" s="276"/>
      <c r="AO54" s="276"/>
      <c r="AP54" s="276"/>
      <c r="AQ54" s="276"/>
      <c r="AR54" s="276"/>
      <c r="AS54" s="276"/>
      <c r="AT54" s="276"/>
      <c r="AU54" s="276"/>
      <c r="AV54" s="276"/>
      <c r="AW54" s="276"/>
      <c r="AX54" s="276"/>
      <c r="AY54" s="276"/>
      <c r="AZ54" s="276"/>
      <c r="BA54" s="276"/>
      <c r="BB54" s="276"/>
      <c r="BC54" s="276"/>
      <c r="BD54" s="276"/>
      <c r="BE54" s="276"/>
      <c r="BF54" s="276"/>
      <c r="BG54" s="276"/>
      <c r="BH54" s="276"/>
      <c r="BI54" s="276"/>
      <c r="BJ54" s="276"/>
      <c r="BK54" s="276"/>
      <c r="BL54" s="276"/>
      <c r="BM54" s="276"/>
      <c r="BN54" s="276"/>
      <c r="BO54" s="276"/>
      <c r="BP54" s="276"/>
      <c r="BQ54" s="276"/>
      <c r="BR54" s="276"/>
      <c r="BS54" s="276"/>
      <c r="BT54" s="276"/>
      <c r="BU54" s="276"/>
      <c r="BV54" s="276"/>
      <c r="BW54" s="276"/>
      <c r="BX54" s="276"/>
      <c r="BY54" s="276"/>
      <c r="BZ54" s="276"/>
      <c r="CA54" s="276"/>
      <c r="CB54" s="276"/>
      <c r="CC54" s="276"/>
      <c r="CD54" s="276"/>
      <c r="CE54" s="276"/>
      <c r="CF54" s="276"/>
      <c r="CG54" s="276"/>
      <c r="CH54" s="276"/>
      <c r="CI54" s="276"/>
      <c r="CJ54" s="276"/>
      <c r="CK54" s="276"/>
      <c r="CL54" s="276"/>
      <c r="CM54" s="276"/>
      <c r="CN54" s="276"/>
      <c r="CO54" s="276"/>
      <c r="CP54" s="276"/>
      <c r="CQ54" s="276"/>
      <c r="CR54" s="276"/>
      <c r="CS54" s="276"/>
      <c r="CT54" s="276"/>
      <c r="CU54" s="276"/>
      <c r="CV54" s="276"/>
      <c r="CW54" s="276"/>
      <c r="CX54" s="276"/>
      <c r="CY54" s="276"/>
      <c r="CZ54" s="276"/>
      <c r="DA54" s="276"/>
      <c r="DB54" s="276"/>
      <c r="DC54" s="276"/>
      <c r="DD54" s="276"/>
      <c r="DE54" s="276"/>
      <c r="DF54" s="276"/>
      <c r="DG54" s="276"/>
      <c r="DH54" s="276"/>
      <c r="DI54" s="276"/>
      <c r="DJ54" s="276"/>
      <c r="DK54" s="276"/>
      <c r="DL54" s="276"/>
      <c r="DM54" s="276"/>
      <c r="DN54" s="276"/>
      <c r="DO54" s="276"/>
      <c r="DP54" s="276"/>
      <c r="DQ54" s="276"/>
      <c r="DR54" s="276"/>
      <c r="DS54" s="276"/>
      <c r="DT54" s="276"/>
      <c r="DU54" s="276"/>
      <c r="DV54" s="276"/>
      <c r="DW54" s="276"/>
      <c r="DX54" s="276"/>
      <c r="DY54" s="276"/>
      <c r="DZ54" s="276"/>
      <c r="EA54" s="276"/>
      <c r="EB54" s="276"/>
      <c r="EC54" s="276"/>
      <c r="ED54" s="276"/>
      <c r="EE54" s="276"/>
      <c r="EF54" s="276"/>
      <c r="EG54" s="276"/>
      <c r="EH54" s="276"/>
      <c r="EI54" s="276"/>
      <c r="EJ54" s="276"/>
      <c r="EK54" s="276"/>
      <c r="EL54" s="276"/>
      <c r="EM54" s="276"/>
      <c r="EN54" s="276"/>
      <c r="EO54" s="276"/>
      <c r="EP54" s="276"/>
      <c r="EQ54" s="276"/>
      <c r="ER54" s="276"/>
      <c r="ES54" s="276"/>
      <c r="ET54" s="276"/>
      <c r="EU54" s="276"/>
      <c r="EV54" s="276"/>
      <c r="EW54" s="276"/>
      <c r="EX54" s="276"/>
      <c r="EY54" s="276"/>
      <c r="EZ54" s="276"/>
      <c r="FA54" s="276"/>
      <c r="FB54" s="276"/>
      <c r="FC54" s="276"/>
      <c r="FD54" s="276"/>
      <c r="FE54" s="276"/>
      <c r="FF54" s="276"/>
      <c r="FG54" s="276"/>
      <c r="FH54" s="276"/>
      <c r="FI54" s="276"/>
      <c r="FJ54" s="276"/>
      <c r="FK54" s="276"/>
      <c r="FL54" s="276"/>
      <c r="FM54" s="276"/>
      <c r="FN54" s="276"/>
      <c r="FO54" s="276"/>
      <c r="FP54" s="276"/>
      <c r="FQ54" s="276"/>
      <c r="FR54" s="276"/>
      <c r="FS54" s="276"/>
      <c r="FT54" s="276"/>
      <c r="FU54" s="276"/>
      <c r="FV54" s="276"/>
      <c r="FW54" s="276"/>
      <c r="FX54" s="276"/>
      <c r="FY54" s="276"/>
      <c r="FZ54" s="276"/>
      <c r="GA54" s="276"/>
      <c r="GB54" s="276"/>
      <c r="GC54" s="276"/>
      <c r="GD54" s="276"/>
      <c r="GE54" s="276"/>
      <c r="GF54" s="276"/>
      <c r="GG54" s="276"/>
      <c r="GH54" s="276"/>
      <c r="GI54" s="276"/>
      <c r="GJ54" s="276"/>
      <c r="GK54" s="276"/>
      <c r="GL54" s="276"/>
      <c r="GM54" s="276"/>
      <c r="GN54" s="276"/>
      <c r="GO54" s="276"/>
      <c r="GP54" s="276"/>
      <c r="GQ54" s="276"/>
      <c r="GR54" s="276"/>
    </row>
    <row r="55" spans="1:200" s="124" customFormat="1" ht="24" hidden="1" customHeight="1" outlineLevel="2">
      <c r="A55" s="140">
        <v>3.2</v>
      </c>
      <c r="B55" s="180" t="s">
        <v>63</v>
      </c>
      <c r="C55" s="170" t="s">
        <v>139</v>
      </c>
      <c r="D55" s="171" t="s">
        <v>129</v>
      </c>
      <c r="E55" s="180" t="s">
        <v>1300</v>
      </c>
      <c r="F55" s="180" t="s">
        <v>94</v>
      </c>
      <c r="G55" s="302"/>
      <c r="H55" s="302"/>
      <c r="I55" s="303">
        <f>H55-G55</f>
        <v>0</v>
      </c>
      <c r="J55" s="415">
        <v>0</v>
      </c>
      <c r="K55" s="416"/>
      <c r="L55" s="417"/>
      <c r="M55" s="277"/>
      <c r="N55" s="457"/>
      <c r="O55" s="276"/>
      <c r="P55" s="276"/>
      <c r="Q55" s="276"/>
      <c r="R55" s="276"/>
      <c r="S55" s="276"/>
      <c r="T55" s="276"/>
      <c r="U55" s="276"/>
      <c r="V55" s="276"/>
      <c r="W55" s="276"/>
      <c r="X55" s="276"/>
      <c r="Y55" s="276"/>
      <c r="Z55" s="276"/>
      <c r="AA55" s="276"/>
      <c r="AB55" s="276"/>
      <c r="AC55" s="276"/>
      <c r="AD55" s="276"/>
      <c r="AE55" s="276"/>
      <c r="AF55" s="276"/>
      <c r="AG55" s="276"/>
      <c r="AH55" s="276"/>
      <c r="AI55" s="276"/>
      <c r="AJ55" s="276"/>
      <c r="AK55" s="276"/>
      <c r="AL55" s="276"/>
      <c r="AM55" s="276"/>
      <c r="AN55" s="276"/>
      <c r="AO55" s="276"/>
      <c r="AP55" s="276"/>
      <c r="AQ55" s="276"/>
      <c r="AR55" s="276"/>
      <c r="AS55" s="276"/>
      <c r="AT55" s="276"/>
      <c r="AU55" s="276"/>
      <c r="AV55" s="276"/>
      <c r="AW55" s="276"/>
      <c r="AX55" s="276"/>
      <c r="AY55" s="276"/>
      <c r="AZ55" s="276"/>
      <c r="BA55" s="276"/>
      <c r="BB55" s="276"/>
      <c r="BC55" s="276"/>
      <c r="BD55" s="276"/>
      <c r="BE55" s="276"/>
      <c r="BF55" s="276"/>
      <c r="BG55" s="276"/>
      <c r="BH55" s="276"/>
      <c r="BI55" s="276"/>
      <c r="BJ55" s="276"/>
      <c r="BK55" s="276"/>
      <c r="BL55" s="276"/>
      <c r="BM55" s="276"/>
      <c r="BN55" s="276"/>
      <c r="BO55" s="276"/>
      <c r="BP55" s="276"/>
      <c r="BQ55" s="276"/>
      <c r="BR55" s="276"/>
      <c r="BS55" s="276"/>
      <c r="BT55" s="276"/>
      <c r="BU55" s="276"/>
      <c r="BV55" s="276"/>
      <c r="BW55" s="276"/>
      <c r="BX55" s="276"/>
      <c r="BY55" s="276"/>
      <c r="BZ55" s="276"/>
      <c r="CA55" s="276"/>
      <c r="CB55" s="276"/>
      <c r="CC55" s="276"/>
      <c r="CD55" s="276"/>
      <c r="CE55" s="276"/>
      <c r="CF55" s="276"/>
      <c r="CG55" s="276"/>
      <c r="CH55" s="276"/>
      <c r="CI55" s="276"/>
      <c r="CJ55" s="276"/>
      <c r="CK55" s="276"/>
      <c r="CL55" s="276"/>
      <c r="CM55" s="276"/>
      <c r="CN55" s="276"/>
      <c r="CO55" s="276"/>
      <c r="CP55" s="276"/>
      <c r="CQ55" s="276"/>
      <c r="CR55" s="276"/>
      <c r="CS55" s="276"/>
      <c r="CT55" s="276"/>
      <c r="CU55" s="276"/>
      <c r="CV55" s="276"/>
      <c r="CW55" s="276"/>
      <c r="CX55" s="276"/>
      <c r="CY55" s="276"/>
      <c r="CZ55" s="276"/>
      <c r="DA55" s="276"/>
      <c r="DB55" s="276"/>
      <c r="DC55" s="276"/>
      <c r="DD55" s="276"/>
      <c r="DE55" s="276"/>
      <c r="DF55" s="276"/>
      <c r="DG55" s="276"/>
      <c r="DH55" s="276"/>
      <c r="DI55" s="276"/>
      <c r="DJ55" s="276"/>
      <c r="DK55" s="276"/>
      <c r="DL55" s="276"/>
      <c r="DM55" s="276"/>
      <c r="DN55" s="276"/>
      <c r="DO55" s="276"/>
      <c r="DP55" s="276"/>
      <c r="DQ55" s="276"/>
      <c r="DR55" s="276"/>
      <c r="DS55" s="276"/>
      <c r="DT55" s="276"/>
      <c r="DU55" s="276"/>
      <c r="DV55" s="276"/>
      <c r="DW55" s="276"/>
      <c r="DX55" s="276"/>
      <c r="DY55" s="276"/>
      <c r="DZ55" s="276"/>
      <c r="EA55" s="276"/>
      <c r="EB55" s="276"/>
      <c r="EC55" s="276"/>
      <c r="ED55" s="276"/>
      <c r="EE55" s="276"/>
      <c r="EF55" s="276"/>
      <c r="EG55" s="276"/>
      <c r="EH55" s="276"/>
      <c r="EI55" s="276"/>
      <c r="EJ55" s="276"/>
      <c r="EK55" s="276"/>
      <c r="EL55" s="276"/>
      <c r="EM55" s="276"/>
      <c r="EN55" s="276"/>
      <c r="EO55" s="276"/>
      <c r="EP55" s="276"/>
      <c r="EQ55" s="276"/>
      <c r="ER55" s="276"/>
      <c r="ES55" s="276"/>
      <c r="ET55" s="276"/>
      <c r="EU55" s="276"/>
      <c r="EV55" s="276"/>
      <c r="EW55" s="276"/>
      <c r="EX55" s="276"/>
      <c r="EY55" s="276"/>
      <c r="EZ55" s="276"/>
      <c r="FA55" s="276"/>
      <c r="FB55" s="276"/>
      <c r="FC55" s="276"/>
      <c r="FD55" s="276"/>
      <c r="FE55" s="276"/>
      <c r="FF55" s="276"/>
      <c r="FG55" s="276"/>
      <c r="FH55" s="276"/>
      <c r="FI55" s="276"/>
      <c r="FJ55" s="276"/>
      <c r="FK55" s="276"/>
      <c r="FL55" s="276"/>
      <c r="FM55" s="276"/>
      <c r="FN55" s="276"/>
      <c r="FO55" s="276"/>
      <c r="FP55" s="276"/>
      <c r="FQ55" s="276"/>
      <c r="FR55" s="276"/>
      <c r="FS55" s="276"/>
      <c r="FT55" s="276"/>
      <c r="FU55" s="276"/>
      <c r="FV55" s="276"/>
      <c r="FW55" s="276"/>
      <c r="FX55" s="276"/>
      <c r="FY55" s="276"/>
      <c r="FZ55" s="276"/>
      <c r="GA55" s="276"/>
      <c r="GB55" s="276"/>
      <c r="GC55" s="276"/>
      <c r="GD55" s="276"/>
      <c r="GE55" s="276"/>
      <c r="GF55" s="276"/>
      <c r="GG55" s="276"/>
      <c r="GH55" s="276"/>
      <c r="GI55" s="276"/>
      <c r="GJ55" s="276"/>
      <c r="GK55" s="276"/>
      <c r="GL55" s="276"/>
      <c r="GM55" s="276"/>
      <c r="GN55" s="276"/>
      <c r="GO55" s="276"/>
      <c r="GP55" s="276"/>
      <c r="GQ55" s="276"/>
      <c r="GR55" s="276"/>
    </row>
    <row r="56" spans="1:200" s="89" customFormat="1" ht="24" customHeight="1" outlineLevel="1" collapsed="1">
      <c r="A56" s="142">
        <v>6</v>
      </c>
      <c r="B56" s="183"/>
      <c r="C56" s="241" t="s">
        <v>144</v>
      </c>
      <c r="D56" s="183"/>
      <c r="E56" s="183"/>
      <c r="F56" s="183"/>
      <c r="G56" s="222" t="s">
        <v>1329</v>
      </c>
      <c r="H56" s="454">
        <f>AVERAGE(I57:I59)</f>
        <v>0</v>
      </c>
      <c r="I56" s="455"/>
      <c r="J56" s="420">
        <f>AVERAGE(J57:L59)</f>
        <v>0</v>
      </c>
      <c r="K56" s="413"/>
      <c r="L56" s="414"/>
      <c r="M56" s="178"/>
      <c r="N56" s="457"/>
      <c r="O56" s="276"/>
      <c r="P56" s="276"/>
      <c r="Q56" s="276"/>
      <c r="R56" s="276"/>
      <c r="S56" s="276"/>
      <c r="T56" s="276"/>
      <c r="U56" s="276"/>
      <c r="V56" s="276"/>
      <c r="W56" s="276"/>
      <c r="X56" s="276"/>
      <c r="Y56" s="276"/>
      <c r="Z56" s="276"/>
      <c r="AA56" s="276"/>
      <c r="AB56" s="276"/>
      <c r="AC56" s="276"/>
      <c r="AD56" s="276"/>
      <c r="AE56" s="276"/>
      <c r="AF56" s="276"/>
      <c r="AG56" s="276"/>
      <c r="AH56" s="276"/>
      <c r="AI56" s="276"/>
      <c r="AJ56" s="276"/>
      <c r="AK56" s="276"/>
      <c r="AL56" s="276"/>
      <c r="AM56" s="276"/>
      <c r="AN56" s="276"/>
      <c r="AO56" s="276"/>
      <c r="AP56" s="276"/>
      <c r="AQ56" s="276"/>
      <c r="AR56" s="276"/>
      <c r="AS56" s="276"/>
      <c r="AT56" s="276"/>
      <c r="AU56" s="276"/>
      <c r="AV56" s="276"/>
      <c r="AW56" s="276"/>
      <c r="AX56" s="276"/>
      <c r="AY56" s="276"/>
      <c r="AZ56" s="276"/>
      <c r="BA56" s="276"/>
      <c r="BB56" s="276"/>
      <c r="BC56" s="276"/>
      <c r="BD56" s="276"/>
      <c r="BE56" s="276"/>
      <c r="BF56" s="276"/>
      <c r="BG56" s="276"/>
      <c r="BH56" s="276"/>
      <c r="BI56" s="276"/>
      <c r="BJ56" s="276"/>
      <c r="BK56" s="276"/>
      <c r="BL56" s="276"/>
      <c r="BM56" s="276"/>
      <c r="BN56" s="276"/>
      <c r="BO56" s="276"/>
      <c r="BP56" s="276"/>
      <c r="BQ56" s="276"/>
      <c r="BR56" s="276"/>
      <c r="BS56" s="276"/>
      <c r="BT56" s="276"/>
      <c r="BU56" s="276"/>
      <c r="BV56" s="276"/>
      <c r="BW56" s="276"/>
      <c r="BX56" s="276"/>
      <c r="BY56" s="276"/>
      <c r="BZ56" s="276"/>
      <c r="CA56" s="276"/>
      <c r="CB56" s="276"/>
      <c r="CC56" s="276"/>
      <c r="CD56" s="276"/>
      <c r="CE56" s="276"/>
      <c r="CF56" s="276"/>
      <c r="CG56" s="276"/>
      <c r="CH56" s="276"/>
      <c r="CI56" s="276"/>
      <c r="CJ56" s="276"/>
      <c r="CK56" s="276"/>
      <c r="CL56" s="276"/>
      <c r="CM56" s="276"/>
      <c r="CN56" s="276"/>
      <c r="CO56" s="276"/>
      <c r="CP56" s="276"/>
      <c r="CQ56" s="276"/>
      <c r="CR56" s="276"/>
      <c r="CS56" s="276"/>
      <c r="CT56" s="276"/>
      <c r="CU56" s="276"/>
      <c r="CV56" s="276"/>
      <c r="CW56" s="276"/>
      <c r="CX56" s="276"/>
      <c r="CY56" s="276"/>
      <c r="CZ56" s="276"/>
      <c r="DA56" s="276"/>
      <c r="DB56" s="276"/>
      <c r="DC56" s="276"/>
      <c r="DD56" s="276"/>
      <c r="DE56" s="276"/>
      <c r="DF56" s="276"/>
      <c r="DG56" s="276"/>
      <c r="DH56" s="276"/>
      <c r="DI56" s="276"/>
      <c r="DJ56" s="276"/>
      <c r="DK56" s="276"/>
      <c r="DL56" s="276"/>
      <c r="DM56" s="276"/>
      <c r="DN56" s="276"/>
      <c r="DO56" s="276"/>
      <c r="DP56" s="276"/>
      <c r="DQ56" s="276"/>
      <c r="DR56" s="276"/>
      <c r="DS56" s="276"/>
      <c r="DT56" s="276"/>
      <c r="DU56" s="276"/>
      <c r="DV56" s="276"/>
      <c r="DW56" s="276"/>
      <c r="DX56" s="276"/>
      <c r="DY56" s="276"/>
      <c r="DZ56" s="276"/>
      <c r="EA56" s="276"/>
      <c r="EB56" s="276"/>
      <c r="EC56" s="276"/>
      <c r="ED56" s="276"/>
      <c r="EE56" s="276"/>
      <c r="EF56" s="276"/>
      <c r="EG56" s="276"/>
      <c r="EH56" s="276"/>
      <c r="EI56" s="276"/>
      <c r="EJ56" s="276"/>
      <c r="EK56" s="276"/>
      <c r="EL56" s="276"/>
      <c r="EM56" s="276"/>
      <c r="EN56" s="276"/>
      <c r="EO56" s="276"/>
      <c r="EP56" s="276"/>
      <c r="EQ56" s="276"/>
      <c r="ER56" s="276"/>
      <c r="ES56" s="276"/>
      <c r="ET56" s="276"/>
      <c r="EU56" s="276"/>
      <c r="EV56" s="276"/>
      <c r="EW56" s="276"/>
      <c r="EX56" s="276"/>
      <c r="EY56" s="276"/>
      <c r="EZ56" s="276"/>
      <c r="FA56" s="276"/>
      <c r="FB56" s="276"/>
      <c r="FC56" s="276"/>
      <c r="FD56" s="276"/>
      <c r="FE56" s="276"/>
      <c r="FF56" s="276"/>
      <c r="FG56" s="276"/>
      <c r="FH56" s="276"/>
      <c r="FI56" s="276"/>
      <c r="FJ56" s="276"/>
      <c r="FK56" s="276"/>
      <c r="FL56" s="276"/>
      <c r="FM56" s="276"/>
      <c r="FN56" s="276"/>
      <c r="FO56" s="276"/>
      <c r="FP56" s="276"/>
      <c r="FQ56" s="276"/>
      <c r="FR56" s="276"/>
      <c r="FS56" s="276"/>
      <c r="FT56" s="276"/>
      <c r="FU56" s="276"/>
      <c r="FV56" s="276"/>
      <c r="FW56" s="276"/>
      <c r="FX56" s="276"/>
      <c r="FY56" s="276"/>
      <c r="FZ56" s="276"/>
      <c r="GA56" s="276"/>
      <c r="GB56" s="276"/>
      <c r="GC56" s="276"/>
      <c r="GD56" s="276"/>
      <c r="GE56" s="276"/>
      <c r="GF56" s="276"/>
      <c r="GG56" s="276"/>
      <c r="GH56" s="276"/>
      <c r="GI56" s="276"/>
      <c r="GJ56" s="276"/>
      <c r="GK56" s="276"/>
      <c r="GL56" s="276"/>
      <c r="GM56" s="276"/>
      <c r="GN56" s="276"/>
      <c r="GO56" s="276"/>
      <c r="GP56" s="276"/>
      <c r="GQ56" s="276"/>
      <c r="GR56" s="276"/>
    </row>
    <row r="57" spans="1:200" s="89" customFormat="1" ht="24" hidden="1" customHeight="1" outlineLevel="2">
      <c r="A57" s="140" t="str">
        <f t="shared" si="0"/>
        <v>6.1</v>
      </c>
      <c r="B57" s="180" t="s">
        <v>63</v>
      </c>
      <c r="C57" s="170" t="s">
        <v>140</v>
      </c>
      <c r="D57" s="171" t="s">
        <v>60</v>
      </c>
      <c r="E57" s="171" t="s">
        <v>61</v>
      </c>
      <c r="F57" s="171" t="s">
        <v>62</v>
      </c>
      <c r="G57" s="302"/>
      <c r="H57" s="302"/>
      <c r="I57" s="303">
        <f>H57-G57</f>
        <v>0</v>
      </c>
      <c r="J57" s="415">
        <v>0</v>
      </c>
      <c r="K57" s="416"/>
      <c r="L57" s="417"/>
      <c r="M57" s="208"/>
      <c r="N57" s="457"/>
      <c r="O57" s="276"/>
      <c r="P57" s="276"/>
      <c r="Q57" s="276"/>
      <c r="R57" s="276"/>
      <c r="S57" s="276"/>
      <c r="T57" s="276"/>
      <c r="U57" s="276"/>
      <c r="V57" s="276"/>
      <c r="W57" s="276"/>
      <c r="X57" s="276"/>
      <c r="Y57" s="276"/>
      <c r="Z57" s="276"/>
      <c r="AA57" s="276"/>
      <c r="AB57" s="276"/>
      <c r="AC57" s="276"/>
      <c r="AD57" s="276"/>
      <c r="AE57" s="276"/>
      <c r="AF57" s="276"/>
      <c r="AG57" s="276"/>
      <c r="AH57" s="276"/>
      <c r="AI57" s="276"/>
      <c r="AJ57" s="276"/>
      <c r="AK57" s="276"/>
      <c r="AL57" s="276"/>
      <c r="AM57" s="276"/>
      <c r="AN57" s="276"/>
      <c r="AO57" s="276"/>
      <c r="AP57" s="276"/>
      <c r="AQ57" s="276"/>
      <c r="AR57" s="276"/>
      <c r="AS57" s="276"/>
      <c r="AT57" s="276"/>
      <c r="AU57" s="276"/>
      <c r="AV57" s="276"/>
      <c r="AW57" s="276"/>
      <c r="AX57" s="276"/>
      <c r="AY57" s="276"/>
      <c r="AZ57" s="276"/>
      <c r="BA57" s="276"/>
      <c r="BB57" s="276"/>
      <c r="BC57" s="276"/>
      <c r="BD57" s="276"/>
      <c r="BE57" s="276"/>
      <c r="BF57" s="276"/>
      <c r="BG57" s="276"/>
      <c r="BH57" s="276"/>
      <c r="BI57" s="276"/>
      <c r="BJ57" s="276"/>
      <c r="BK57" s="276"/>
      <c r="BL57" s="276"/>
      <c r="BM57" s="276"/>
      <c r="BN57" s="276"/>
      <c r="BO57" s="276"/>
      <c r="BP57" s="276"/>
      <c r="BQ57" s="276"/>
      <c r="BR57" s="276"/>
      <c r="BS57" s="276"/>
      <c r="BT57" s="276"/>
      <c r="BU57" s="276"/>
      <c r="BV57" s="276"/>
      <c r="BW57" s="276"/>
      <c r="BX57" s="276"/>
      <c r="BY57" s="276"/>
      <c r="BZ57" s="276"/>
      <c r="CA57" s="276"/>
      <c r="CB57" s="276"/>
      <c r="CC57" s="276"/>
      <c r="CD57" s="276"/>
      <c r="CE57" s="276"/>
      <c r="CF57" s="276"/>
      <c r="CG57" s="276"/>
      <c r="CH57" s="276"/>
      <c r="CI57" s="276"/>
      <c r="CJ57" s="276"/>
      <c r="CK57" s="276"/>
      <c r="CL57" s="276"/>
      <c r="CM57" s="276"/>
      <c r="CN57" s="276"/>
      <c r="CO57" s="276"/>
      <c r="CP57" s="276"/>
      <c r="CQ57" s="276"/>
      <c r="CR57" s="276"/>
      <c r="CS57" s="276"/>
      <c r="CT57" s="276"/>
      <c r="CU57" s="276"/>
      <c r="CV57" s="276"/>
      <c r="CW57" s="276"/>
      <c r="CX57" s="276"/>
      <c r="CY57" s="276"/>
      <c r="CZ57" s="276"/>
      <c r="DA57" s="276"/>
      <c r="DB57" s="276"/>
      <c r="DC57" s="276"/>
      <c r="DD57" s="276"/>
      <c r="DE57" s="276"/>
      <c r="DF57" s="276"/>
      <c r="DG57" s="276"/>
      <c r="DH57" s="276"/>
      <c r="DI57" s="276"/>
      <c r="DJ57" s="276"/>
      <c r="DK57" s="276"/>
      <c r="DL57" s="276"/>
      <c r="DM57" s="276"/>
      <c r="DN57" s="276"/>
      <c r="DO57" s="276"/>
      <c r="DP57" s="276"/>
      <c r="DQ57" s="276"/>
      <c r="DR57" s="276"/>
      <c r="DS57" s="276"/>
      <c r="DT57" s="276"/>
      <c r="DU57" s="276"/>
      <c r="DV57" s="276"/>
      <c r="DW57" s="276"/>
      <c r="DX57" s="276"/>
      <c r="DY57" s="276"/>
      <c r="DZ57" s="276"/>
      <c r="EA57" s="276"/>
      <c r="EB57" s="276"/>
      <c r="EC57" s="276"/>
      <c r="ED57" s="276"/>
      <c r="EE57" s="276"/>
      <c r="EF57" s="276"/>
      <c r="EG57" s="276"/>
      <c r="EH57" s="276"/>
      <c r="EI57" s="276"/>
      <c r="EJ57" s="276"/>
      <c r="EK57" s="276"/>
      <c r="EL57" s="276"/>
      <c r="EM57" s="276"/>
      <c r="EN57" s="276"/>
      <c r="EO57" s="276"/>
      <c r="EP57" s="276"/>
      <c r="EQ57" s="276"/>
      <c r="ER57" s="276"/>
      <c r="ES57" s="276"/>
      <c r="ET57" s="276"/>
      <c r="EU57" s="276"/>
      <c r="EV57" s="276"/>
      <c r="EW57" s="276"/>
      <c r="EX57" s="276"/>
      <c r="EY57" s="276"/>
      <c r="EZ57" s="276"/>
      <c r="FA57" s="276"/>
      <c r="FB57" s="276"/>
      <c r="FC57" s="276"/>
      <c r="FD57" s="276"/>
      <c r="FE57" s="276"/>
      <c r="FF57" s="276"/>
      <c r="FG57" s="276"/>
      <c r="FH57" s="276"/>
      <c r="FI57" s="276"/>
      <c r="FJ57" s="276"/>
      <c r="FK57" s="276"/>
      <c r="FL57" s="276"/>
      <c r="FM57" s="276"/>
      <c r="FN57" s="276"/>
      <c r="FO57" s="276"/>
      <c r="FP57" s="276"/>
      <c r="FQ57" s="276"/>
      <c r="FR57" s="276"/>
      <c r="FS57" s="276"/>
      <c r="FT57" s="276"/>
      <c r="FU57" s="276"/>
      <c r="FV57" s="276"/>
      <c r="FW57" s="276"/>
      <c r="FX57" s="276"/>
      <c r="FY57" s="276"/>
      <c r="FZ57" s="276"/>
      <c r="GA57" s="276"/>
      <c r="GB57" s="276"/>
      <c r="GC57" s="276"/>
      <c r="GD57" s="276"/>
      <c r="GE57" s="276"/>
      <c r="GF57" s="276"/>
      <c r="GG57" s="276"/>
      <c r="GH57" s="276"/>
      <c r="GI57" s="276"/>
      <c r="GJ57" s="276"/>
      <c r="GK57" s="276"/>
      <c r="GL57" s="276"/>
      <c r="GM57" s="276"/>
      <c r="GN57" s="276"/>
      <c r="GO57" s="276"/>
      <c r="GP57" s="276"/>
      <c r="GQ57" s="276"/>
      <c r="GR57" s="276"/>
    </row>
    <row r="58" spans="1:200" s="89" customFormat="1" ht="24" hidden="1" customHeight="1" outlineLevel="2">
      <c r="A58" s="140" t="str">
        <f t="shared" si="0"/>
        <v>6.2</v>
      </c>
      <c r="B58" s="180" t="s">
        <v>63</v>
      </c>
      <c r="C58" s="170" t="s">
        <v>139</v>
      </c>
      <c r="D58" s="171" t="s">
        <v>60</v>
      </c>
      <c r="E58" s="171" t="s">
        <v>61</v>
      </c>
      <c r="F58" s="171" t="s">
        <v>62</v>
      </c>
      <c r="G58" s="302"/>
      <c r="H58" s="302"/>
      <c r="I58" s="303">
        <f>H58-G58</f>
        <v>0</v>
      </c>
      <c r="J58" s="415">
        <v>0</v>
      </c>
      <c r="K58" s="416"/>
      <c r="L58" s="417"/>
      <c r="M58" s="208"/>
      <c r="N58" s="457"/>
      <c r="O58" s="276"/>
      <c r="P58" s="276"/>
      <c r="Q58" s="276"/>
      <c r="R58" s="276"/>
      <c r="S58" s="276"/>
      <c r="T58" s="276"/>
      <c r="U58" s="276"/>
      <c r="V58" s="276"/>
      <c r="W58" s="276"/>
      <c r="X58" s="276"/>
      <c r="Y58" s="276"/>
      <c r="Z58" s="276"/>
      <c r="AA58" s="276"/>
      <c r="AB58" s="276"/>
      <c r="AC58" s="276"/>
      <c r="AD58" s="276"/>
      <c r="AE58" s="276"/>
      <c r="AF58" s="276"/>
      <c r="AG58" s="276"/>
      <c r="AH58" s="276"/>
      <c r="AI58" s="276"/>
      <c r="AJ58" s="276"/>
      <c r="AK58" s="276"/>
      <c r="AL58" s="276"/>
      <c r="AM58" s="276"/>
      <c r="AN58" s="276"/>
      <c r="AO58" s="276"/>
      <c r="AP58" s="276"/>
      <c r="AQ58" s="276"/>
      <c r="AR58" s="276"/>
      <c r="AS58" s="276"/>
      <c r="AT58" s="276"/>
      <c r="AU58" s="276"/>
      <c r="AV58" s="276"/>
      <c r="AW58" s="276"/>
      <c r="AX58" s="276"/>
      <c r="AY58" s="276"/>
      <c r="AZ58" s="276"/>
      <c r="BA58" s="276"/>
      <c r="BB58" s="276"/>
      <c r="BC58" s="276"/>
      <c r="BD58" s="276"/>
      <c r="BE58" s="276"/>
      <c r="BF58" s="276"/>
      <c r="BG58" s="276"/>
      <c r="BH58" s="276"/>
      <c r="BI58" s="276"/>
      <c r="BJ58" s="276"/>
      <c r="BK58" s="276"/>
      <c r="BL58" s="276"/>
      <c r="BM58" s="276"/>
      <c r="BN58" s="276"/>
      <c r="BO58" s="276"/>
      <c r="BP58" s="276"/>
      <c r="BQ58" s="276"/>
      <c r="BR58" s="276"/>
      <c r="BS58" s="276"/>
      <c r="BT58" s="276"/>
      <c r="BU58" s="276"/>
      <c r="BV58" s="276"/>
      <c r="BW58" s="276"/>
      <c r="BX58" s="276"/>
      <c r="BY58" s="276"/>
      <c r="BZ58" s="276"/>
      <c r="CA58" s="276"/>
      <c r="CB58" s="276"/>
      <c r="CC58" s="276"/>
      <c r="CD58" s="276"/>
      <c r="CE58" s="276"/>
      <c r="CF58" s="276"/>
      <c r="CG58" s="276"/>
      <c r="CH58" s="276"/>
      <c r="CI58" s="276"/>
      <c r="CJ58" s="276"/>
      <c r="CK58" s="276"/>
      <c r="CL58" s="276"/>
      <c r="CM58" s="276"/>
      <c r="CN58" s="276"/>
      <c r="CO58" s="276"/>
      <c r="CP58" s="276"/>
      <c r="CQ58" s="276"/>
      <c r="CR58" s="276"/>
      <c r="CS58" s="276"/>
      <c r="CT58" s="276"/>
      <c r="CU58" s="276"/>
      <c r="CV58" s="276"/>
      <c r="CW58" s="276"/>
      <c r="CX58" s="276"/>
      <c r="CY58" s="276"/>
      <c r="CZ58" s="276"/>
      <c r="DA58" s="276"/>
      <c r="DB58" s="276"/>
      <c r="DC58" s="276"/>
      <c r="DD58" s="276"/>
      <c r="DE58" s="276"/>
      <c r="DF58" s="276"/>
      <c r="DG58" s="276"/>
      <c r="DH58" s="276"/>
      <c r="DI58" s="276"/>
      <c r="DJ58" s="276"/>
      <c r="DK58" s="276"/>
      <c r="DL58" s="276"/>
      <c r="DM58" s="276"/>
      <c r="DN58" s="276"/>
      <c r="DO58" s="276"/>
      <c r="DP58" s="276"/>
      <c r="DQ58" s="276"/>
      <c r="DR58" s="276"/>
      <c r="DS58" s="276"/>
      <c r="DT58" s="276"/>
      <c r="DU58" s="276"/>
      <c r="DV58" s="276"/>
      <c r="DW58" s="276"/>
      <c r="DX58" s="276"/>
      <c r="DY58" s="276"/>
      <c r="DZ58" s="276"/>
      <c r="EA58" s="276"/>
      <c r="EB58" s="276"/>
      <c r="EC58" s="276"/>
      <c r="ED58" s="276"/>
      <c r="EE58" s="276"/>
      <c r="EF58" s="276"/>
      <c r="EG58" s="276"/>
      <c r="EH58" s="276"/>
      <c r="EI58" s="276"/>
      <c r="EJ58" s="276"/>
      <c r="EK58" s="276"/>
      <c r="EL58" s="276"/>
      <c r="EM58" s="276"/>
      <c r="EN58" s="276"/>
      <c r="EO58" s="276"/>
      <c r="EP58" s="276"/>
      <c r="EQ58" s="276"/>
      <c r="ER58" s="276"/>
      <c r="ES58" s="276"/>
      <c r="ET58" s="276"/>
      <c r="EU58" s="276"/>
      <c r="EV58" s="276"/>
      <c r="EW58" s="276"/>
      <c r="EX58" s="276"/>
      <c r="EY58" s="276"/>
      <c r="EZ58" s="276"/>
      <c r="FA58" s="276"/>
      <c r="FB58" s="276"/>
      <c r="FC58" s="276"/>
      <c r="FD58" s="276"/>
      <c r="FE58" s="276"/>
      <c r="FF58" s="276"/>
      <c r="FG58" s="276"/>
      <c r="FH58" s="276"/>
      <c r="FI58" s="276"/>
      <c r="FJ58" s="276"/>
      <c r="FK58" s="276"/>
      <c r="FL58" s="276"/>
      <c r="FM58" s="276"/>
      <c r="FN58" s="276"/>
      <c r="FO58" s="276"/>
      <c r="FP58" s="276"/>
      <c r="FQ58" s="276"/>
      <c r="FR58" s="276"/>
      <c r="FS58" s="276"/>
      <c r="FT58" s="276"/>
      <c r="FU58" s="276"/>
      <c r="FV58" s="276"/>
      <c r="FW58" s="276"/>
      <c r="FX58" s="276"/>
      <c r="FY58" s="276"/>
      <c r="FZ58" s="276"/>
      <c r="GA58" s="276"/>
      <c r="GB58" s="276"/>
      <c r="GC58" s="276"/>
      <c r="GD58" s="276"/>
      <c r="GE58" s="276"/>
      <c r="GF58" s="276"/>
      <c r="GG58" s="276"/>
      <c r="GH58" s="276"/>
      <c r="GI58" s="276"/>
      <c r="GJ58" s="276"/>
      <c r="GK58" s="276"/>
      <c r="GL58" s="276"/>
      <c r="GM58" s="276"/>
      <c r="GN58" s="276"/>
      <c r="GO58" s="276"/>
      <c r="GP58" s="276"/>
      <c r="GQ58" s="276"/>
      <c r="GR58" s="276"/>
    </row>
    <row r="59" spans="1:200" s="124" customFormat="1" ht="24" hidden="1" customHeight="1" outlineLevel="2">
      <c r="A59" s="140" t="str">
        <f t="shared" si="0"/>
        <v>6.3</v>
      </c>
      <c r="B59" s="180" t="s">
        <v>63</v>
      </c>
      <c r="C59" s="170" t="s">
        <v>145</v>
      </c>
      <c r="D59" s="171" t="s">
        <v>60</v>
      </c>
      <c r="E59" s="171" t="s">
        <v>61</v>
      </c>
      <c r="F59" s="171" t="s">
        <v>62</v>
      </c>
      <c r="G59" s="302"/>
      <c r="H59" s="302"/>
      <c r="I59" s="303">
        <f>H59-G59</f>
        <v>0</v>
      </c>
      <c r="J59" s="415">
        <v>0</v>
      </c>
      <c r="K59" s="416"/>
      <c r="L59" s="417"/>
      <c r="M59" s="208"/>
      <c r="N59" s="457"/>
      <c r="O59" s="276"/>
      <c r="P59" s="276"/>
      <c r="Q59" s="276"/>
      <c r="R59" s="276"/>
      <c r="S59" s="276"/>
      <c r="T59" s="276"/>
      <c r="U59" s="276"/>
      <c r="V59" s="276"/>
      <c r="W59" s="276"/>
      <c r="X59" s="276"/>
      <c r="Y59" s="276"/>
      <c r="Z59" s="276"/>
      <c r="AA59" s="276"/>
      <c r="AB59" s="276"/>
      <c r="AC59" s="276"/>
      <c r="AD59" s="276"/>
      <c r="AE59" s="276"/>
      <c r="AF59" s="276"/>
      <c r="AG59" s="276"/>
      <c r="AH59" s="276"/>
      <c r="AI59" s="276"/>
      <c r="AJ59" s="276"/>
      <c r="AK59" s="276"/>
      <c r="AL59" s="276"/>
      <c r="AM59" s="276"/>
      <c r="AN59" s="276"/>
      <c r="AO59" s="276"/>
      <c r="AP59" s="276"/>
      <c r="AQ59" s="276"/>
      <c r="AR59" s="276"/>
      <c r="AS59" s="276"/>
      <c r="AT59" s="276"/>
      <c r="AU59" s="276"/>
      <c r="AV59" s="276"/>
      <c r="AW59" s="276"/>
      <c r="AX59" s="276"/>
      <c r="AY59" s="276"/>
      <c r="AZ59" s="276"/>
      <c r="BA59" s="276"/>
      <c r="BB59" s="276"/>
      <c r="BC59" s="276"/>
      <c r="BD59" s="276"/>
      <c r="BE59" s="276"/>
      <c r="BF59" s="276"/>
      <c r="BG59" s="276"/>
      <c r="BH59" s="276"/>
      <c r="BI59" s="276"/>
      <c r="BJ59" s="276"/>
      <c r="BK59" s="276"/>
      <c r="BL59" s="276"/>
      <c r="BM59" s="276"/>
      <c r="BN59" s="276"/>
      <c r="BO59" s="276"/>
      <c r="BP59" s="276"/>
      <c r="BQ59" s="276"/>
      <c r="BR59" s="276"/>
      <c r="BS59" s="276"/>
      <c r="BT59" s="276"/>
      <c r="BU59" s="276"/>
      <c r="BV59" s="276"/>
      <c r="BW59" s="276"/>
      <c r="BX59" s="276"/>
      <c r="BY59" s="276"/>
      <c r="BZ59" s="276"/>
      <c r="CA59" s="276"/>
      <c r="CB59" s="276"/>
      <c r="CC59" s="276"/>
      <c r="CD59" s="276"/>
      <c r="CE59" s="276"/>
      <c r="CF59" s="276"/>
      <c r="CG59" s="276"/>
      <c r="CH59" s="276"/>
      <c r="CI59" s="276"/>
      <c r="CJ59" s="276"/>
      <c r="CK59" s="276"/>
      <c r="CL59" s="276"/>
      <c r="CM59" s="276"/>
      <c r="CN59" s="276"/>
      <c r="CO59" s="276"/>
      <c r="CP59" s="276"/>
      <c r="CQ59" s="276"/>
      <c r="CR59" s="276"/>
      <c r="CS59" s="276"/>
      <c r="CT59" s="276"/>
      <c r="CU59" s="276"/>
      <c r="CV59" s="276"/>
      <c r="CW59" s="276"/>
      <c r="CX59" s="276"/>
      <c r="CY59" s="276"/>
      <c r="CZ59" s="276"/>
      <c r="DA59" s="276"/>
      <c r="DB59" s="276"/>
      <c r="DC59" s="276"/>
      <c r="DD59" s="276"/>
      <c r="DE59" s="276"/>
      <c r="DF59" s="276"/>
      <c r="DG59" s="276"/>
      <c r="DH59" s="276"/>
      <c r="DI59" s="276"/>
      <c r="DJ59" s="276"/>
      <c r="DK59" s="276"/>
      <c r="DL59" s="276"/>
      <c r="DM59" s="276"/>
      <c r="DN59" s="276"/>
      <c r="DO59" s="276"/>
      <c r="DP59" s="276"/>
      <c r="DQ59" s="276"/>
      <c r="DR59" s="276"/>
      <c r="DS59" s="276"/>
      <c r="DT59" s="276"/>
      <c r="DU59" s="276"/>
      <c r="DV59" s="276"/>
      <c r="DW59" s="276"/>
      <c r="DX59" s="276"/>
      <c r="DY59" s="276"/>
      <c r="DZ59" s="276"/>
      <c r="EA59" s="276"/>
      <c r="EB59" s="276"/>
      <c r="EC59" s="276"/>
      <c r="ED59" s="276"/>
      <c r="EE59" s="276"/>
      <c r="EF59" s="276"/>
      <c r="EG59" s="276"/>
      <c r="EH59" s="276"/>
      <c r="EI59" s="276"/>
      <c r="EJ59" s="276"/>
      <c r="EK59" s="276"/>
      <c r="EL59" s="276"/>
      <c r="EM59" s="276"/>
      <c r="EN59" s="276"/>
      <c r="EO59" s="276"/>
      <c r="EP59" s="276"/>
      <c r="EQ59" s="276"/>
      <c r="ER59" s="276"/>
      <c r="ES59" s="276"/>
      <c r="ET59" s="276"/>
      <c r="EU59" s="276"/>
      <c r="EV59" s="276"/>
      <c r="EW59" s="276"/>
      <c r="EX59" s="276"/>
      <c r="EY59" s="276"/>
      <c r="EZ59" s="276"/>
      <c r="FA59" s="276"/>
      <c r="FB59" s="276"/>
      <c r="FC59" s="276"/>
      <c r="FD59" s="276"/>
      <c r="FE59" s="276"/>
      <c r="FF59" s="276"/>
      <c r="FG59" s="276"/>
      <c r="FH59" s="276"/>
      <c r="FI59" s="276"/>
      <c r="FJ59" s="276"/>
      <c r="FK59" s="276"/>
      <c r="FL59" s="276"/>
      <c r="FM59" s="276"/>
      <c r="FN59" s="276"/>
      <c r="FO59" s="276"/>
      <c r="FP59" s="276"/>
      <c r="FQ59" s="276"/>
      <c r="FR59" s="276"/>
      <c r="FS59" s="276"/>
      <c r="FT59" s="276"/>
      <c r="FU59" s="276"/>
      <c r="FV59" s="276"/>
      <c r="FW59" s="276"/>
      <c r="FX59" s="276"/>
      <c r="FY59" s="276"/>
      <c r="FZ59" s="276"/>
      <c r="GA59" s="276"/>
      <c r="GB59" s="276"/>
      <c r="GC59" s="276"/>
      <c r="GD59" s="276"/>
      <c r="GE59" s="276"/>
      <c r="GF59" s="276"/>
      <c r="GG59" s="276"/>
      <c r="GH59" s="276"/>
      <c r="GI59" s="276"/>
      <c r="GJ59" s="276"/>
      <c r="GK59" s="276"/>
      <c r="GL59" s="276"/>
      <c r="GM59" s="276"/>
      <c r="GN59" s="276"/>
      <c r="GO59" s="276"/>
      <c r="GP59" s="276"/>
      <c r="GQ59" s="276"/>
      <c r="GR59" s="276"/>
    </row>
    <row r="60" spans="1:200" s="89" customFormat="1" ht="24" customHeight="1" outlineLevel="1" collapsed="1">
      <c r="A60" s="142">
        <v>7</v>
      </c>
      <c r="B60" s="183"/>
      <c r="C60" s="241" t="s">
        <v>146</v>
      </c>
      <c r="D60" s="183"/>
      <c r="E60" s="183"/>
      <c r="F60" s="183"/>
      <c r="G60" s="222" t="s">
        <v>1329</v>
      </c>
      <c r="H60" s="454">
        <f>AVERAGE(I61:I63)</f>
        <v>0</v>
      </c>
      <c r="I60" s="455"/>
      <c r="J60" s="420">
        <f>AVERAGE(J61:L63)</f>
        <v>0</v>
      </c>
      <c r="K60" s="413"/>
      <c r="L60" s="414"/>
      <c r="M60" s="178"/>
      <c r="N60" s="457"/>
      <c r="O60" s="276"/>
      <c r="P60" s="276"/>
      <c r="Q60" s="276"/>
      <c r="R60" s="276"/>
      <c r="S60" s="276"/>
      <c r="T60" s="276"/>
      <c r="U60" s="276"/>
      <c r="V60" s="276"/>
      <c r="W60" s="276"/>
      <c r="X60" s="276"/>
      <c r="Y60" s="276"/>
      <c r="Z60" s="276"/>
      <c r="AA60" s="276"/>
      <c r="AB60" s="276"/>
      <c r="AC60" s="276"/>
      <c r="AD60" s="276"/>
      <c r="AE60" s="276"/>
      <c r="AF60" s="276"/>
      <c r="AG60" s="276"/>
      <c r="AH60" s="276"/>
      <c r="AI60" s="276"/>
      <c r="AJ60" s="276"/>
      <c r="AK60" s="276"/>
      <c r="AL60" s="276"/>
      <c r="AM60" s="276"/>
      <c r="AN60" s="276"/>
      <c r="AO60" s="276"/>
      <c r="AP60" s="276"/>
      <c r="AQ60" s="276"/>
      <c r="AR60" s="276"/>
      <c r="AS60" s="276"/>
      <c r="AT60" s="276"/>
      <c r="AU60" s="276"/>
      <c r="AV60" s="276"/>
      <c r="AW60" s="276"/>
      <c r="AX60" s="276"/>
      <c r="AY60" s="276"/>
      <c r="AZ60" s="276"/>
      <c r="BA60" s="276"/>
      <c r="BB60" s="276"/>
      <c r="BC60" s="276"/>
      <c r="BD60" s="276"/>
      <c r="BE60" s="276"/>
      <c r="BF60" s="276"/>
      <c r="BG60" s="276"/>
      <c r="BH60" s="276"/>
      <c r="BI60" s="276"/>
      <c r="BJ60" s="276"/>
      <c r="BK60" s="276"/>
      <c r="BL60" s="276"/>
      <c r="BM60" s="276"/>
      <c r="BN60" s="276"/>
      <c r="BO60" s="276"/>
      <c r="BP60" s="276"/>
      <c r="BQ60" s="276"/>
      <c r="BR60" s="276"/>
      <c r="BS60" s="276"/>
      <c r="BT60" s="276"/>
      <c r="BU60" s="276"/>
      <c r="BV60" s="276"/>
      <c r="BW60" s="276"/>
      <c r="BX60" s="276"/>
      <c r="BY60" s="276"/>
      <c r="BZ60" s="276"/>
      <c r="CA60" s="276"/>
      <c r="CB60" s="276"/>
      <c r="CC60" s="276"/>
      <c r="CD60" s="276"/>
      <c r="CE60" s="276"/>
      <c r="CF60" s="276"/>
      <c r="CG60" s="276"/>
      <c r="CH60" s="276"/>
      <c r="CI60" s="276"/>
      <c r="CJ60" s="276"/>
      <c r="CK60" s="276"/>
      <c r="CL60" s="276"/>
      <c r="CM60" s="276"/>
      <c r="CN60" s="276"/>
      <c r="CO60" s="276"/>
      <c r="CP60" s="276"/>
      <c r="CQ60" s="276"/>
      <c r="CR60" s="276"/>
      <c r="CS60" s="276"/>
      <c r="CT60" s="276"/>
      <c r="CU60" s="276"/>
      <c r="CV60" s="276"/>
      <c r="CW60" s="276"/>
      <c r="CX60" s="276"/>
      <c r="CY60" s="276"/>
      <c r="CZ60" s="276"/>
      <c r="DA60" s="276"/>
      <c r="DB60" s="276"/>
      <c r="DC60" s="276"/>
      <c r="DD60" s="276"/>
      <c r="DE60" s="276"/>
      <c r="DF60" s="276"/>
      <c r="DG60" s="276"/>
      <c r="DH60" s="276"/>
      <c r="DI60" s="276"/>
      <c r="DJ60" s="276"/>
      <c r="DK60" s="276"/>
      <c r="DL60" s="276"/>
      <c r="DM60" s="276"/>
      <c r="DN60" s="276"/>
      <c r="DO60" s="276"/>
      <c r="DP60" s="276"/>
      <c r="DQ60" s="276"/>
      <c r="DR60" s="276"/>
      <c r="DS60" s="276"/>
      <c r="DT60" s="276"/>
      <c r="DU60" s="276"/>
      <c r="DV60" s="276"/>
      <c r="DW60" s="276"/>
      <c r="DX60" s="276"/>
      <c r="DY60" s="276"/>
      <c r="DZ60" s="276"/>
      <c r="EA60" s="276"/>
      <c r="EB60" s="276"/>
      <c r="EC60" s="276"/>
      <c r="ED60" s="276"/>
      <c r="EE60" s="276"/>
      <c r="EF60" s="276"/>
      <c r="EG60" s="276"/>
      <c r="EH60" s="276"/>
      <c r="EI60" s="276"/>
      <c r="EJ60" s="276"/>
      <c r="EK60" s="276"/>
      <c r="EL60" s="276"/>
      <c r="EM60" s="276"/>
      <c r="EN60" s="276"/>
      <c r="EO60" s="276"/>
      <c r="EP60" s="276"/>
      <c r="EQ60" s="276"/>
      <c r="ER60" s="276"/>
      <c r="ES60" s="276"/>
      <c r="ET60" s="276"/>
      <c r="EU60" s="276"/>
      <c r="EV60" s="276"/>
      <c r="EW60" s="276"/>
      <c r="EX60" s="276"/>
      <c r="EY60" s="276"/>
      <c r="EZ60" s="276"/>
      <c r="FA60" s="276"/>
      <c r="FB60" s="276"/>
      <c r="FC60" s="276"/>
      <c r="FD60" s="276"/>
      <c r="FE60" s="276"/>
      <c r="FF60" s="276"/>
      <c r="FG60" s="276"/>
      <c r="FH60" s="276"/>
      <c r="FI60" s="276"/>
      <c r="FJ60" s="276"/>
      <c r="FK60" s="276"/>
      <c r="FL60" s="276"/>
      <c r="FM60" s="276"/>
      <c r="FN60" s="276"/>
      <c r="FO60" s="276"/>
      <c r="FP60" s="276"/>
      <c r="FQ60" s="276"/>
      <c r="FR60" s="276"/>
      <c r="FS60" s="276"/>
      <c r="FT60" s="276"/>
      <c r="FU60" s="276"/>
      <c r="FV60" s="276"/>
      <c r="FW60" s="276"/>
      <c r="FX60" s="276"/>
      <c r="FY60" s="276"/>
      <c r="FZ60" s="276"/>
      <c r="GA60" s="276"/>
      <c r="GB60" s="276"/>
      <c r="GC60" s="276"/>
      <c r="GD60" s="276"/>
      <c r="GE60" s="276"/>
      <c r="GF60" s="276"/>
      <c r="GG60" s="276"/>
      <c r="GH60" s="276"/>
      <c r="GI60" s="276"/>
      <c r="GJ60" s="276"/>
      <c r="GK60" s="276"/>
      <c r="GL60" s="276"/>
      <c r="GM60" s="276"/>
      <c r="GN60" s="276"/>
      <c r="GO60" s="276"/>
      <c r="GP60" s="276"/>
      <c r="GQ60" s="276"/>
      <c r="GR60" s="276"/>
    </row>
    <row r="61" spans="1:200" s="89" customFormat="1" ht="24" hidden="1" customHeight="1" outlineLevel="2">
      <c r="A61" s="140" t="str">
        <f t="shared" si="0"/>
        <v>7.1</v>
      </c>
      <c r="B61" s="180" t="s">
        <v>45</v>
      </c>
      <c r="C61" s="170" t="s">
        <v>139</v>
      </c>
      <c r="D61" s="171" t="s">
        <v>92</v>
      </c>
      <c r="E61" s="171" t="s">
        <v>93</v>
      </c>
      <c r="F61" s="171" t="s">
        <v>94</v>
      </c>
      <c r="G61" s="302"/>
      <c r="H61" s="302"/>
      <c r="I61" s="303">
        <f>H61-G61</f>
        <v>0</v>
      </c>
      <c r="J61" s="415">
        <v>0</v>
      </c>
      <c r="K61" s="416"/>
      <c r="L61" s="417"/>
      <c r="M61" s="208"/>
      <c r="N61" s="457"/>
      <c r="O61" s="276"/>
      <c r="P61" s="276"/>
      <c r="Q61" s="276"/>
      <c r="R61" s="276"/>
      <c r="S61" s="276"/>
      <c r="T61" s="276"/>
      <c r="U61" s="276"/>
      <c r="V61" s="276"/>
      <c r="W61" s="276"/>
      <c r="X61" s="276"/>
      <c r="Y61" s="276"/>
      <c r="Z61" s="276"/>
      <c r="AA61" s="276"/>
      <c r="AB61" s="276"/>
      <c r="AC61" s="276"/>
      <c r="AD61" s="276"/>
      <c r="AE61" s="276"/>
      <c r="AF61" s="276"/>
      <c r="AG61" s="276"/>
      <c r="AH61" s="276"/>
      <c r="AI61" s="276"/>
      <c r="AJ61" s="276"/>
      <c r="AK61" s="276"/>
      <c r="AL61" s="276"/>
      <c r="AM61" s="276"/>
      <c r="AN61" s="276"/>
      <c r="AO61" s="276"/>
      <c r="AP61" s="276"/>
      <c r="AQ61" s="276"/>
      <c r="AR61" s="276"/>
      <c r="AS61" s="276"/>
      <c r="AT61" s="276"/>
      <c r="AU61" s="276"/>
      <c r="AV61" s="276"/>
      <c r="AW61" s="276"/>
      <c r="AX61" s="276"/>
      <c r="AY61" s="276"/>
      <c r="AZ61" s="276"/>
      <c r="BA61" s="276"/>
      <c r="BB61" s="276"/>
      <c r="BC61" s="276"/>
      <c r="BD61" s="276"/>
      <c r="BE61" s="276"/>
      <c r="BF61" s="276"/>
      <c r="BG61" s="276"/>
      <c r="BH61" s="276"/>
      <c r="BI61" s="276"/>
      <c r="BJ61" s="276"/>
      <c r="BK61" s="276"/>
      <c r="BL61" s="276"/>
      <c r="BM61" s="276"/>
      <c r="BN61" s="276"/>
      <c r="BO61" s="276"/>
      <c r="BP61" s="276"/>
      <c r="BQ61" s="276"/>
      <c r="BR61" s="276"/>
      <c r="BS61" s="276"/>
      <c r="BT61" s="276"/>
      <c r="BU61" s="276"/>
      <c r="BV61" s="276"/>
      <c r="BW61" s="276"/>
      <c r="BX61" s="276"/>
      <c r="BY61" s="276"/>
      <c r="BZ61" s="276"/>
      <c r="CA61" s="276"/>
      <c r="CB61" s="276"/>
      <c r="CC61" s="276"/>
      <c r="CD61" s="276"/>
      <c r="CE61" s="276"/>
      <c r="CF61" s="276"/>
      <c r="CG61" s="276"/>
      <c r="CH61" s="276"/>
      <c r="CI61" s="276"/>
      <c r="CJ61" s="276"/>
      <c r="CK61" s="276"/>
      <c r="CL61" s="276"/>
      <c r="CM61" s="276"/>
      <c r="CN61" s="276"/>
      <c r="CO61" s="276"/>
      <c r="CP61" s="276"/>
      <c r="CQ61" s="276"/>
      <c r="CR61" s="276"/>
      <c r="CS61" s="276"/>
      <c r="CT61" s="276"/>
      <c r="CU61" s="276"/>
      <c r="CV61" s="276"/>
      <c r="CW61" s="276"/>
      <c r="CX61" s="276"/>
      <c r="CY61" s="276"/>
      <c r="CZ61" s="276"/>
      <c r="DA61" s="276"/>
      <c r="DB61" s="276"/>
      <c r="DC61" s="276"/>
      <c r="DD61" s="276"/>
      <c r="DE61" s="276"/>
      <c r="DF61" s="276"/>
      <c r="DG61" s="276"/>
      <c r="DH61" s="276"/>
      <c r="DI61" s="276"/>
      <c r="DJ61" s="276"/>
      <c r="DK61" s="276"/>
      <c r="DL61" s="276"/>
      <c r="DM61" s="276"/>
      <c r="DN61" s="276"/>
      <c r="DO61" s="276"/>
      <c r="DP61" s="276"/>
      <c r="DQ61" s="276"/>
      <c r="DR61" s="276"/>
      <c r="DS61" s="276"/>
      <c r="DT61" s="276"/>
      <c r="DU61" s="276"/>
      <c r="DV61" s="276"/>
      <c r="DW61" s="276"/>
      <c r="DX61" s="276"/>
      <c r="DY61" s="276"/>
      <c r="DZ61" s="276"/>
      <c r="EA61" s="276"/>
      <c r="EB61" s="276"/>
      <c r="EC61" s="276"/>
      <c r="ED61" s="276"/>
      <c r="EE61" s="276"/>
      <c r="EF61" s="276"/>
      <c r="EG61" s="276"/>
      <c r="EH61" s="276"/>
      <c r="EI61" s="276"/>
      <c r="EJ61" s="276"/>
      <c r="EK61" s="276"/>
      <c r="EL61" s="276"/>
      <c r="EM61" s="276"/>
      <c r="EN61" s="276"/>
      <c r="EO61" s="276"/>
      <c r="EP61" s="276"/>
      <c r="EQ61" s="276"/>
      <c r="ER61" s="276"/>
      <c r="ES61" s="276"/>
      <c r="ET61" s="276"/>
      <c r="EU61" s="276"/>
      <c r="EV61" s="276"/>
      <c r="EW61" s="276"/>
      <c r="EX61" s="276"/>
      <c r="EY61" s="276"/>
      <c r="EZ61" s="276"/>
      <c r="FA61" s="276"/>
      <c r="FB61" s="276"/>
      <c r="FC61" s="276"/>
      <c r="FD61" s="276"/>
      <c r="FE61" s="276"/>
      <c r="FF61" s="276"/>
      <c r="FG61" s="276"/>
      <c r="FH61" s="276"/>
      <c r="FI61" s="276"/>
      <c r="FJ61" s="276"/>
      <c r="FK61" s="276"/>
      <c r="FL61" s="276"/>
      <c r="FM61" s="276"/>
      <c r="FN61" s="276"/>
      <c r="FO61" s="276"/>
      <c r="FP61" s="276"/>
      <c r="FQ61" s="276"/>
      <c r="FR61" s="276"/>
      <c r="FS61" s="276"/>
      <c r="FT61" s="276"/>
      <c r="FU61" s="276"/>
      <c r="FV61" s="276"/>
      <c r="FW61" s="276"/>
      <c r="FX61" s="276"/>
      <c r="FY61" s="276"/>
      <c r="FZ61" s="276"/>
      <c r="GA61" s="276"/>
      <c r="GB61" s="276"/>
      <c r="GC61" s="276"/>
      <c r="GD61" s="276"/>
      <c r="GE61" s="276"/>
      <c r="GF61" s="276"/>
      <c r="GG61" s="276"/>
      <c r="GH61" s="276"/>
      <c r="GI61" s="276"/>
      <c r="GJ61" s="276"/>
      <c r="GK61" s="276"/>
      <c r="GL61" s="276"/>
      <c r="GM61" s="276"/>
      <c r="GN61" s="276"/>
      <c r="GO61" s="276"/>
      <c r="GP61" s="276"/>
      <c r="GQ61" s="276"/>
      <c r="GR61" s="276"/>
    </row>
    <row r="62" spans="1:200" s="276" customFormat="1" ht="24" hidden="1" customHeight="1" outlineLevel="2">
      <c r="A62" s="140">
        <v>7.2</v>
      </c>
      <c r="B62" s="180" t="s">
        <v>63</v>
      </c>
      <c r="C62" s="170" t="s">
        <v>1304</v>
      </c>
      <c r="D62" s="171" t="s">
        <v>1302</v>
      </c>
      <c r="E62" s="171" t="s">
        <v>1303</v>
      </c>
      <c r="F62" s="171" t="s">
        <v>124</v>
      </c>
      <c r="G62" s="302"/>
      <c r="H62" s="302"/>
      <c r="I62" s="303">
        <f>H62-G62</f>
        <v>0</v>
      </c>
      <c r="J62" s="415">
        <v>0</v>
      </c>
      <c r="K62" s="416"/>
      <c r="L62" s="417"/>
      <c r="M62" s="208"/>
      <c r="N62" s="457"/>
    </row>
    <row r="63" spans="1:200" s="94" customFormat="1" ht="24" hidden="1" customHeight="1" outlineLevel="2">
      <c r="A63" s="140" t="str">
        <f t="shared" si="0"/>
        <v>7.3</v>
      </c>
      <c r="B63" s="180" t="s">
        <v>63</v>
      </c>
      <c r="C63" s="170" t="s">
        <v>1301</v>
      </c>
      <c r="D63" s="171" t="s">
        <v>92</v>
      </c>
      <c r="E63" s="171" t="s">
        <v>93</v>
      </c>
      <c r="F63" s="171" t="s">
        <v>94</v>
      </c>
      <c r="G63" s="302"/>
      <c r="H63" s="302"/>
      <c r="I63" s="303">
        <f>H63-G63</f>
        <v>0</v>
      </c>
      <c r="J63" s="415">
        <v>0</v>
      </c>
      <c r="K63" s="416"/>
      <c r="L63" s="417"/>
      <c r="M63" s="208"/>
      <c r="N63" s="457"/>
      <c r="O63" s="276"/>
      <c r="P63" s="276"/>
      <c r="Q63" s="276"/>
      <c r="R63" s="276"/>
      <c r="S63" s="276"/>
      <c r="T63" s="276"/>
      <c r="U63" s="276"/>
      <c r="V63" s="276"/>
      <c r="W63" s="276"/>
      <c r="X63" s="276"/>
      <c r="Y63" s="276"/>
      <c r="Z63" s="276"/>
      <c r="AA63" s="276"/>
      <c r="AB63" s="276"/>
      <c r="AC63" s="276"/>
      <c r="AD63" s="276"/>
      <c r="AE63" s="276"/>
      <c r="AF63" s="276"/>
      <c r="AG63" s="276"/>
      <c r="AH63" s="276"/>
      <c r="AI63" s="276"/>
      <c r="AJ63" s="276"/>
      <c r="AK63" s="276"/>
      <c r="AL63" s="276"/>
      <c r="AM63" s="276"/>
      <c r="AN63" s="276"/>
      <c r="AO63" s="276"/>
      <c r="AP63" s="276"/>
      <c r="AQ63" s="276"/>
      <c r="AR63" s="276"/>
      <c r="AS63" s="276"/>
      <c r="AT63" s="276"/>
      <c r="AU63" s="276"/>
      <c r="AV63" s="276"/>
      <c r="AW63" s="276"/>
      <c r="AX63" s="276"/>
      <c r="AY63" s="276"/>
      <c r="AZ63" s="276"/>
      <c r="BA63" s="276"/>
      <c r="BB63" s="276"/>
      <c r="BC63" s="276"/>
      <c r="BD63" s="276"/>
      <c r="BE63" s="276"/>
      <c r="BF63" s="276"/>
      <c r="BG63" s="276"/>
      <c r="BH63" s="276"/>
      <c r="BI63" s="276"/>
      <c r="BJ63" s="276"/>
      <c r="BK63" s="276"/>
      <c r="BL63" s="276"/>
      <c r="BM63" s="276"/>
      <c r="BN63" s="276"/>
      <c r="BO63" s="276"/>
      <c r="BP63" s="276"/>
      <c r="BQ63" s="276"/>
      <c r="BR63" s="276"/>
      <c r="BS63" s="276"/>
      <c r="BT63" s="276"/>
      <c r="BU63" s="276"/>
      <c r="BV63" s="276"/>
      <c r="BW63" s="276"/>
      <c r="BX63" s="276"/>
      <c r="BY63" s="276"/>
      <c r="BZ63" s="276"/>
      <c r="CA63" s="276"/>
      <c r="CB63" s="276"/>
      <c r="CC63" s="276"/>
      <c r="CD63" s="276"/>
      <c r="CE63" s="276"/>
      <c r="CF63" s="276"/>
      <c r="CG63" s="276"/>
      <c r="CH63" s="276"/>
      <c r="CI63" s="276"/>
      <c r="CJ63" s="276"/>
      <c r="CK63" s="276"/>
      <c r="CL63" s="276"/>
      <c r="CM63" s="276"/>
      <c r="CN63" s="276"/>
      <c r="CO63" s="276"/>
      <c r="CP63" s="276"/>
      <c r="CQ63" s="276"/>
      <c r="CR63" s="276"/>
      <c r="CS63" s="276"/>
      <c r="CT63" s="276"/>
      <c r="CU63" s="276"/>
      <c r="CV63" s="276"/>
      <c r="CW63" s="276"/>
      <c r="CX63" s="276"/>
      <c r="CY63" s="276"/>
      <c r="CZ63" s="276"/>
      <c r="DA63" s="276"/>
      <c r="DB63" s="276"/>
      <c r="DC63" s="276"/>
      <c r="DD63" s="276"/>
      <c r="DE63" s="276"/>
      <c r="DF63" s="276"/>
      <c r="DG63" s="276"/>
      <c r="DH63" s="276"/>
      <c r="DI63" s="276"/>
      <c r="DJ63" s="276"/>
      <c r="DK63" s="276"/>
      <c r="DL63" s="276"/>
      <c r="DM63" s="276"/>
      <c r="DN63" s="276"/>
      <c r="DO63" s="276"/>
      <c r="DP63" s="276"/>
      <c r="DQ63" s="276"/>
      <c r="DR63" s="276"/>
      <c r="DS63" s="276"/>
      <c r="DT63" s="276"/>
      <c r="DU63" s="276"/>
      <c r="DV63" s="276"/>
      <c r="DW63" s="276"/>
      <c r="DX63" s="276"/>
      <c r="DY63" s="276"/>
      <c r="DZ63" s="276"/>
      <c r="EA63" s="276"/>
      <c r="EB63" s="276"/>
      <c r="EC63" s="276"/>
      <c r="ED63" s="276"/>
      <c r="EE63" s="276"/>
      <c r="EF63" s="276"/>
      <c r="EG63" s="276"/>
      <c r="EH63" s="276"/>
      <c r="EI63" s="276"/>
      <c r="EJ63" s="276"/>
      <c r="EK63" s="276"/>
      <c r="EL63" s="276"/>
      <c r="EM63" s="276"/>
      <c r="EN63" s="276"/>
      <c r="EO63" s="276"/>
      <c r="EP63" s="276"/>
      <c r="EQ63" s="276"/>
      <c r="ER63" s="276"/>
      <c r="ES63" s="276"/>
      <c r="ET63" s="276"/>
      <c r="EU63" s="276"/>
      <c r="EV63" s="276"/>
      <c r="EW63" s="276"/>
      <c r="EX63" s="276"/>
      <c r="EY63" s="276"/>
      <c r="EZ63" s="276"/>
      <c r="FA63" s="276"/>
      <c r="FB63" s="276"/>
      <c r="FC63" s="276"/>
      <c r="FD63" s="276"/>
      <c r="FE63" s="276"/>
      <c r="FF63" s="276"/>
      <c r="FG63" s="276"/>
      <c r="FH63" s="276"/>
      <c r="FI63" s="276"/>
      <c r="FJ63" s="276"/>
      <c r="FK63" s="276"/>
      <c r="FL63" s="276"/>
      <c r="FM63" s="276"/>
      <c r="FN63" s="276"/>
      <c r="FO63" s="276"/>
      <c r="FP63" s="276"/>
      <c r="FQ63" s="276"/>
      <c r="FR63" s="276"/>
      <c r="FS63" s="276"/>
      <c r="FT63" s="276"/>
      <c r="FU63" s="276"/>
      <c r="FV63" s="276"/>
      <c r="FW63" s="276"/>
      <c r="FX63" s="276"/>
      <c r="FY63" s="276"/>
      <c r="FZ63" s="276"/>
      <c r="GA63" s="276"/>
      <c r="GB63" s="276"/>
      <c r="GC63" s="276"/>
      <c r="GD63" s="276"/>
      <c r="GE63" s="276"/>
      <c r="GF63" s="276"/>
      <c r="GG63" s="276"/>
      <c r="GH63" s="276"/>
      <c r="GI63" s="276"/>
      <c r="GJ63" s="276"/>
      <c r="GK63" s="276"/>
      <c r="GL63" s="276"/>
      <c r="GM63" s="276"/>
      <c r="GN63" s="276"/>
      <c r="GO63" s="276"/>
      <c r="GP63" s="276"/>
      <c r="GQ63" s="276"/>
      <c r="GR63" s="276"/>
    </row>
    <row r="64" spans="1:200" s="124" customFormat="1" ht="24" customHeight="1" outlineLevel="1" collapsed="1">
      <c r="A64" s="142">
        <v>8</v>
      </c>
      <c r="B64" s="184"/>
      <c r="C64" s="241" t="s">
        <v>150</v>
      </c>
      <c r="D64" s="183"/>
      <c r="E64" s="183"/>
      <c r="F64" s="184"/>
      <c r="G64" s="222" t="s">
        <v>1329</v>
      </c>
      <c r="H64" s="454">
        <f>AVERAGE(I65:I67)</f>
        <v>0</v>
      </c>
      <c r="I64" s="455"/>
      <c r="J64" s="420">
        <f>AVERAGE(J65:L67)</f>
        <v>0</v>
      </c>
      <c r="K64" s="413"/>
      <c r="L64" s="414"/>
      <c r="M64" s="178"/>
      <c r="N64" s="457"/>
      <c r="O64" s="276"/>
      <c r="P64" s="276"/>
      <c r="Q64" s="276"/>
      <c r="R64" s="276"/>
      <c r="S64" s="276"/>
      <c r="T64" s="276"/>
      <c r="U64" s="276"/>
      <c r="V64" s="276"/>
      <c r="W64" s="276"/>
      <c r="X64" s="276"/>
      <c r="Y64" s="276"/>
      <c r="Z64" s="276"/>
      <c r="AA64" s="276"/>
      <c r="AB64" s="276"/>
      <c r="AC64" s="276"/>
      <c r="AD64" s="276"/>
      <c r="AE64" s="276"/>
      <c r="AF64" s="276"/>
      <c r="AG64" s="276"/>
      <c r="AH64" s="276"/>
      <c r="AI64" s="276"/>
      <c r="AJ64" s="276"/>
      <c r="AK64" s="276"/>
      <c r="AL64" s="276"/>
      <c r="AM64" s="276"/>
      <c r="AN64" s="276"/>
      <c r="AO64" s="276"/>
      <c r="AP64" s="276"/>
      <c r="AQ64" s="276"/>
      <c r="AR64" s="276"/>
      <c r="AS64" s="276"/>
      <c r="AT64" s="276"/>
      <c r="AU64" s="276"/>
      <c r="AV64" s="276"/>
      <c r="AW64" s="276"/>
      <c r="AX64" s="276"/>
      <c r="AY64" s="276"/>
      <c r="AZ64" s="276"/>
      <c r="BA64" s="276"/>
      <c r="BB64" s="276"/>
      <c r="BC64" s="276"/>
      <c r="BD64" s="276"/>
      <c r="BE64" s="276"/>
      <c r="BF64" s="276"/>
      <c r="BG64" s="276"/>
      <c r="BH64" s="276"/>
      <c r="BI64" s="276"/>
      <c r="BJ64" s="276"/>
      <c r="BK64" s="276"/>
      <c r="BL64" s="276"/>
      <c r="BM64" s="276"/>
      <c r="BN64" s="276"/>
      <c r="BO64" s="276"/>
      <c r="BP64" s="276"/>
      <c r="BQ64" s="276"/>
      <c r="BR64" s="276"/>
      <c r="BS64" s="276"/>
      <c r="BT64" s="276"/>
      <c r="BU64" s="276"/>
      <c r="BV64" s="276"/>
      <c r="BW64" s="276"/>
      <c r="BX64" s="276"/>
      <c r="BY64" s="276"/>
      <c r="BZ64" s="276"/>
      <c r="CA64" s="276"/>
      <c r="CB64" s="276"/>
      <c r="CC64" s="276"/>
      <c r="CD64" s="276"/>
      <c r="CE64" s="276"/>
      <c r="CF64" s="276"/>
      <c r="CG64" s="276"/>
      <c r="CH64" s="276"/>
      <c r="CI64" s="276"/>
      <c r="CJ64" s="276"/>
      <c r="CK64" s="276"/>
      <c r="CL64" s="276"/>
      <c r="CM64" s="276"/>
      <c r="CN64" s="276"/>
      <c r="CO64" s="276"/>
      <c r="CP64" s="276"/>
      <c r="CQ64" s="276"/>
      <c r="CR64" s="276"/>
      <c r="CS64" s="276"/>
      <c r="CT64" s="276"/>
      <c r="CU64" s="276"/>
      <c r="CV64" s="276"/>
      <c r="CW64" s="276"/>
      <c r="CX64" s="276"/>
      <c r="CY64" s="276"/>
      <c r="CZ64" s="276"/>
      <c r="DA64" s="276"/>
      <c r="DB64" s="276"/>
      <c r="DC64" s="276"/>
      <c r="DD64" s="276"/>
      <c r="DE64" s="276"/>
      <c r="DF64" s="276"/>
      <c r="DG64" s="276"/>
      <c r="DH64" s="276"/>
      <c r="DI64" s="276"/>
      <c r="DJ64" s="276"/>
      <c r="DK64" s="276"/>
      <c r="DL64" s="276"/>
      <c r="DM64" s="276"/>
      <c r="DN64" s="276"/>
      <c r="DO64" s="276"/>
      <c r="DP64" s="276"/>
      <c r="DQ64" s="276"/>
      <c r="DR64" s="276"/>
      <c r="DS64" s="276"/>
      <c r="DT64" s="276"/>
      <c r="DU64" s="276"/>
      <c r="DV64" s="276"/>
      <c r="DW64" s="276"/>
      <c r="DX64" s="276"/>
      <c r="DY64" s="276"/>
      <c r="DZ64" s="276"/>
      <c r="EA64" s="276"/>
      <c r="EB64" s="276"/>
      <c r="EC64" s="276"/>
      <c r="ED64" s="276"/>
      <c r="EE64" s="276"/>
      <c r="EF64" s="276"/>
      <c r="EG64" s="276"/>
      <c r="EH64" s="276"/>
      <c r="EI64" s="276"/>
      <c r="EJ64" s="276"/>
      <c r="EK64" s="276"/>
      <c r="EL64" s="276"/>
      <c r="EM64" s="276"/>
      <c r="EN64" s="276"/>
      <c r="EO64" s="276"/>
      <c r="EP64" s="276"/>
      <c r="EQ64" s="276"/>
      <c r="ER64" s="276"/>
      <c r="ES64" s="276"/>
      <c r="ET64" s="276"/>
      <c r="EU64" s="276"/>
      <c r="EV64" s="276"/>
      <c r="EW64" s="276"/>
      <c r="EX64" s="276"/>
      <c r="EY64" s="276"/>
      <c r="EZ64" s="276"/>
      <c r="FA64" s="276"/>
      <c r="FB64" s="276"/>
      <c r="FC64" s="276"/>
      <c r="FD64" s="276"/>
      <c r="FE64" s="276"/>
      <c r="FF64" s="276"/>
      <c r="FG64" s="276"/>
      <c r="FH64" s="276"/>
      <c r="FI64" s="276"/>
      <c r="FJ64" s="276"/>
      <c r="FK64" s="276"/>
      <c r="FL64" s="276"/>
      <c r="FM64" s="276"/>
      <c r="FN64" s="276"/>
      <c r="FO64" s="276"/>
      <c r="FP64" s="276"/>
      <c r="FQ64" s="276"/>
      <c r="FR64" s="276"/>
      <c r="FS64" s="276"/>
      <c r="FT64" s="276"/>
      <c r="FU64" s="276"/>
      <c r="FV64" s="276"/>
      <c r="FW64" s="276"/>
      <c r="FX64" s="276"/>
      <c r="FY64" s="276"/>
      <c r="FZ64" s="276"/>
      <c r="GA64" s="276"/>
      <c r="GB64" s="276"/>
      <c r="GC64" s="276"/>
      <c r="GD64" s="276"/>
      <c r="GE64" s="276"/>
      <c r="GF64" s="276"/>
      <c r="GG64" s="276"/>
      <c r="GH64" s="276"/>
      <c r="GI64" s="276"/>
      <c r="GJ64" s="276"/>
      <c r="GK64" s="276"/>
      <c r="GL64" s="276"/>
      <c r="GM64" s="276"/>
      <c r="GN64" s="276"/>
      <c r="GO64" s="276"/>
      <c r="GP64" s="276"/>
      <c r="GQ64" s="276"/>
      <c r="GR64" s="276"/>
    </row>
    <row r="65" spans="1:200" s="124" customFormat="1" ht="24" hidden="1" customHeight="1" outlineLevel="2">
      <c r="A65" s="140">
        <v>6.1</v>
      </c>
      <c r="B65" s="180" t="s">
        <v>63</v>
      </c>
      <c r="C65" s="170" t="s">
        <v>151</v>
      </c>
      <c r="D65" s="171" t="s">
        <v>152</v>
      </c>
      <c r="E65" s="171" t="s">
        <v>1320</v>
      </c>
      <c r="F65" s="171" t="s">
        <v>1321</v>
      </c>
      <c r="G65" s="302"/>
      <c r="H65" s="302"/>
      <c r="I65" s="303">
        <f>H65-G65</f>
        <v>0</v>
      </c>
      <c r="J65" s="415">
        <v>0</v>
      </c>
      <c r="K65" s="416"/>
      <c r="L65" s="417"/>
      <c r="M65" s="277"/>
      <c r="N65" s="457"/>
      <c r="O65" s="276"/>
      <c r="P65" s="276"/>
      <c r="Q65" s="276"/>
      <c r="R65" s="276"/>
      <c r="S65" s="276"/>
      <c r="T65" s="276"/>
      <c r="U65" s="276"/>
      <c r="V65" s="276"/>
      <c r="W65" s="276"/>
      <c r="X65" s="276"/>
      <c r="Y65" s="276"/>
      <c r="Z65" s="276"/>
      <c r="AA65" s="276"/>
      <c r="AB65" s="276"/>
      <c r="AC65" s="276"/>
      <c r="AD65" s="276"/>
      <c r="AE65" s="276"/>
      <c r="AF65" s="276"/>
      <c r="AG65" s="276"/>
      <c r="AH65" s="276"/>
      <c r="AI65" s="276"/>
      <c r="AJ65" s="276"/>
      <c r="AK65" s="276"/>
      <c r="AL65" s="276"/>
      <c r="AM65" s="276"/>
      <c r="AN65" s="276"/>
      <c r="AO65" s="276"/>
      <c r="AP65" s="276"/>
      <c r="AQ65" s="276"/>
      <c r="AR65" s="276"/>
      <c r="AS65" s="276"/>
      <c r="AT65" s="276"/>
      <c r="AU65" s="276"/>
      <c r="AV65" s="276"/>
      <c r="AW65" s="276"/>
      <c r="AX65" s="276"/>
      <c r="AY65" s="276"/>
      <c r="AZ65" s="276"/>
      <c r="BA65" s="276"/>
      <c r="BB65" s="276"/>
      <c r="BC65" s="276"/>
      <c r="BD65" s="276"/>
      <c r="BE65" s="276"/>
      <c r="BF65" s="276"/>
      <c r="BG65" s="276"/>
      <c r="BH65" s="276"/>
      <c r="BI65" s="276"/>
      <c r="BJ65" s="276"/>
      <c r="BK65" s="276"/>
      <c r="BL65" s="276"/>
      <c r="BM65" s="276"/>
      <c r="BN65" s="276"/>
      <c r="BO65" s="276"/>
      <c r="BP65" s="276"/>
      <c r="BQ65" s="276"/>
      <c r="BR65" s="276"/>
      <c r="BS65" s="276"/>
      <c r="BT65" s="276"/>
      <c r="BU65" s="276"/>
      <c r="BV65" s="276"/>
      <c r="BW65" s="276"/>
      <c r="BX65" s="276"/>
      <c r="BY65" s="276"/>
      <c r="BZ65" s="276"/>
      <c r="CA65" s="276"/>
      <c r="CB65" s="276"/>
      <c r="CC65" s="276"/>
      <c r="CD65" s="276"/>
      <c r="CE65" s="276"/>
      <c r="CF65" s="276"/>
      <c r="CG65" s="276"/>
      <c r="CH65" s="276"/>
      <c r="CI65" s="276"/>
      <c r="CJ65" s="276"/>
      <c r="CK65" s="276"/>
      <c r="CL65" s="276"/>
      <c r="CM65" s="276"/>
      <c r="CN65" s="276"/>
      <c r="CO65" s="276"/>
      <c r="CP65" s="276"/>
      <c r="CQ65" s="276"/>
      <c r="CR65" s="276"/>
      <c r="CS65" s="276"/>
      <c r="CT65" s="276"/>
      <c r="CU65" s="276"/>
      <c r="CV65" s="276"/>
      <c r="CW65" s="276"/>
      <c r="CX65" s="276"/>
      <c r="CY65" s="276"/>
      <c r="CZ65" s="276"/>
      <c r="DA65" s="276"/>
      <c r="DB65" s="276"/>
      <c r="DC65" s="276"/>
      <c r="DD65" s="276"/>
      <c r="DE65" s="276"/>
      <c r="DF65" s="276"/>
      <c r="DG65" s="276"/>
      <c r="DH65" s="276"/>
      <c r="DI65" s="276"/>
      <c r="DJ65" s="276"/>
      <c r="DK65" s="276"/>
      <c r="DL65" s="276"/>
      <c r="DM65" s="276"/>
      <c r="DN65" s="276"/>
      <c r="DO65" s="276"/>
      <c r="DP65" s="276"/>
      <c r="DQ65" s="276"/>
      <c r="DR65" s="276"/>
      <c r="DS65" s="276"/>
      <c r="DT65" s="276"/>
      <c r="DU65" s="276"/>
      <c r="DV65" s="276"/>
      <c r="DW65" s="276"/>
      <c r="DX65" s="276"/>
      <c r="DY65" s="276"/>
      <c r="DZ65" s="276"/>
      <c r="EA65" s="276"/>
      <c r="EB65" s="276"/>
      <c r="EC65" s="276"/>
      <c r="ED65" s="276"/>
      <c r="EE65" s="276"/>
      <c r="EF65" s="276"/>
      <c r="EG65" s="276"/>
      <c r="EH65" s="276"/>
      <c r="EI65" s="276"/>
      <c r="EJ65" s="276"/>
      <c r="EK65" s="276"/>
      <c r="EL65" s="276"/>
      <c r="EM65" s="276"/>
      <c r="EN65" s="276"/>
      <c r="EO65" s="276"/>
      <c r="EP65" s="276"/>
      <c r="EQ65" s="276"/>
      <c r="ER65" s="276"/>
      <c r="ES65" s="276"/>
      <c r="ET65" s="276"/>
      <c r="EU65" s="276"/>
      <c r="EV65" s="276"/>
      <c r="EW65" s="276"/>
      <c r="EX65" s="276"/>
      <c r="EY65" s="276"/>
      <c r="EZ65" s="276"/>
      <c r="FA65" s="276"/>
      <c r="FB65" s="276"/>
      <c r="FC65" s="276"/>
      <c r="FD65" s="276"/>
      <c r="FE65" s="276"/>
      <c r="FF65" s="276"/>
      <c r="FG65" s="276"/>
      <c r="FH65" s="276"/>
      <c r="FI65" s="276"/>
      <c r="FJ65" s="276"/>
      <c r="FK65" s="276"/>
      <c r="FL65" s="276"/>
      <c r="FM65" s="276"/>
      <c r="FN65" s="276"/>
      <c r="FO65" s="276"/>
      <c r="FP65" s="276"/>
      <c r="FQ65" s="276"/>
      <c r="FR65" s="276"/>
      <c r="FS65" s="276"/>
      <c r="FT65" s="276"/>
      <c r="FU65" s="276"/>
      <c r="FV65" s="276"/>
      <c r="FW65" s="276"/>
      <c r="FX65" s="276"/>
      <c r="FY65" s="276"/>
      <c r="FZ65" s="276"/>
      <c r="GA65" s="276"/>
      <c r="GB65" s="276"/>
      <c r="GC65" s="276"/>
      <c r="GD65" s="276"/>
      <c r="GE65" s="276"/>
      <c r="GF65" s="276"/>
      <c r="GG65" s="276"/>
      <c r="GH65" s="276"/>
      <c r="GI65" s="276"/>
      <c r="GJ65" s="276"/>
      <c r="GK65" s="276"/>
      <c r="GL65" s="276"/>
      <c r="GM65" s="276"/>
      <c r="GN65" s="276"/>
      <c r="GO65" s="276"/>
      <c r="GP65" s="276"/>
      <c r="GQ65" s="276"/>
      <c r="GR65" s="276"/>
    </row>
    <row r="66" spans="1:200" s="124" customFormat="1" ht="36" hidden="1" customHeight="1" outlineLevel="2">
      <c r="A66" s="140">
        <v>6.2</v>
      </c>
      <c r="B66" s="180" t="s">
        <v>63</v>
      </c>
      <c r="C66" s="170" t="s">
        <v>153</v>
      </c>
      <c r="D66" s="171" t="s">
        <v>154</v>
      </c>
      <c r="E66" s="171" t="s">
        <v>1324</v>
      </c>
      <c r="F66" s="171"/>
      <c r="G66" s="302"/>
      <c r="H66" s="302"/>
      <c r="I66" s="303">
        <f>H66-G66</f>
        <v>0</v>
      </c>
      <c r="J66" s="415">
        <v>0</v>
      </c>
      <c r="K66" s="416"/>
      <c r="L66" s="417"/>
      <c r="M66" s="277"/>
      <c r="N66" s="457"/>
      <c r="O66" s="276"/>
      <c r="P66" s="276"/>
      <c r="Q66" s="276"/>
      <c r="R66" s="276"/>
      <c r="S66" s="276"/>
      <c r="T66" s="276"/>
      <c r="U66" s="276"/>
      <c r="V66" s="276"/>
      <c r="W66" s="276"/>
      <c r="X66" s="276"/>
      <c r="Y66" s="276"/>
      <c r="Z66" s="276"/>
      <c r="AA66" s="276"/>
      <c r="AB66" s="276"/>
      <c r="AC66" s="276"/>
      <c r="AD66" s="276"/>
      <c r="AE66" s="276"/>
      <c r="AF66" s="276"/>
      <c r="AG66" s="276"/>
      <c r="AH66" s="276"/>
      <c r="AI66" s="276"/>
      <c r="AJ66" s="276"/>
      <c r="AK66" s="276"/>
      <c r="AL66" s="276"/>
      <c r="AM66" s="276"/>
      <c r="AN66" s="276"/>
      <c r="AO66" s="276"/>
      <c r="AP66" s="276"/>
      <c r="AQ66" s="276"/>
      <c r="AR66" s="276"/>
      <c r="AS66" s="276"/>
      <c r="AT66" s="276"/>
      <c r="AU66" s="276"/>
      <c r="AV66" s="276"/>
      <c r="AW66" s="276"/>
      <c r="AX66" s="276"/>
      <c r="AY66" s="276"/>
      <c r="AZ66" s="276"/>
      <c r="BA66" s="276"/>
      <c r="BB66" s="276"/>
      <c r="BC66" s="276"/>
      <c r="BD66" s="276"/>
      <c r="BE66" s="276"/>
      <c r="BF66" s="276"/>
      <c r="BG66" s="276"/>
      <c r="BH66" s="276"/>
      <c r="BI66" s="276"/>
      <c r="BJ66" s="276"/>
      <c r="BK66" s="276"/>
      <c r="BL66" s="276"/>
      <c r="BM66" s="276"/>
      <c r="BN66" s="276"/>
      <c r="BO66" s="276"/>
      <c r="BP66" s="276"/>
      <c r="BQ66" s="276"/>
      <c r="BR66" s="276"/>
      <c r="BS66" s="276"/>
      <c r="BT66" s="276"/>
      <c r="BU66" s="276"/>
      <c r="BV66" s="276"/>
      <c r="BW66" s="276"/>
      <c r="BX66" s="276"/>
      <c r="BY66" s="276"/>
      <c r="BZ66" s="276"/>
      <c r="CA66" s="276"/>
      <c r="CB66" s="276"/>
      <c r="CC66" s="276"/>
      <c r="CD66" s="276"/>
      <c r="CE66" s="276"/>
      <c r="CF66" s="276"/>
      <c r="CG66" s="276"/>
      <c r="CH66" s="276"/>
      <c r="CI66" s="276"/>
      <c r="CJ66" s="276"/>
      <c r="CK66" s="276"/>
      <c r="CL66" s="276"/>
      <c r="CM66" s="276"/>
      <c r="CN66" s="276"/>
      <c r="CO66" s="276"/>
      <c r="CP66" s="276"/>
      <c r="CQ66" s="276"/>
      <c r="CR66" s="276"/>
      <c r="CS66" s="276"/>
      <c r="CT66" s="276"/>
      <c r="CU66" s="276"/>
      <c r="CV66" s="276"/>
      <c r="CW66" s="276"/>
      <c r="CX66" s="276"/>
      <c r="CY66" s="276"/>
      <c r="CZ66" s="276"/>
      <c r="DA66" s="276"/>
      <c r="DB66" s="276"/>
      <c r="DC66" s="276"/>
      <c r="DD66" s="276"/>
      <c r="DE66" s="276"/>
      <c r="DF66" s="276"/>
      <c r="DG66" s="276"/>
      <c r="DH66" s="276"/>
      <c r="DI66" s="276"/>
      <c r="DJ66" s="276"/>
      <c r="DK66" s="276"/>
      <c r="DL66" s="276"/>
      <c r="DM66" s="276"/>
      <c r="DN66" s="276"/>
      <c r="DO66" s="276"/>
      <c r="DP66" s="276"/>
      <c r="DQ66" s="276"/>
      <c r="DR66" s="276"/>
      <c r="DS66" s="276"/>
      <c r="DT66" s="276"/>
      <c r="DU66" s="276"/>
      <c r="DV66" s="276"/>
      <c r="DW66" s="276"/>
      <c r="DX66" s="276"/>
      <c r="DY66" s="276"/>
      <c r="DZ66" s="276"/>
      <c r="EA66" s="276"/>
      <c r="EB66" s="276"/>
      <c r="EC66" s="276"/>
      <c r="ED66" s="276"/>
      <c r="EE66" s="276"/>
      <c r="EF66" s="276"/>
      <c r="EG66" s="276"/>
      <c r="EH66" s="276"/>
      <c r="EI66" s="276"/>
      <c r="EJ66" s="276"/>
      <c r="EK66" s="276"/>
      <c r="EL66" s="276"/>
      <c r="EM66" s="276"/>
      <c r="EN66" s="276"/>
      <c r="EO66" s="276"/>
      <c r="EP66" s="276"/>
      <c r="EQ66" s="276"/>
      <c r="ER66" s="276"/>
      <c r="ES66" s="276"/>
      <c r="ET66" s="276"/>
      <c r="EU66" s="276"/>
      <c r="EV66" s="276"/>
      <c r="EW66" s="276"/>
      <c r="EX66" s="276"/>
      <c r="EY66" s="276"/>
      <c r="EZ66" s="276"/>
      <c r="FA66" s="276"/>
      <c r="FB66" s="276"/>
      <c r="FC66" s="276"/>
      <c r="FD66" s="276"/>
      <c r="FE66" s="276"/>
      <c r="FF66" s="276"/>
      <c r="FG66" s="276"/>
      <c r="FH66" s="276"/>
      <c r="FI66" s="276"/>
      <c r="FJ66" s="276"/>
      <c r="FK66" s="276"/>
      <c r="FL66" s="276"/>
      <c r="FM66" s="276"/>
      <c r="FN66" s="276"/>
      <c r="FO66" s="276"/>
      <c r="FP66" s="276"/>
      <c r="FQ66" s="276"/>
      <c r="FR66" s="276"/>
      <c r="FS66" s="276"/>
      <c r="FT66" s="276"/>
      <c r="FU66" s="276"/>
      <c r="FV66" s="276"/>
      <c r="FW66" s="276"/>
      <c r="FX66" s="276"/>
      <c r="FY66" s="276"/>
      <c r="FZ66" s="276"/>
      <c r="GA66" s="276"/>
      <c r="GB66" s="276"/>
      <c r="GC66" s="276"/>
      <c r="GD66" s="276"/>
      <c r="GE66" s="276"/>
      <c r="GF66" s="276"/>
      <c r="GG66" s="276"/>
      <c r="GH66" s="276"/>
      <c r="GI66" s="276"/>
      <c r="GJ66" s="276"/>
      <c r="GK66" s="276"/>
      <c r="GL66" s="276"/>
      <c r="GM66" s="276"/>
      <c r="GN66" s="276"/>
      <c r="GO66" s="276"/>
      <c r="GP66" s="276"/>
      <c r="GQ66" s="276"/>
      <c r="GR66" s="276"/>
    </row>
    <row r="67" spans="1:200" s="169" customFormat="1" ht="24" hidden="1" customHeight="1" outlineLevel="2">
      <c r="A67" s="140">
        <v>6.3</v>
      </c>
      <c r="B67" s="180" t="s">
        <v>63</v>
      </c>
      <c r="C67" s="170" t="s">
        <v>155</v>
      </c>
      <c r="D67" s="171" t="s">
        <v>152</v>
      </c>
      <c r="E67" s="171" t="s">
        <v>1320</v>
      </c>
      <c r="F67" s="171" t="s">
        <v>1321</v>
      </c>
      <c r="G67" s="302"/>
      <c r="H67" s="302"/>
      <c r="I67" s="303">
        <f>H67-G67</f>
        <v>0</v>
      </c>
      <c r="J67" s="415">
        <v>0</v>
      </c>
      <c r="K67" s="416"/>
      <c r="L67" s="417"/>
      <c r="M67" s="277"/>
      <c r="N67" s="457"/>
      <c r="O67" s="276"/>
      <c r="P67" s="276"/>
      <c r="Q67" s="276"/>
      <c r="R67" s="276"/>
      <c r="S67" s="276"/>
      <c r="T67" s="276"/>
      <c r="U67" s="276"/>
      <c r="V67" s="276"/>
      <c r="W67" s="276"/>
      <c r="X67" s="276"/>
      <c r="Y67" s="276"/>
      <c r="Z67" s="276"/>
      <c r="AA67" s="276"/>
      <c r="AB67" s="276"/>
      <c r="AC67" s="276"/>
      <c r="AD67" s="276"/>
      <c r="AE67" s="276"/>
      <c r="AF67" s="276"/>
      <c r="AG67" s="276"/>
      <c r="AH67" s="276"/>
      <c r="AI67" s="276"/>
      <c r="AJ67" s="276"/>
      <c r="AK67" s="276"/>
      <c r="AL67" s="276"/>
      <c r="AM67" s="276"/>
      <c r="AN67" s="276"/>
      <c r="AO67" s="276"/>
      <c r="AP67" s="276"/>
      <c r="AQ67" s="276"/>
      <c r="AR67" s="276"/>
      <c r="AS67" s="276"/>
      <c r="AT67" s="276"/>
      <c r="AU67" s="276"/>
      <c r="AV67" s="276"/>
      <c r="AW67" s="276"/>
      <c r="AX67" s="276"/>
      <c r="AY67" s="276"/>
      <c r="AZ67" s="276"/>
      <c r="BA67" s="276"/>
      <c r="BB67" s="276"/>
      <c r="BC67" s="276"/>
      <c r="BD67" s="276"/>
      <c r="BE67" s="276"/>
      <c r="BF67" s="276"/>
      <c r="BG67" s="276"/>
      <c r="BH67" s="276"/>
      <c r="BI67" s="276"/>
      <c r="BJ67" s="276"/>
      <c r="BK67" s="276"/>
      <c r="BL67" s="276"/>
      <c r="BM67" s="276"/>
      <c r="BN67" s="276"/>
      <c r="BO67" s="276"/>
      <c r="BP67" s="276"/>
      <c r="BQ67" s="276"/>
      <c r="BR67" s="276"/>
      <c r="BS67" s="276"/>
      <c r="BT67" s="276"/>
      <c r="BU67" s="276"/>
      <c r="BV67" s="276"/>
      <c r="BW67" s="276"/>
      <c r="BX67" s="276"/>
      <c r="BY67" s="276"/>
      <c r="BZ67" s="276"/>
      <c r="CA67" s="276"/>
      <c r="CB67" s="276"/>
      <c r="CC67" s="276"/>
      <c r="CD67" s="276"/>
      <c r="CE67" s="276"/>
      <c r="CF67" s="276"/>
      <c r="CG67" s="276"/>
      <c r="CH67" s="276"/>
      <c r="CI67" s="276"/>
      <c r="CJ67" s="276"/>
      <c r="CK67" s="276"/>
      <c r="CL67" s="276"/>
      <c r="CM67" s="276"/>
      <c r="CN67" s="276"/>
      <c r="CO67" s="276"/>
      <c r="CP67" s="276"/>
      <c r="CQ67" s="276"/>
      <c r="CR67" s="276"/>
      <c r="CS67" s="276"/>
      <c r="CT67" s="276"/>
      <c r="CU67" s="276"/>
      <c r="CV67" s="276"/>
      <c r="CW67" s="276"/>
      <c r="CX67" s="276"/>
      <c r="CY67" s="276"/>
      <c r="CZ67" s="276"/>
      <c r="DA67" s="276"/>
      <c r="DB67" s="276"/>
      <c r="DC67" s="276"/>
      <c r="DD67" s="276"/>
      <c r="DE67" s="276"/>
      <c r="DF67" s="276"/>
      <c r="DG67" s="276"/>
      <c r="DH67" s="276"/>
      <c r="DI67" s="276"/>
      <c r="DJ67" s="276"/>
      <c r="DK67" s="276"/>
      <c r="DL67" s="276"/>
      <c r="DM67" s="276"/>
      <c r="DN67" s="276"/>
      <c r="DO67" s="276"/>
      <c r="DP67" s="276"/>
      <c r="DQ67" s="276"/>
      <c r="DR67" s="276"/>
      <c r="DS67" s="276"/>
      <c r="DT67" s="276"/>
      <c r="DU67" s="276"/>
      <c r="DV67" s="276"/>
      <c r="DW67" s="276"/>
      <c r="DX67" s="276"/>
      <c r="DY67" s="276"/>
      <c r="DZ67" s="276"/>
      <c r="EA67" s="276"/>
      <c r="EB67" s="276"/>
      <c r="EC67" s="276"/>
      <c r="ED67" s="276"/>
      <c r="EE67" s="276"/>
      <c r="EF67" s="276"/>
      <c r="EG67" s="276"/>
      <c r="EH67" s="276"/>
      <c r="EI67" s="276"/>
      <c r="EJ67" s="276"/>
      <c r="EK67" s="276"/>
      <c r="EL67" s="276"/>
      <c r="EM67" s="276"/>
      <c r="EN67" s="276"/>
      <c r="EO67" s="276"/>
      <c r="EP67" s="276"/>
      <c r="EQ67" s="276"/>
      <c r="ER67" s="276"/>
      <c r="ES67" s="276"/>
      <c r="ET67" s="276"/>
      <c r="EU67" s="276"/>
      <c r="EV67" s="276"/>
      <c r="EW67" s="276"/>
      <c r="EX67" s="276"/>
      <c r="EY67" s="276"/>
      <c r="EZ67" s="276"/>
      <c r="FA67" s="276"/>
      <c r="FB67" s="276"/>
      <c r="FC67" s="276"/>
      <c r="FD67" s="276"/>
      <c r="FE67" s="276"/>
      <c r="FF67" s="276"/>
      <c r="FG67" s="276"/>
      <c r="FH67" s="276"/>
      <c r="FI67" s="276"/>
      <c r="FJ67" s="276"/>
      <c r="FK67" s="276"/>
      <c r="FL67" s="276"/>
      <c r="FM67" s="276"/>
      <c r="FN67" s="276"/>
      <c r="FO67" s="276"/>
      <c r="FP67" s="276"/>
      <c r="FQ67" s="276"/>
      <c r="FR67" s="276"/>
      <c r="FS67" s="276"/>
      <c r="FT67" s="276"/>
      <c r="FU67" s="276"/>
      <c r="FV67" s="276"/>
      <c r="FW67" s="276"/>
      <c r="FX67" s="276"/>
      <c r="FY67" s="276"/>
      <c r="FZ67" s="276"/>
      <c r="GA67" s="276"/>
      <c r="GB67" s="276"/>
      <c r="GC67" s="276"/>
      <c r="GD67" s="276"/>
      <c r="GE67" s="276"/>
      <c r="GF67" s="276"/>
      <c r="GG67" s="276"/>
      <c r="GH67" s="276"/>
      <c r="GI67" s="276"/>
      <c r="GJ67" s="276"/>
      <c r="GK67" s="276"/>
      <c r="GL67" s="276"/>
      <c r="GM67" s="276"/>
      <c r="GN67" s="276"/>
      <c r="GO67" s="276"/>
      <c r="GP67" s="276"/>
      <c r="GQ67" s="276"/>
      <c r="GR67" s="276"/>
    </row>
    <row r="68" spans="1:200" s="89" customFormat="1" ht="24" customHeight="1" outlineLevel="1" collapsed="1">
      <c r="A68" s="142">
        <v>9</v>
      </c>
      <c r="B68" s="183"/>
      <c r="C68" s="241" t="s">
        <v>156</v>
      </c>
      <c r="D68" s="183"/>
      <c r="E68" s="183"/>
      <c r="F68" s="183"/>
      <c r="G68" s="222" t="s">
        <v>1329</v>
      </c>
      <c r="H68" s="454">
        <f>AVERAGE(I69,I71)</f>
        <v>0</v>
      </c>
      <c r="I68" s="455"/>
      <c r="J68" s="420">
        <f>AVERAGE(J69,J71)</f>
        <v>0</v>
      </c>
      <c r="K68" s="413"/>
      <c r="L68" s="414"/>
      <c r="M68" s="178"/>
      <c r="N68" s="457"/>
      <c r="O68" s="276"/>
      <c r="P68" s="276"/>
      <c r="Q68" s="276"/>
      <c r="R68" s="276"/>
      <c r="S68" s="276"/>
      <c r="T68" s="276"/>
      <c r="U68" s="276"/>
      <c r="V68" s="276"/>
      <c r="W68" s="276"/>
      <c r="X68" s="276"/>
      <c r="Y68" s="276"/>
      <c r="Z68" s="276"/>
      <c r="AA68" s="276"/>
      <c r="AB68" s="276"/>
      <c r="AC68" s="276"/>
      <c r="AD68" s="276"/>
      <c r="AE68" s="276"/>
      <c r="AF68" s="276"/>
      <c r="AG68" s="276"/>
      <c r="AH68" s="276"/>
      <c r="AI68" s="276"/>
      <c r="AJ68" s="276"/>
      <c r="AK68" s="276"/>
      <c r="AL68" s="276"/>
      <c r="AM68" s="276"/>
      <c r="AN68" s="276"/>
      <c r="AO68" s="276"/>
      <c r="AP68" s="276"/>
      <c r="AQ68" s="276"/>
      <c r="AR68" s="276"/>
      <c r="AS68" s="276"/>
      <c r="AT68" s="276"/>
      <c r="AU68" s="276"/>
      <c r="AV68" s="276"/>
      <c r="AW68" s="276"/>
      <c r="AX68" s="276"/>
      <c r="AY68" s="276"/>
      <c r="AZ68" s="276"/>
      <c r="BA68" s="276"/>
      <c r="BB68" s="276"/>
      <c r="BC68" s="276"/>
      <c r="BD68" s="276"/>
      <c r="BE68" s="276"/>
      <c r="BF68" s="276"/>
      <c r="BG68" s="276"/>
      <c r="BH68" s="276"/>
      <c r="BI68" s="276"/>
      <c r="BJ68" s="276"/>
      <c r="BK68" s="276"/>
      <c r="BL68" s="276"/>
      <c r="BM68" s="276"/>
      <c r="BN68" s="276"/>
      <c r="BO68" s="276"/>
      <c r="BP68" s="276"/>
      <c r="BQ68" s="276"/>
      <c r="BR68" s="276"/>
      <c r="BS68" s="276"/>
      <c r="BT68" s="276"/>
      <c r="BU68" s="276"/>
      <c r="BV68" s="276"/>
      <c r="BW68" s="276"/>
      <c r="BX68" s="276"/>
      <c r="BY68" s="276"/>
      <c r="BZ68" s="276"/>
      <c r="CA68" s="276"/>
      <c r="CB68" s="276"/>
      <c r="CC68" s="276"/>
      <c r="CD68" s="276"/>
      <c r="CE68" s="276"/>
      <c r="CF68" s="276"/>
      <c r="CG68" s="276"/>
      <c r="CH68" s="276"/>
      <c r="CI68" s="276"/>
      <c r="CJ68" s="276"/>
      <c r="CK68" s="276"/>
      <c r="CL68" s="276"/>
      <c r="CM68" s="276"/>
      <c r="CN68" s="276"/>
      <c r="CO68" s="276"/>
      <c r="CP68" s="276"/>
      <c r="CQ68" s="276"/>
      <c r="CR68" s="276"/>
      <c r="CS68" s="276"/>
      <c r="CT68" s="276"/>
      <c r="CU68" s="276"/>
      <c r="CV68" s="276"/>
      <c r="CW68" s="276"/>
      <c r="CX68" s="276"/>
      <c r="CY68" s="276"/>
      <c r="CZ68" s="276"/>
      <c r="DA68" s="276"/>
      <c r="DB68" s="276"/>
      <c r="DC68" s="276"/>
      <c r="DD68" s="276"/>
      <c r="DE68" s="276"/>
      <c r="DF68" s="276"/>
      <c r="DG68" s="276"/>
      <c r="DH68" s="276"/>
      <c r="DI68" s="276"/>
      <c r="DJ68" s="276"/>
      <c r="DK68" s="276"/>
      <c r="DL68" s="276"/>
      <c r="DM68" s="276"/>
      <c r="DN68" s="276"/>
      <c r="DO68" s="276"/>
      <c r="DP68" s="276"/>
      <c r="DQ68" s="276"/>
      <c r="DR68" s="276"/>
      <c r="DS68" s="276"/>
      <c r="DT68" s="276"/>
      <c r="DU68" s="276"/>
      <c r="DV68" s="276"/>
      <c r="DW68" s="276"/>
      <c r="DX68" s="276"/>
      <c r="DY68" s="276"/>
      <c r="DZ68" s="276"/>
      <c r="EA68" s="276"/>
      <c r="EB68" s="276"/>
      <c r="EC68" s="276"/>
      <c r="ED68" s="276"/>
      <c r="EE68" s="276"/>
      <c r="EF68" s="276"/>
      <c r="EG68" s="276"/>
      <c r="EH68" s="276"/>
      <c r="EI68" s="276"/>
      <c r="EJ68" s="276"/>
      <c r="EK68" s="276"/>
      <c r="EL68" s="276"/>
      <c r="EM68" s="276"/>
      <c r="EN68" s="276"/>
      <c r="EO68" s="276"/>
      <c r="EP68" s="276"/>
      <c r="EQ68" s="276"/>
      <c r="ER68" s="276"/>
      <c r="ES68" s="276"/>
      <c r="ET68" s="276"/>
      <c r="EU68" s="276"/>
      <c r="EV68" s="276"/>
      <c r="EW68" s="276"/>
      <c r="EX68" s="276"/>
      <c r="EY68" s="276"/>
      <c r="EZ68" s="276"/>
      <c r="FA68" s="276"/>
      <c r="FB68" s="276"/>
      <c r="FC68" s="276"/>
      <c r="FD68" s="276"/>
      <c r="FE68" s="276"/>
      <c r="FF68" s="276"/>
      <c r="FG68" s="276"/>
      <c r="FH68" s="276"/>
      <c r="FI68" s="276"/>
      <c r="FJ68" s="276"/>
      <c r="FK68" s="276"/>
      <c r="FL68" s="276"/>
      <c r="FM68" s="276"/>
      <c r="FN68" s="276"/>
      <c r="FO68" s="276"/>
      <c r="FP68" s="276"/>
      <c r="FQ68" s="276"/>
      <c r="FR68" s="276"/>
      <c r="FS68" s="276"/>
      <c r="FT68" s="276"/>
      <c r="FU68" s="276"/>
      <c r="FV68" s="276"/>
      <c r="FW68" s="276"/>
      <c r="FX68" s="276"/>
      <c r="FY68" s="276"/>
      <c r="FZ68" s="276"/>
      <c r="GA68" s="276"/>
      <c r="GB68" s="276"/>
      <c r="GC68" s="276"/>
      <c r="GD68" s="276"/>
      <c r="GE68" s="276"/>
      <c r="GF68" s="276"/>
      <c r="GG68" s="276"/>
      <c r="GH68" s="276"/>
      <c r="GI68" s="276"/>
      <c r="GJ68" s="276"/>
      <c r="GK68" s="276"/>
      <c r="GL68" s="276"/>
      <c r="GM68" s="276"/>
      <c r="GN68" s="276"/>
      <c r="GO68" s="276"/>
      <c r="GP68" s="276"/>
      <c r="GQ68" s="276"/>
      <c r="GR68" s="276"/>
    </row>
    <row r="69" spans="1:200" s="89" customFormat="1" ht="24" hidden="1" customHeight="1" outlineLevel="2">
      <c r="A69" s="140" t="str">
        <f t="shared" si="0"/>
        <v>9.1</v>
      </c>
      <c r="B69" s="180" t="s">
        <v>45</v>
      </c>
      <c r="C69" s="170" t="s">
        <v>157</v>
      </c>
      <c r="D69" s="171" t="s">
        <v>60</v>
      </c>
      <c r="E69" s="171" t="s">
        <v>61</v>
      </c>
      <c r="F69" s="171" t="s">
        <v>62</v>
      </c>
      <c r="G69" s="302"/>
      <c r="H69" s="302"/>
      <c r="I69" s="303">
        <f>H69-G69</f>
        <v>0</v>
      </c>
      <c r="J69" s="415">
        <v>0</v>
      </c>
      <c r="K69" s="416"/>
      <c r="L69" s="417"/>
      <c r="M69" s="208"/>
      <c r="N69" s="457"/>
      <c r="O69" s="276"/>
      <c r="P69" s="276"/>
      <c r="Q69" s="276"/>
      <c r="R69" s="276"/>
      <c r="S69" s="276"/>
      <c r="T69" s="276"/>
      <c r="U69" s="276"/>
      <c r="V69" s="276"/>
      <c r="W69" s="276"/>
      <c r="X69" s="276"/>
      <c r="Y69" s="276"/>
      <c r="Z69" s="276"/>
      <c r="AA69" s="276"/>
      <c r="AB69" s="276"/>
      <c r="AC69" s="276"/>
      <c r="AD69" s="276"/>
      <c r="AE69" s="276"/>
      <c r="AF69" s="276"/>
      <c r="AG69" s="276"/>
      <c r="AH69" s="276"/>
      <c r="AI69" s="276"/>
      <c r="AJ69" s="276"/>
      <c r="AK69" s="276"/>
      <c r="AL69" s="276"/>
      <c r="AM69" s="276"/>
      <c r="AN69" s="276"/>
      <c r="AO69" s="276"/>
      <c r="AP69" s="276"/>
      <c r="AQ69" s="276"/>
      <c r="AR69" s="276"/>
      <c r="AS69" s="276"/>
      <c r="AT69" s="276"/>
      <c r="AU69" s="276"/>
      <c r="AV69" s="276"/>
      <c r="AW69" s="276"/>
      <c r="AX69" s="276"/>
      <c r="AY69" s="276"/>
      <c r="AZ69" s="276"/>
      <c r="BA69" s="276"/>
      <c r="BB69" s="276"/>
      <c r="BC69" s="276"/>
      <c r="BD69" s="276"/>
      <c r="BE69" s="276"/>
      <c r="BF69" s="276"/>
      <c r="BG69" s="276"/>
      <c r="BH69" s="276"/>
      <c r="BI69" s="276"/>
      <c r="BJ69" s="276"/>
      <c r="BK69" s="276"/>
      <c r="BL69" s="276"/>
      <c r="BM69" s="276"/>
      <c r="BN69" s="276"/>
      <c r="BO69" s="276"/>
      <c r="BP69" s="276"/>
      <c r="BQ69" s="276"/>
      <c r="BR69" s="276"/>
      <c r="BS69" s="276"/>
      <c r="BT69" s="276"/>
      <c r="BU69" s="276"/>
      <c r="BV69" s="276"/>
      <c r="BW69" s="276"/>
      <c r="BX69" s="276"/>
      <c r="BY69" s="276"/>
      <c r="BZ69" s="276"/>
      <c r="CA69" s="276"/>
      <c r="CB69" s="276"/>
      <c r="CC69" s="276"/>
      <c r="CD69" s="276"/>
      <c r="CE69" s="276"/>
      <c r="CF69" s="276"/>
      <c r="CG69" s="276"/>
      <c r="CH69" s="276"/>
      <c r="CI69" s="276"/>
      <c r="CJ69" s="276"/>
      <c r="CK69" s="276"/>
      <c r="CL69" s="276"/>
      <c r="CM69" s="276"/>
      <c r="CN69" s="276"/>
      <c r="CO69" s="276"/>
      <c r="CP69" s="276"/>
      <c r="CQ69" s="276"/>
      <c r="CR69" s="276"/>
      <c r="CS69" s="276"/>
      <c r="CT69" s="276"/>
      <c r="CU69" s="276"/>
      <c r="CV69" s="276"/>
      <c r="CW69" s="276"/>
      <c r="CX69" s="276"/>
      <c r="CY69" s="276"/>
      <c r="CZ69" s="276"/>
      <c r="DA69" s="276"/>
      <c r="DB69" s="276"/>
      <c r="DC69" s="276"/>
      <c r="DD69" s="276"/>
      <c r="DE69" s="276"/>
      <c r="DF69" s="276"/>
      <c r="DG69" s="276"/>
      <c r="DH69" s="276"/>
      <c r="DI69" s="276"/>
      <c r="DJ69" s="276"/>
      <c r="DK69" s="276"/>
      <c r="DL69" s="276"/>
      <c r="DM69" s="276"/>
      <c r="DN69" s="276"/>
      <c r="DO69" s="276"/>
      <c r="DP69" s="276"/>
      <c r="DQ69" s="276"/>
      <c r="DR69" s="276"/>
      <c r="DS69" s="276"/>
      <c r="DT69" s="276"/>
      <c r="DU69" s="276"/>
      <c r="DV69" s="276"/>
      <c r="DW69" s="276"/>
      <c r="DX69" s="276"/>
      <c r="DY69" s="276"/>
      <c r="DZ69" s="276"/>
      <c r="EA69" s="276"/>
      <c r="EB69" s="276"/>
      <c r="EC69" s="276"/>
      <c r="ED69" s="276"/>
      <c r="EE69" s="276"/>
      <c r="EF69" s="276"/>
      <c r="EG69" s="276"/>
      <c r="EH69" s="276"/>
      <c r="EI69" s="276"/>
      <c r="EJ69" s="276"/>
      <c r="EK69" s="276"/>
      <c r="EL69" s="276"/>
      <c r="EM69" s="276"/>
      <c r="EN69" s="276"/>
      <c r="EO69" s="276"/>
      <c r="EP69" s="276"/>
      <c r="EQ69" s="276"/>
      <c r="ER69" s="276"/>
      <c r="ES69" s="276"/>
      <c r="ET69" s="276"/>
      <c r="EU69" s="276"/>
      <c r="EV69" s="276"/>
      <c r="EW69" s="276"/>
      <c r="EX69" s="276"/>
      <c r="EY69" s="276"/>
      <c r="EZ69" s="276"/>
      <c r="FA69" s="276"/>
      <c r="FB69" s="276"/>
      <c r="FC69" s="276"/>
      <c r="FD69" s="276"/>
      <c r="FE69" s="276"/>
      <c r="FF69" s="276"/>
      <c r="FG69" s="276"/>
      <c r="FH69" s="276"/>
      <c r="FI69" s="276"/>
      <c r="FJ69" s="276"/>
      <c r="FK69" s="276"/>
      <c r="FL69" s="276"/>
      <c r="FM69" s="276"/>
      <c r="FN69" s="276"/>
      <c r="FO69" s="276"/>
      <c r="FP69" s="276"/>
      <c r="FQ69" s="276"/>
      <c r="FR69" s="276"/>
      <c r="FS69" s="276"/>
      <c r="FT69" s="276"/>
      <c r="FU69" s="276"/>
      <c r="FV69" s="276"/>
      <c r="FW69" s="276"/>
      <c r="FX69" s="276"/>
      <c r="FY69" s="276"/>
      <c r="FZ69" s="276"/>
      <c r="GA69" s="276"/>
      <c r="GB69" s="276"/>
      <c r="GC69" s="276"/>
      <c r="GD69" s="276"/>
      <c r="GE69" s="276"/>
      <c r="GF69" s="276"/>
      <c r="GG69" s="276"/>
      <c r="GH69" s="276"/>
      <c r="GI69" s="276"/>
      <c r="GJ69" s="276"/>
      <c r="GK69" s="276"/>
      <c r="GL69" s="276"/>
      <c r="GM69" s="276"/>
      <c r="GN69" s="276"/>
      <c r="GO69" s="276"/>
      <c r="GP69" s="276"/>
      <c r="GQ69" s="276"/>
      <c r="GR69" s="276"/>
    </row>
    <row r="70" spans="1:200" s="94" customFormat="1" ht="24" hidden="1" customHeight="1" outlineLevel="2">
      <c r="A70" s="140" t="str">
        <f t="shared" si="0"/>
        <v>9.2</v>
      </c>
      <c r="B70" s="180" t="s">
        <v>158</v>
      </c>
      <c r="C70" s="170" t="s">
        <v>159</v>
      </c>
      <c r="D70" s="171" t="s">
        <v>60</v>
      </c>
      <c r="E70" s="171" t="s">
        <v>61</v>
      </c>
      <c r="F70" s="171" t="s">
        <v>62</v>
      </c>
      <c r="G70" s="302"/>
      <c r="H70" s="302"/>
      <c r="I70" s="303"/>
      <c r="J70" s="415" t="s">
        <v>1322</v>
      </c>
      <c r="K70" s="416"/>
      <c r="L70" s="417"/>
      <c r="M70" s="208" t="s">
        <v>1323</v>
      </c>
      <c r="N70" s="457"/>
      <c r="O70" s="276"/>
      <c r="P70" s="276"/>
      <c r="Q70" s="276"/>
      <c r="R70" s="276"/>
      <c r="S70" s="276"/>
      <c r="T70" s="276"/>
      <c r="U70" s="276"/>
      <c r="V70" s="276"/>
      <c r="W70" s="276"/>
      <c r="X70" s="276"/>
      <c r="Y70" s="276"/>
      <c r="Z70" s="276"/>
      <c r="AA70" s="276"/>
      <c r="AB70" s="276"/>
      <c r="AC70" s="276"/>
      <c r="AD70" s="276"/>
      <c r="AE70" s="276"/>
      <c r="AF70" s="276"/>
      <c r="AG70" s="276"/>
      <c r="AH70" s="276"/>
      <c r="AI70" s="276"/>
      <c r="AJ70" s="276"/>
      <c r="AK70" s="276"/>
      <c r="AL70" s="276"/>
      <c r="AM70" s="276"/>
      <c r="AN70" s="276"/>
      <c r="AO70" s="276"/>
      <c r="AP70" s="276"/>
      <c r="AQ70" s="276"/>
      <c r="AR70" s="276"/>
      <c r="AS70" s="276"/>
      <c r="AT70" s="276"/>
      <c r="AU70" s="276"/>
      <c r="AV70" s="276"/>
      <c r="AW70" s="276"/>
      <c r="AX70" s="276"/>
      <c r="AY70" s="276"/>
      <c r="AZ70" s="276"/>
      <c r="BA70" s="276"/>
      <c r="BB70" s="276"/>
      <c r="BC70" s="276"/>
      <c r="BD70" s="276"/>
      <c r="BE70" s="276"/>
      <c r="BF70" s="276"/>
      <c r="BG70" s="276"/>
      <c r="BH70" s="276"/>
      <c r="BI70" s="276"/>
      <c r="BJ70" s="276"/>
      <c r="BK70" s="276"/>
      <c r="BL70" s="276"/>
      <c r="BM70" s="276"/>
      <c r="BN70" s="276"/>
      <c r="BO70" s="276"/>
      <c r="BP70" s="276"/>
      <c r="BQ70" s="276"/>
      <c r="BR70" s="276"/>
      <c r="BS70" s="276"/>
      <c r="BT70" s="276"/>
      <c r="BU70" s="276"/>
      <c r="BV70" s="276"/>
      <c r="BW70" s="276"/>
      <c r="BX70" s="276"/>
      <c r="BY70" s="276"/>
      <c r="BZ70" s="276"/>
      <c r="CA70" s="276"/>
      <c r="CB70" s="276"/>
      <c r="CC70" s="276"/>
      <c r="CD70" s="276"/>
      <c r="CE70" s="276"/>
      <c r="CF70" s="276"/>
      <c r="CG70" s="276"/>
      <c r="CH70" s="276"/>
      <c r="CI70" s="276"/>
      <c r="CJ70" s="276"/>
      <c r="CK70" s="276"/>
      <c r="CL70" s="276"/>
      <c r="CM70" s="276"/>
      <c r="CN70" s="276"/>
      <c r="CO70" s="276"/>
      <c r="CP70" s="276"/>
      <c r="CQ70" s="276"/>
      <c r="CR70" s="276"/>
      <c r="CS70" s="276"/>
      <c r="CT70" s="276"/>
      <c r="CU70" s="276"/>
      <c r="CV70" s="276"/>
      <c r="CW70" s="276"/>
      <c r="CX70" s="276"/>
      <c r="CY70" s="276"/>
      <c r="CZ70" s="276"/>
      <c r="DA70" s="276"/>
      <c r="DB70" s="276"/>
      <c r="DC70" s="276"/>
      <c r="DD70" s="276"/>
      <c r="DE70" s="276"/>
      <c r="DF70" s="276"/>
      <c r="DG70" s="276"/>
      <c r="DH70" s="276"/>
      <c r="DI70" s="276"/>
      <c r="DJ70" s="276"/>
      <c r="DK70" s="276"/>
      <c r="DL70" s="276"/>
      <c r="DM70" s="276"/>
      <c r="DN70" s="276"/>
      <c r="DO70" s="276"/>
      <c r="DP70" s="276"/>
      <c r="DQ70" s="276"/>
      <c r="DR70" s="276"/>
      <c r="DS70" s="276"/>
      <c r="DT70" s="276"/>
      <c r="DU70" s="276"/>
      <c r="DV70" s="276"/>
      <c r="DW70" s="276"/>
      <c r="DX70" s="276"/>
      <c r="DY70" s="276"/>
      <c r="DZ70" s="276"/>
      <c r="EA70" s="276"/>
      <c r="EB70" s="276"/>
      <c r="EC70" s="276"/>
      <c r="ED70" s="276"/>
      <c r="EE70" s="276"/>
      <c r="EF70" s="276"/>
      <c r="EG70" s="276"/>
      <c r="EH70" s="276"/>
      <c r="EI70" s="276"/>
      <c r="EJ70" s="276"/>
      <c r="EK70" s="276"/>
      <c r="EL70" s="276"/>
      <c r="EM70" s="276"/>
      <c r="EN70" s="276"/>
      <c r="EO70" s="276"/>
      <c r="EP70" s="276"/>
      <c r="EQ70" s="276"/>
      <c r="ER70" s="276"/>
      <c r="ES70" s="276"/>
      <c r="ET70" s="276"/>
      <c r="EU70" s="276"/>
      <c r="EV70" s="276"/>
      <c r="EW70" s="276"/>
      <c r="EX70" s="276"/>
      <c r="EY70" s="276"/>
      <c r="EZ70" s="276"/>
      <c r="FA70" s="276"/>
      <c r="FB70" s="276"/>
      <c r="FC70" s="276"/>
      <c r="FD70" s="276"/>
      <c r="FE70" s="276"/>
      <c r="FF70" s="276"/>
      <c r="FG70" s="276"/>
      <c r="FH70" s="276"/>
      <c r="FI70" s="276"/>
      <c r="FJ70" s="276"/>
      <c r="FK70" s="276"/>
      <c r="FL70" s="276"/>
      <c r="FM70" s="276"/>
      <c r="FN70" s="276"/>
      <c r="FO70" s="276"/>
      <c r="FP70" s="276"/>
      <c r="FQ70" s="276"/>
      <c r="FR70" s="276"/>
      <c r="FS70" s="276"/>
      <c r="FT70" s="276"/>
      <c r="FU70" s="276"/>
      <c r="FV70" s="276"/>
      <c r="FW70" s="276"/>
      <c r="FX70" s="276"/>
      <c r="FY70" s="276"/>
      <c r="FZ70" s="276"/>
      <c r="GA70" s="276"/>
      <c r="GB70" s="276"/>
      <c r="GC70" s="276"/>
      <c r="GD70" s="276"/>
      <c r="GE70" s="276"/>
      <c r="GF70" s="276"/>
      <c r="GG70" s="276"/>
      <c r="GH70" s="276"/>
      <c r="GI70" s="276"/>
      <c r="GJ70" s="276"/>
      <c r="GK70" s="276"/>
      <c r="GL70" s="276"/>
      <c r="GM70" s="276"/>
      <c r="GN70" s="276"/>
      <c r="GO70" s="276"/>
      <c r="GP70" s="276"/>
      <c r="GQ70" s="276"/>
      <c r="GR70" s="276"/>
    </row>
    <row r="71" spans="1:200" s="89" customFormat="1" ht="24" hidden="1" customHeight="1" outlineLevel="2">
      <c r="A71" s="140" t="str">
        <f t="shared" si="0"/>
        <v>9.3</v>
      </c>
      <c r="B71" s="180" t="s">
        <v>63</v>
      </c>
      <c r="C71" s="170" t="s">
        <v>160</v>
      </c>
      <c r="D71" s="171" t="s">
        <v>60</v>
      </c>
      <c r="E71" s="171" t="s">
        <v>61</v>
      </c>
      <c r="F71" s="171" t="s">
        <v>62</v>
      </c>
      <c r="G71" s="302"/>
      <c r="H71" s="302"/>
      <c r="I71" s="303">
        <f>H71-G71</f>
        <v>0</v>
      </c>
      <c r="J71" s="415">
        <v>0</v>
      </c>
      <c r="K71" s="416"/>
      <c r="L71" s="417"/>
      <c r="M71" s="208"/>
      <c r="N71" s="457"/>
      <c r="O71" s="276"/>
      <c r="P71" s="276"/>
      <c r="Q71" s="276"/>
      <c r="R71" s="276"/>
      <c r="S71" s="276"/>
      <c r="T71" s="276"/>
      <c r="U71" s="276"/>
      <c r="V71" s="276"/>
      <c r="W71" s="276"/>
      <c r="X71" s="276"/>
      <c r="Y71" s="276"/>
      <c r="Z71" s="276"/>
      <c r="AA71" s="276"/>
      <c r="AB71" s="276"/>
      <c r="AC71" s="276"/>
      <c r="AD71" s="276"/>
      <c r="AE71" s="276"/>
      <c r="AF71" s="276"/>
      <c r="AG71" s="276"/>
      <c r="AH71" s="276"/>
      <c r="AI71" s="276"/>
      <c r="AJ71" s="276"/>
      <c r="AK71" s="276"/>
      <c r="AL71" s="276"/>
      <c r="AM71" s="276"/>
      <c r="AN71" s="276"/>
      <c r="AO71" s="276"/>
      <c r="AP71" s="276"/>
      <c r="AQ71" s="276"/>
      <c r="AR71" s="276"/>
      <c r="AS71" s="276"/>
      <c r="AT71" s="276"/>
      <c r="AU71" s="276"/>
      <c r="AV71" s="276"/>
      <c r="AW71" s="276"/>
      <c r="AX71" s="276"/>
      <c r="AY71" s="276"/>
      <c r="AZ71" s="276"/>
      <c r="BA71" s="276"/>
      <c r="BB71" s="276"/>
      <c r="BC71" s="276"/>
      <c r="BD71" s="276"/>
      <c r="BE71" s="276"/>
      <c r="BF71" s="276"/>
      <c r="BG71" s="276"/>
      <c r="BH71" s="276"/>
      <c r="BI71" s="276"/>
      <c r="BJ71" s="276"/>
      <c r="BK71" s="276"/>
      <c r="BL71" s="276"/>
      <c r="BM71" s="276"/>
      <c r="BN71" s="276"/>
      <c r="BO71" s="276"/>
      <c r="BP71" s="276"/>
      <c r="BQ71" s="276"/>
      <c r="BR71" s="276"/>
      <c r="BS71" s="276"/>
      <c r="BT71" s="276"/>
      <c r="BU71" s="276"/>
      <c r="BV71" s="276"/>
      <c r="BW71" s="276"/>
      <c r="BX71" s="276"/>
      <c r="BY71" s="276"/>
      <c r="BZ71" s="276"/>
      <c r="CA71" s="276"/>
      <c r="CB71" s="276"/>
      <c r="CC71" s="276"/>
      <c r="CD71" s="276"/>
      <c r="CE71" s="276"/>
      <c r="CF71" s="276"/>
      <c r="CG71" s="276"/>
      <c r="CH71" s="276"/>
      <c r="CI71" s="276"/>
      <c r="CJ71" s="276"/>
      <c r="CK71" s="276"/>
      <c r="CL71" s="276"/>
      <c r="CM71" s="276"/>
      <c r="CN71" s="276"/>
      <c r="CO71" s="276"/>
      <c r="CP71" s="276"/>
      <c r="CQ71" s="276"/>
      <c r="CR71" s="276"/>
      <c r="CS71" s="276"/>
      <c r="CT71" s="276"/>
      <c r="CU71" s="276"/>
      <c r="CV71" s="276"/>
      <c r="CW71" s="276"/>
      <c r="CX71" s="276"/>
      <c r="CY71" s="276"/>
      <c r="CZ71" s="276"/>
      <c r="DA71" s="276"/>
      <c r="DB71" s="276"/>
      <c r="DC71" s="276"/>
      <c r="DD71" s="276"/>
      <c r="DE71" s="276"/>
      <c r="DF71" s="276"/>
      <c r="DG71" s="276"/>
      <c r="DH71" s="276"/>
      <c r="DI71" s="276"/>
      <c r="DJ71" s="276"/>
      <c r="DK71" s="276"/>
      <c r="DL71" s="276"/>
      <c r="DM71" s="276"/>
      <c r="DN71" s="276"/>
      <c r="DO71" s="276"/>
      <c r="DP71" s="276"/>
      <c r="DQ71" s="276"/>
      <c r="DR71" s="276"/>
      <c r="DS71" s="276"/>
      <c r="DT71" s="276"/>
      <c r="DU71" s="276"/>
      <c r="DV71" s="276"/>
      <c r="DW71" s="276"/>
      <c r="DX71" s="276"/>
      <c r="DY71" s="276"/>
      <c r="DZ71" s="276"/>
      <c r="EA71" s="276"/>
      <c r="EB71" s="276"/>
      <c r="EC71" s="276"/>
      <c r="ED71" s="276"/>
      <c r="EE71" s="276"/>
      <c r="EF71" s="276"/>
      <c r="EG71" s="276"/>
      <c r="EH71" s="276"/>
      <c r="EI71" s="276"/>
      <c r="EJ71" s="276"/>
      <c r="EK71" s="276"/>
      <c r="EL71" s="276"/>
      <c r="EM71" s="276"/>
      <c r="EN71" s="276"/>
      <c r="EO71" s="276"/>
      <c r="EP71" s="276"/>
      <c r="EQ71" s="276"/>
      <c r="ER71" s="276"/>
      <c r="ES71" s="276"/>
      <c r="ET71" s="276"/>
      <c r="EU71" s="276"/>
      <c r="EV71" s="276"/>
      <c r="EW71" s="276"/>
      <c r="EX71" s="276"/>
      <c r="EY71" s="276"/>
      <c r="EZ71" s="276"/>
      <c r="FA71" s="276"/>
      <c r="FB71" s="276"/>
      <c r="FC71" s="276"/>
      <c r="FD71" s="276"/>
      <c r="FE71" s="276"/>
      <c r="FF71" s="276"/>
      <c r="FG71" s="276"/>
      <c r="FH71" s="276"/>
      <c r="FI71" s="276"/>
      <c r="FJ71" s="276"/>
      <c r="FK71" s="276"/>
      <c r="FL71" s="276"/>
      <c r="FM71" s="276"/>
      <c r="FN71" s="276"/>
      <c r="FO71" s="276"/>
      <c r="FP71" s="276"/>
      <c r="FQ71" s="276"/>
      <c r="FR71" s="276"/>
      <c r="FS71" s="276"/>
      <c r="FT71" s="276"/>
      <c r="FU71" s="276"/>
      <c r="FV71" s="276"/>
      <c r="FW71" s="276"/>
      <c r="FX71" s="276"/>
      <c r="FY71" s="276"/>
      <c r="FZ71" s="276"/>
      <c r="GA71" s="276"/>
      <c r="GB71" s="276"/>
      <c r="GC71" s="276"/>
      <c r="GD71" s="276"/>
      <c r="GE71" s="276"/>
      <c r="GF71" s="276"/>
      <c r="GG71" s="276"/>
      <c r="GH71" s="276"/>
      <c r="GI71" s="276"/>
      <c r="GJ71" s="276"/>
      <c r="GK71" s="276"/>
      <c r="GL71" s="276"/>
      <c r="GM71" s="276"/>
      <c r="GN71" s="276"/>
      <c r="GO71" s="276"/>
      <c r="GP71" s="276"/>
      <c r="GQ71" s="276"/>
      <c r="GR71" s="276"/>
    </row>
    <row r="72" spans="1:200" s="89" customFormat="1" ht="24" customHeight="1" outlineLevel="1" collapsed="1" thickBot="1">
      <c r="A72" s="314" t="str">
        <f>IF(ISERROR(VALUE(SUBSTITUTE(prevWBS,".",""))),"1",IF(ISERROR(FIND("`",SUBSTITUTE(prevWBS,".","`",1))),TEXT(VALUE(prevWBS)+1,"#"),TEXT(VALUE(LEFT(prevWBS,FIND("`",SUBSTITUTE(prevWBS,".","`",1))-1))+1,"#")))</f>
        <v>10</v>
      </c>
      <c r="B72" s="316"/>
      <c r="C72" s="318" t="s">
        <v>161</v>
      </c>
      <c r="D72" s="316"/>
      <c r="E72" s="316"/>
      <c r="F72" s="316"/>
      <c r="G72" s="222" t="s">
        <v>1329</v>
      </c>
      <c r="H72" s="454">
        <f>AVERAGE(I73:I74)</f>
        <v>0</v>
      </c>
      <c r="I72" s="455"/>
      <c r="J72" s="468">
        <f>AVERAGE(J73:L74)</f>
        <v>0</v>
      </c>
      <c r="K72" s="469"/>
      <c r="L72" s="470"/>
      <c r="M72" s="286"/>
      <c r="N72" s="457"/>
      <c r="O72" s="276"/>
      <c r="P72" s="276"/>
      <c r="Q72" s="276"/>
      <c r="R72" s="276"/>
      <c r="S72" s="276"/>
      <c r="T72" s="276"/>
      <c r="U72" s="276"/>
      <c r="V72" s="276"/>
      <c r="W72" s="276"/>
      <c r="X72" s="276"/>
      <c r="Y72" s="276"/>
      <c r="Z72" s="276"/>
      <c r="AA72" s="276"/>
      <c r="AB72" s="276"/>
      <c r="AC72" s="276"/>
      <c r="AD72" s="276"/>
      <c r="AE72" s="276"/>
      <c r="AF72" s="276"/>
      <c r="AG72" s="276"/>
      <c r="AH72" s="276"/>
      <c r="AI72" s="276"/>
      <c r="AJ72" s="276"/>
      <c r="AK72" s="276"/>
      <c r="AL72" s="276"/>
      <c r="AM72" s="276"/>
      <c r="AN72" s="276"/>
      <c r="AO72" s="276"/>
      <c r="AP72" s="276"/>
      <c r="AQ72" s="276"/>
      <c r="AR72" s="276"/>
      <c r="AS72" s="276"/>
      <c r="AT72" s="276"/>
      <c r="AU72" s="276"/>
      <c r="AV72" s="276"/>
      <c r="AW72" s="276"/>
      <c r="AX72" s="276"/>
      <c r="AY72" s="276"/>
      <c r="AZ72" s="276"/>
      <c r="BA72" s="276"/>
      <c r="BB72" s="276"/>
      <c r="BC72" s="276"/>
      <c r="BD72" s="276"/>
      <c r="BE72" s="276"/>
      <c r="BF72" s="276"/>
      <c r="BG72" s="276"/>
      <c r="BH72" s="276"/>
      <c r="BI72" s="276"/>
      <c r="BJ72" s="276"/>
      <c r="BK72" s="276"/>
      <c r="BL72" s="276"/>
      <c r="BM72" s="276"/>
      <c r="BN72" s="276"/>
      <c r="BO72" s="276"/>
      <c r="BP72" s="276"/>
      <c r="BQ72" s="276"/>
      <c r="BR72" s="276"/>
      <c r="BS72" s="276"/>
      <c r="BT72" s="276"/>
      <c r="BU72" s="276"/>
      <c r="BV72" s="276"/>
      <c r="BW72" s="276"/>
      <c r="BX72" s="276"/>
      <c r="BY72" s="276"/>
      <c r="BZ72" s="276"/>
      <c r="CA72" s="276"/>
      <c r="CB72" s="276"/>
      <c r="CC72" s="276"/>
      <c r="CD72" s="276"/>
      <c r="CE72" s="276"/>
      <c r="CF72" s="276"/>
      <c r="CG72" s="276"/>
      <c r="CH72" s="276"/>
      <c r="CI72" s="276"/>
      <c r="CJ72" s="276"/>
      <c r="CK72" s="276"/>
      <c r="CL72" s="276"/>
      <c r="CM72" s="276"/>
      <c r="CN72" s="276"/>
      <c r="CO72" s="276"/>
      <c r="CP72" s="276"/>
      <c r="CQ72" s="276"/>
      <c r="CR72" s="276"/>
      <c r="CS72" s="276"/>
      <c r="CT72" s="276"/>
      <c r="CU72" s="276"/>
      <c r="CV72" s="276"/>
      <c r="CW72" s="276"/>
      <c r="CX72" s="276"/>
      <c r="CY72" s="276"/>
      <c r="CZ72" s="276"/>
      <c r="DA72" s="276"/>
      <c r="DB72" s="276"/>
      <c r="DC72" s="276"/>
      <c r="DD72" s="276"/>
      <c r="DE72" s="276"/>
      <c r="DF72" s="276"/>
      <c r="DG72" s="276"/>
      <c r="DH72" s="276"/>
      <c r="DI72" s="276"/>
      <c r="DJ72" s="276"/>
      <c r="DK72" s="276"/>
      <c r="DL72" s="276"/>
      <c r="DM72" s="276"/>
      <c r="DN72" s="276"/>
      <c r="DO72" s="276"/>
      <c r="DP72" s="276"/>
      <c r="DQ72" s="276"/>
      <c r="DR72" s="276"/>
      <c r="DS72" s="276"/>
      <c r="DT72" s="276"/>
      <c r="DU72" s="276"/>
      <c r="DV72" s="276"/>
      <c r="DW72" s="276"/>
      <c r="DX72" s="276"/>
      <c r="DY72" s="276"/>
      <c r="DZ72" s="276"/>
      <c r="EA72" s="276"/>
      <c r="EB72" s="276"/>
      <c r="EC72" s="276"/>
      <c r="ED72" s="276"/>
      <c r="EE72" s="276"/>
      <c r="EF72" s="276"/>
      <c r="EG72" s="276"/>
      <c r="EH72" s="276"/>
      <c r="EI72" s="276"/>
      <c r="EJ72" s="276"/>
      <c r="EK72" s="276"/>
      <c r="EL72" s="276"/>
      <c r="EM72" s="276"/>
      <c r="EN72" s="276"/>
      <c r="EO72" s="276"/>
      <c r="EP72" s="276"/>
      <c r="EQ72" s="276"/>
      <c r="ER72" s="276"/>
      <c r="ES72" s="276"/>
      <c r="ET72" s="276"/>
      <c r="EU72" s="276"/>
      <c r="EV72" s="276"/>
      <c r="EW72" s="276"/>
      <c r="EX72" s="276"/>
      <c r="EY72" s="276"/>
      <c r="EZ72" s="276"/>
      <c r="FA72" s="276"/>
      <c r="FB72" s="276"/>
      <c r="FC72" s="276"/>
      <c r="FD72" s="276"/>
      <c r="FE72" s="276"/>
      <c r="FF72" s="276"/>
      <c r="FG72" s="276"/>
      <c r="FH72" s="276"/>
      <c r="FI72" s="276"/>
      <c r="FJ72" s="276"/>
      <c r="FK72" s="276"/>
      <c r="FL72" s="276"/>
      <c r="FM72" s="276"/>
      <c r="FN72" s="276"/>
      <c r="FO72" s="276"/>
      <c r="FP72" s="276"/>
      <c r="FQ72" s="276"/>
      <c r="FR72" s="276"/>
      <c r="FS72" s="276"/>
      <c r="FT72" s="276"/>
      <c r="FU72" s="276"/>
      <c r="FV72" s="276"/>
      <c r="FW72" s="276"/>
      <c r="FX72" s="276"/>
      <c r="FY72" s="276"/>
      <c r="FZ72" s="276"/>
      <c r="GA72" s="276"/>
      <c r="GB72" s="276"/>
      <c r="GC72" s="276"/>
      <c r="GD72" s="276"/>
      <c r="GE72" s="276"/>
      <c r="GF72" s="276"/>
      <c r="GG72" s="276"/>
      <c r="GH72" s="276"/>
      <c r="GI72" s="276"/>
      <c r="GJ72" s="276"/>
      <c r="GK72" s="276"/>
      <c r="GL72" s="276"/>
      <c r="GM72" s="276"/>
      <c r="GN72" s="276"/>
      <c r="GO72" s="276"/>
      <c r="GP72" s="276"/>
      <c r="GQ72" s="276"/>
      <c r="GR72" s="276"/>
    </row>
    <row r="73" spans="1:200" s="89" customFormat="1" ht="24" hidden="1" customHeight="1" outlineLevel="2">
      <c r="A73" s="315" t="str">
        <f t="shared" si="0"/>
        <v>10.1</v>
      </c>
      <c r="B73" s="317" t="s">
        <v>63</v>
      </c>
      <c r="C73" s="319" t="s">
        <v>151</v>
      </c>
      <c r="D73" s="320" t="s">
        <v>152</v>
      </c>
      <c r="E73" s="320" t="s">
        <v>1320</v>
      </c>
      <c r="F73" s="320" t="s">
        <v>1321</v>
      </c>
      <c r="G73" s="302"/>
      <c r="H73" s="302"/>
      <c r="I73" s="303">
        <f>H73-G73</f>
        <v>0</v>
      </c>
      <c r="J73" s="415">
        <v>0</v>
      </c>
      <c r="K73" s="416"/>
      <c r="L73" s="417"/>
      <c r="M73" s="287"/>
      <c r="N73" s="308"/>
      <c r="O73" s="276"/>
      <c r="P73" s="276"/>
      <c r="Q73" s="276"/>
      <c r="R73" s="276"/>
      <c r="S73" s="276"/>
      <c r="T73" s="276"/>
      <c r="U73" s="276"/>
      <c r="V73" s="276"/>
      <c r="W73" s="276"/>
      <c r="X73" s="276"/>
      <c r="Y73" s="276"/>
      <c r="Z73" s="276"/>
      <c r="AA73" s="276"/>
      <c r="AB73" s="276"/>
      <c r="AC73" s="276"/>
      <c r="AD73" s="276"/>
      <c r="AE73" s="276"/>
      <c r="AF73" s="276"/>
      <c r="AG73" s="276"/>
      <c r="AH73" s="276"/>
      <c r="AI73" s="276"/>
      <c r="AJ73" s="276"/>
      <c r="AK73" s="276"/>
      <c r="AL73" s="276"/>
      <c r="AM73" s="276"/>
      <c r="AN73" s="276"/>
      <c r="AO73" s="276"/>
      <c r="AP73" s="276"/>
      <c r="AQ73" s="276"/>
      <c r="AR73" s="276"/>
      <c r="AS73" s="276"/>
      <c r="AT73" s="276"/>
      <c r="AU73" s="276"/>
      <c r="AV73" s="276"/>
      <c r="AW73" s="276"/>
      <c r="AX73" s="276"/>
      <c r="AY73" s="276"/>
      <c r="AZ73" s="276"/>
      <c r="BA73" s="276"/>
      <c r="BB73" s="276"/>
      <c r="BC73" s="276"/>
      <c r="BD73" s="276"/>
      <c r="BE73" s="276"/>
      <c r="BF73" s="276"/>
      <c r="BG73" s="276"/>
      <c r="BH73" s="276"/>
      <c r="BI73" s="276"/>
      <c r="BJ73" s="276"/>
      <c r="BK73" s="276"/>
      <c r="BL73" s="276"/>
      <c r="BM73" s="276"/>
      <c r="BN73" s="276"/>
      <c r="BO73" s="276"/>
      <c r="BP73" s="276"/>
      <c r="BQ73" s="276"/>
      <c r="BR73" s="276"/>
      <c r="BS73" s="276"/>
      <c r="BT73" s="276"/>
      <c r="BU73" s="276"/>
      <c r="BV73" s="276"/>
      <c r="BW73" s="276"/>
      <c r="BX73" s="276"/>
      <c r="BY73" s="276"/>
      <c r="BZ73" s="276"/>
      <c r="CA73" s="276"/>
      <c r="CB73" s="276"/>
      <c r="CC73" s="276"/>
      <c r="CD73" s="276"/>
      <c r="CE73" s="276"/>
      <c r="CF73" s="276"/>
      <c r="CG73" s="276"/>
      <c r="CH73" s="276"/>
      <c r="CI73" s="276"/>
      <c r="CJ73" s="276"/>
      <c r="CK73" s="276"/>
      <c r="CL73" s="276"/>
      <c r="CM73" s="276"/>
      <c r="CN73" s="276"/>
      <c r="CO73" s="276"/>
      <c r="CP73" s="276"/>
      <c r="CQ73" s="276"/>
      <c r="CR73" s="276"/>
      <c r="CS73" s="276"/>
      <c r="CT73" s="276"/>
      <c r="CU73" s="276"/>
      <c r="CV73" s="276"/>
      <c r="CW73" s="276"/>
      <c r="CX73" s="276"/>
      <c r="CY73" s="276"/>
      <c r="CZ73" s="276"/>
      <c r="DA73" s="276"/>
      <c r="DB73" s="276"/>
      <c r="DC73" s="276"/>
      <c r="DD73" s="276"/>
      <c r="DE73" s="276"/>
      <c r="DF73" s="276"/>
      <c r="DG73" s="276"/>
      <c r="DH73" s="276"/>
      <c r="DI73" s="276"/>
      <c r="DJ73" s="276"/>
      <c r="DK73" s="276"/>
      <c r="DL73" s="276"/>
      <c r="DM73" s="276"/>
      <c r="DN73" s="276"/>
      <c r="DO73" s="276"/>
      <c r="DP73" s="276"/>
      <c r="DQ73" s="276"/>
      <c r="DR73" s="276"/>
      <c r="DS73" s="276"/>
      <c r="DT73" s="276"/>
      <c r="DU73" s="276"/>
      <c r="DV73" s="276"/>
      <c r="DW73" s="276"/>
      <c r="DX73" s="276"/>
      <c r="DY73" s="276"/>
      <c r="DZ73" s="276"/>
      <c r="EA73" s="276"/>
      <c r="EB73" s="276"/>
      <c r="EC73" s="276"/>
      <c r="ED73" s="276"/>
      <c r="EE73" s="276"/>
      <c r="EF73" s="276"/>
      <c r="EG73" s="276"/>
      <c r="EH73" s="276"/>
      <c r="EI73" s="276"/>
      <c r="EJ73" s="276"/>
      <c r="EK73" s="276"/>
      <c r="EL73" s="276"/>
      <c r="EM73" s="276"/>
      <c r="EN73" s="276"/>
      <c r="EO73" s="276"/>
      <c r="EP73" s="276"/>
      <c r="EQ73" s="276"/>
      <c r="ER73" s="276"/>
      <c r="ES73" s="276"/>
      <c r="ET73" s="276"/>
      <c r="EU73" s="276"/>
      <c r="EV73" s="276"/>
      <c r="EW73" s="276"/>
      <c r="EX73" s="276"/>
      <c r="EY73" s="276"/>
      <c r="EZ73" s="276"/>
      <c r="FA73" s="276"/>
      <c r="FB73" s="276"/>
      <c r="FC73" s="276"/>
      <c r="FD73" s="276"/>
      <c r="FE73" s="276"/>
      <c r="FF73" s="276"/>
      <c r="FG73" s="276"/>
      <c r="FH73" s="276"/>
      <c r="FI73" s="276"/>
      <c r="FJ73" s="276"/>
      <c r="FK73" s="276"/>
      <c r="FL73" s="276"/>
      <c r="FM73" s="276"/>
      <c r="FN73" s="276"/>
      <c r="FO73" s="276"/>
      <c r="FP73" s="276"/>
      <c r="FQ73" s="276"/>
      <c r="FR73" s="276"/>
      <c r="FS73" s="276"/>
      <c r="FT73" s="276"/>
      <c r="FU73" s="276"/>
      <c r="FV73" s="276"/>
      <c r="FW73" s="276"/>
      <c r="FX73" s="276"/>
      <c r="FY73" s="276"/>
      <c r="FZ73" s="276"/>
      <c r="GA73" s="276"/>
      <c r="GB73" s="276"/>
      <c r="GC73" s="276"/>
      <c r="GD73" s="276"/>
      <c r="GE73" s="276"/>
      <c r="GF73" s="276"/>
      <c r="GG73" s="276"/>
      <c r="GH73" s="276"/>
      <c r="GI73" s="276"/>
      <c r="GJ73" s="276"/>
      <c r="GK73" s="276"/>
      <c r="GL73" s="276"/>
      <c r="GM73" s="276"/>
      <c r="GN73" s="276"/>
      <c r="GO73" s="276"/>
      <c r="GP73" s="276"/>
      <c r="GQ73" s="276"/>
      <c r="GR73" s="276"/>
    </row>
    <row r="74" spans="1:200" s="169" customFormat="1" ht="24" hidden="1" customHeight="1" outlineLevel="2" thickBot="1">
      <c r="A74" s="148" t="str">
        <f t="shared" si="0"/>
        <v>10.2</v>
      </c>
      <c r="B74" s="180" t="s">
        <v>63</v>
      </c>
      <c r="C74" s="170" t="s">
        <v>155</v>
      </c>
      <c r="D74" s="175" t="s">
        <v>152</v>
      </c>
      <c r="E74" s="321" t="s">
        <v>1320</v>
      </c>
      <c r="F74" s="321" t="s">
        <v>1321</v>
      </c>
      <c r="G74" s="323"/>
      <c r="H74" s="312"/>
      <c r="I74" s="313">
        <f>H74-G74</f>
        <v>0</v>
      </c>
      <c r="J74" s="415">
        <v>0</v>
      </c>
      <c r="K74" s="416"/>
      <c r="L74" s="417"/>
      <c r="M74" s="287"/>
      <c r="N74" s="309"/>
      <c r="O74" s="276"/>
      <c r="P74" s="276"/>
      <c r="Q74" s="276"/>
      <c r="R74" s="276"/>
      <c r="S74" s="276"/>
      <c r="T74" s="276"/>
      <c r="U74" s="276"/>
      <c r="V74" s="276"/>
      <c r="W74" s="276"/>
      <c r="X74" s="276"/>
      <c r="Y74" s="276"/>
      <c r="Z74" s="276"/>
      <c r="AA74" s="276"/>
      <c r="AB74" s="276"/>
      <c r="AC74" s="276"/>
      <c r="AD74" s="276"/>
      <c r="AE74" s="276"/>
      <c r="AF74" s="276"/>
      <c r="AG74" s="276"/>
      <c r="AH74" s="276"/>
      <c r="AI74" s="276"/>
      <c r="AJ74" s="276"/>
      <c r="AK74" s="276"/>
      <c r="AL74" s="276"/>
      <c r="AM74" s="276"/>
      <c r="AN74" s="276"/>
      <c r="AO74" s="276"/>
      <c r="AP74" s="276"/>
      <c r="AQ74" s="276"/>
      <c r="AR74" s="276"/>
      <c r="AS74" s="276"/>
      <c r="AT74" s="276"/>
      <c r="AU74" s="276"/>
      <c r="AV74" s="276"/>
      <c r="AW74" s="276"/>
      <c r="AX74" s="276"/>
      <c r="AY74" s="276"/>
      <c r="AZ74" s="276"/>
      <c r="BA74" s="276"/>
      <c r="BB74" s="276"/>
      <c r="BC74" s="276"/>
      <c r="BD74" s="276"/>
      <c r="BE74" s="276"/>
      <c r="BF74" s="276"/>
      <c r="BG74" s="276"/>
      <c r="BH74" s="276"/>
      <c r="BI74" s="276"/>
      <c r="BJ74" s="276"/>
      <c r="BK74" s="276"/>
      <c r="BL74" s="276"/>
      <c r="BM74" s="276"/>
      <c r="BN74" s="276"/>
      <c r="BO74" s="276"/>
      <c r="BP74" s="276"/>
      <c r="BQ74" s="276"/>
      <c r="BR74" s="276"/>
      <c r="BS74" s="276"/>
      <c r="BT74" s="276"/>
      <c r="BU74" s="276"/>
      <c r="BV74" s="276"/>
      <c r="BW74" s="276"/>
      <c r="BX74" s="276"/>
      <c r="BY74" s="276"/>
      <c r="BZ74" s="276"/>
      <c r="CA74" s="276"/>
      <c r="CB74" s="276"/>
      <c r="CC74" s="276"/>
      <c r="CD74" s="276"/>
      <c r="CE74" s="276"/>
      <c r="CF74" s="276"/>
      <c r="CG74" s="276"/>
      <c r="CH74" s="276"/>
      <c r="CI74" s="276"/>
      <c r="CJ74" s="276"/>
      <c r="CK74" s="276"/>
      <c r="CL74" s="276"/>
      <c r="CM74" s="276"/>
      <c r="CN74" s="276"/>
      <c r="CO74" s="276"/>
      <c r="CP74" s="276"/>
      <c r="CQ74" s="276"/>
      <c r="CR74" s="276"/>
      <c r="CS74" s="276"/>
      <c r="CT74" s="276"/>
      <c r="CU74" s="276"/>
      <c r="CV74" s="276"/>
      <c r="CW74" s="276"/>
      <c r="CX74" s="276"/>
      <c r="CY74" s="276"/>
      <c r="CZ74" s="276"/>
      <c r="DA74" s="276"/>
      <c r="DB74" s="276"/>
      <c r="DC74" s="276"/>
      <c r="DD74" s="276"/>
      <c r="DE74" s="276"/>
      <c r="DF74" s="276"/>
      <c r="DG74" s="276"/>
      <c r="DH74" s="276"/>
      <c r="DI74" s="276"/>
      <c r="DJ74" s="276"/>
      <c r="DK74" s="276"/>
      <c r="DL74" s="276"/>
      <c r="DM74" s="276"/>
      <c r="DN74" s="276"/>
      <c r="DO74" s="276"/>
      <c r="DP74" s="276"/>
      <c r="DQ74" s="276"/>
      <c r="DR74" s="276"/>
      <c r="DS74" s="276"/>
      <c r="DT74" s="276"/>
      <c r="DU74" s="276"/>
      <c r="DV74" s="276"/>
      <c r="DW74" s="276"/>
      <c r="DX74" s="276"/>
      <c r="DY74" s="276"/>
      <c r="DZ74" s="276"/>
      <c r="EA74" s="276"/>
      <c r="EB74" s="276"/>
      <c r="EC74" s="276"/>
      <c r="ED74" s="276"/>
      <c r="EE74" s="276"/>
      <c r="EF74" s="276"/>
      <c r="EG74" s="276"/>
      <c r="EH74" s="276"/>
      <c r="EI74" s="276"/>
      <c r="EJ74" s="276"/>
      <c r="EK74" s="276"/>
      <c r="EL74" s="276"/>
      <c r="EM74" s="276"/>
      <c r="EN74" s="276"/>
      <c r="EO74" s="276"/>
      <c r="EP74" s="276"/>
      <c r="EQ74" s="276"/>
      <c r="ER74" s="276"/>
      <c r="ES74" s="276"/>
      <c r="ET74" s="276"/>
      <c r="EU74" s="276"/>
      <c r="EV74" s="276"/>
      <c r="EW74" s="276"/>
      <c r="EX74" s="276"/>
      <c r="EY74" s="276"/>
      <c r="EZ74" s="276"/>
      <c r="FA74" s="276"/>
      <c r="FB74" s="276"/>
      <c r="FC74" s="276"/>
      <c r="FD74" s="276"/>
      <c r="FE74" s="276"/>
      <c r="FF74" s="276"/>
      <c r="FG74" s="276"/>
      <c r="FH74" s="276"/>
      <c r="FI74" s="276"/>
      <c r="FJ74" s="276"/>
      <c r="FK74" s="276"/>
      <c r="FL74" s="276"/>
      <c r="FM74" s="276"/>
      <c r="FN74" s="276"/>
      <c r="FO74" s="276"/>
      <c r="FP74" s="276"/>
      <c r="FQ74" s="276"/>
      <c r="FR74" s="276"/>
      <c r="FS74" s="276"/>
      <c r="FT74" s="276"/>
      <c r="FU74" s="276"/>
      <c r="FV74" s="276"/>
      <c r="FW74" s="276"/>
      <c r="FX74" s="276"/>
      <c r="FY74" s="276"/>
      <c r="FZ74" s="276"/>
      <c r="GA74" s="276"/>
      <c r="GB74" s="276"/>
      <c r="GC74" s="276"/>
      <c r="GD74" s="276"/>
      <c r="GE74" s="276"/>
      <c r="GF74" s="276"/>
      <c r="GG74" s="276"/>
      <c r="GH74" s="276"/>
      <c r="GI74" s="276"/>
      <c r="GJ74" s="276"/>
      <c r="GK74" s="276"/>
      <c r="GL74" s="276"/>
      <c r="GM74" s="276"/>
      <c r="GN74" s="276"/>
      <c r="GO74" s="276"/>
      <c r="GP74" s="276"/>
      <c r="GQ74" s="276"/>
      <c r="GR74" s="276"/>
    </row>
    <row r="75" spans="1:200" s="94" customFormat="1" ht="24" customHeight="1" outlineLevel="1" collapsed="1" thickTop="1">
      <c r="A75" s="137" t="str">
        <f>IF(ISERROR(VALUE(SUBSTITUTE(prevWBS,".",""))),"1",IF(ISERROR(FIND("`",SUBSTITUTE(prevWBS,".","`",1))),TEXT(VALUE(prevWBS)+1,"#"),TEXT(VALUE(LEFT(prevWBS,FIND("`",SUBSTITUTE(prevWBS,".","`",1))-1))+1,"#")))</f>
        <v>11</v>
      </c>
      <c r="B75" s="138"/>
      <c r="C75" s="263" t="s">
        <v>162</v>
      </c>
      <c r="D75" s="138"/>
      <c r="E75" s="322"/>
      <c r="F75" s="322"/>
      <c r="G75" s="324" t="s">
        <v>1329</v>
      </c>
      <c r="H75" s="452">
        <f>AVERAGE(I76:I78)</f>
        <v>0</v>
      </c>
      <c r="I75" s="453"/>
      <c r="J75" s="462">
        <f>AVERAGE(J76:L78)</f>
        <v>0</v>
      </c>
      <c r="K75" s="463"/>
      <c r="L75" s="464"/>
      <c r="M75" s="139"/>
      <c r="N75" s="456" t="s">
        <v>163</v>
      </c>
      <c r="O75" s="276"/>
      <c r="P75" s="276"/>
      <c r="Q75" s="276"/>
      <c r="R75" s="276"/>
      <c r="S75" s="288"/>
      <c r="T75" s="276"/>
      <c r="U75" s="276"/>
      <c r="V75" s="276"/>
      <c r="W75" s="276"/>
      <c r="X75" s="276"/>
      <c r="Y75" s="276"/>
      <c r="Z75" s="276"/>
      <c r="AA75" s="276"/>
      <c r="AB75" s="276"/>
      <c r="AC75" s="276"/>
      <c r="AD75" s="276"/>
      <c r="AE75" s="276"/>
      <c r="AF75" s="276"/>
      <c r="AG75" s="276"/>
      <c r="AH75" s="276"/>
      <c r="AI75" s="276"/>
      <c r="AJ75" s="276"/>
      <c r="AK75" s="276"/>
      <c r="AL75" s="276"/>
      <c r="AM75" s="276"/>
      <c r="AN75" s="276"/>
      <c r="AO75" s="276"/>
      <c r="AP75" s="276"/>
      <c r="AQ75" s="276"/>
      <c r="AR75" s="276"/>
      <c r="AS75" s="276"/>
      <c r="AT75" s="276"/>
      <c r="AU75" s="276"/>
      <c r="AV75" s="276"/>
      <c r="AW75" s="276"/>
      <c r="AX75" s="276"/>
      <c r="AY75" s="276"/>
      <c r="AZ75" s="276"/>
      <c r="BA75" s="276"/>
      <c r="BB75" s="276"/>
      <c r="BC75" s="276"/>
      <c r="BD75" s="276"/>
      <c r="BE75" s="276"/>
      <c r="BF75" s="276"/>
      <c r="BG75" s="276"/>
      <c r="BH75" s="276"/>
      <c r="BI75" s="276"/>
      <c r="BJ75" s="276"/>
      <c r="BK75" s="276"/>
      <c r="BL75" s="276"/>
      <c r="BM75" s="276"/>
      <c r="BN75" s="276"/>
      <c r="BO75" s="276"/>
      <c r="BP75" s="276"/>
      <c r="BQ75" s="276"/>
      <c r="BR75" s="276"/>
      <c r="BS75" s="276"/>
      <c r="BT75" s="276"/>
      <c r="BU75" s="276"/>
      <c r="BV75" s="276"/>
      <c r="BW75" s="276"/>
      <c r="BX75" s="276"/>
      <c r="BY75" s="276"/>
      <c r="BZ75" s="276"/>
      <c r="CA75" s="276"/>
      <c r="CB75" s="276"/>
      <c r="CC75" s="276"/>
      <c r="CD75" s="276"/>
      <c r="CE75" s="276"/>
      <c r="CF75" s="276"/>
      <c r="CG75" s="276"/>
      <c r="CH75" s="276"/>
      <c r="CI75" s="276"/>
      <c r="CJ75" s="276"/>
      <c r="CK75" s="276"/>
      <c r="CL75" s="276"/>
      <c r="CM75" s="276"/>
      <c r="CN75" s="276"/>
      <c r="CO75" s="276"/>
      <c r="CP75" s="276"/>
      <c r="CQ75" s="276"/>
      <c r="CR75" s="276"/>
      <c r="CS75" s="276"/>
      <c r="CT75" s="276"/>
      <c r="CU75" s="276"/>
      <c r="CV75" s="276"/>
      <c r="CW75" s="276"/>
      <c r="CX75" s="276"/>
      <c r="CY75" s="276"/>
      <c r="CZ75" s="276"/>
      <c r="DA75" s="276"/>
      <c r="DB75" s="276"/>
      <c r="DC75" s="276"/>
      <c r="DD75" s="276"/>
      <c r="DE75" s="276"/>
      <c r="DF75" s="276"/>
      <c r="DG75" s="276"/>
      <c r="DH75" s="276"/>
      <c r="DI75" s="276"/>
      <c r="DJ75" s="276"/>
      <c r="DK75" s="276"/>
      <c r="DL75" s="276"/>
      <c r="DM75" s="276"/>
      <c r="DN75" s="276"/>
      <c r="DO75" s="276"/>
      <c r="DP75" s="276"/>
      <c r="DQ75" s="276"/>
      <c r="DR75" s="276"/>
      <c r="DS75" s="276"/>
      <c r="DT75" s="276"/>
      <c r="DU75" s="276"/>
      <c r="DV75" s="276"/>
      <c r="DW75" s="276"/>
      <c r="DX75" s="276"/>
      <c r="DY75" s="276"/>
      <c r="DZ75" s="276"/>
      <c r="EA75" s="276"/>
      <c r="EB75" s="276"/>
      <c r="EC75" s="276"/>
      <c r="ED75" s="276"/>
      <c r="EE75" s="276"/>
      <c r="EF75" s="276"/>
      <c r="EG75" s="276"/>
      <c r="EH75" s="276"/>
      <c r="EI75" s="276"/>
      <c r="EJ75" s="276"/>
      <c r="EK75" s="276"/>
      <c r="EL75" s="276"/>
      <c r="EM75" s="276"/>
      <c r="EN75" s="276"/>
      <c r="EO75" s="276"/>
      <c r="EP75" s="276"/>
      <c r="EQ75" s="276"/>
      <c r="ER75" s="276"/>
      <c r="ES75" s="276"/>
      <c r="ET75" s="276"/>
      <c r="EU75" s="276"/>
      <c r="EV75" s="276"/>
      <c r="EW75" s="276"/>
      <c r="EX75" s="276"/>
      <c r="EY75" s="276"/>
      <c r="EZ75" s="276"/>
      <c r="FA75" s="276"/>
      <c r="FB75" s="276"/>
      <c r="FC75" s="276"/>
      <c r="FD75" s="276"/>
      <c r="FE75" s="276"/>
      <c r="FF75" s="276"/>
      <c r="FG75" s="276"/>
      <c r="FH75" s="276"/>
      <c r="FI75" s="276"/>
      <c r="FJ75" s="276"/>
      <c r="FK75" s="276"/>
      <c r="FL75" s="276"/>
      <c r="FM75" s="276"/>
      <c r="FN75" s="276"/>
      <c r="FO75" s="276"/>
      <c r="FP75" s="276"/>
      <c r="FQ75" s="276"/>
      <c r="FR75" s="276"/>
      <c r="FS75" s="276"/>
      <c r="FT75" s="276"/>
      <c r="FU75" s="276"/>
      <c r="FV75" s="276"/>
      <c r="FW75" s="276"/>
      <c r="FX75" s="276"/>
      <c r="FY75" s="276"/>
      <c r="FZ75" s="276"/>
      <c r="GA75" s="276"/>
      <c r="GB75" s="276"/>
      <c r="GC75" s="276"/>
      <c r="GD75" s="276"/>
      <c r="GE75" s="276"/>
      <c r="GF75" s="276"/>
      <c r="GG75" s="276"/>
      <c r="GH75" s="276"/>
      <c r="GI75" s="276"/>
      <c r="GJ75" s="276"/>
      <c r="GK75" s="276"/>
      <c r="GL75" s="276"/>
      <c r="GM75" s="276"/>
      <c r="GN75" s="276"/>
      <c r="GO75" s="276"/>
      <c r="GP75" s="276"/>
      <c r="GQ75" s="276"/>
      <c r="GR75" s="276"/>
    </row>
    <row r="76" spans="1:200" s="100" customFormat="1" ht="24" hidden="1" customHeight="1" outlineLevel="2">
      <c r="A76" s="140" t="str">
        <f t="shared" si="0"/>
        <v>11.1</v>
      </c>
      <c r="B76" s="180" t="s">
        <v>45</v>
      </c>
      <c r="C76" s="170" t="s">
        <v>138</v>
      </c>
      <c r="D76" s="171" t="s">
        <v>60</v>
      </c>
      <c r="E76" s="171" t="s">
        <v>61</v>
      </c>
      <c r="F76" s="171" t="s">
        <v>62</v>
      </c>
      <c r="G76" s="302"/>
      <c r="H76" s="302"/>
      <c r="I76" s="303">
        <f>H76-G76</f>
        <v>0</v>
      </c>
      <c r="J76" s="415">
        <v>0</v>
      </c>
      <c r="K76" s="416"/>
      <c r="L76" s="417"/>
      <c r="M76" s="208"/>
      <c r="N76" s="457"/>
      <c r="O76" s="276"/>
      <c r="P76" s="276"/>
      <c r="Q76" s="276"/>
      <c r="R76" s="276"/>
      <c r="S76" s="276"/>
      <c r="T76" s="276"/>
      <c r="U76" s="276"/>
      <c r="V76" s="276"/>
      <c r="W76" s="276"/>
      <c r="X76" s="276"/>
      <c r="Y76" s="276"/>
      <c r="Z76" s="276"/>
      <c r="AA76" s="276"/>
      <c r="AB76" s="276"/>
      <c r="AC76" s="276"/>
      <c r="AD76" s="276"/>
      <c r="AE76" s="276"/>
      <c r="AF76" s="276"/>
      <c r="AG76" s="276"/>
      <c r="AH76" s="276"/>
      <c r="AI76" s="276"/>
      <c r="AJ76" s="276"/>
      <c r="AK76" s="276"/>
      <c r="AL76" s="276"/>
      <c r="AM76" s="276"/>
      <c r="AN76" s="276"/>
      <c r="AO76" s="276"/>
      <c r="AP76" s="276"/>
      <c r="AQ76" s="276"/>
      <c r="AR76" s="276"/>
      <c r="AS76" s="276"/>
      <c r="AT76" s="276"/>
      <c r="AU76" s="276"/>
      <c r="AV76" s="276"/>
      <c r="AW76" s="276"/>
      <c r="AX76" s="276"/>
      <c r="AY76" s="276"/>
      <c r="AZ76" s="276"/>
      <c r="BA76" s="276"/>
      <c r="BB76" s="276"/>
      <c r="BC76" s="276"/>
      <c r="BD76" s="276"/>
      <c r="BE76" s="276"/>
      <c r="BF76" s="276"/>
      <c r="BG76" s="276"/>
      <c r="BH76" s="276"/>
      <c r="BI76" s="276"/>
      <c r="BJ76" s="276"/>
      <c r="BK76" s="276"/>
      <c r="BL76" s="276"/>
      <c r="BM76" s="276"/>
      <c r="BN76" s="276"/>
      <c r="BO76" s="276"/>
      <c r="BP76" s="276"/>
      <c r="BQ76" s="276"/>
      <c r="BR76" s="276"/>
      <c r="BS76" s="276"/>
      <c r="BT76" s="276"/>
      <c r="BU76" s="276"/>
      <c r="BV76" s="276"/>
      <c r="BW76" s="276"/>
      <c r="BX76" s="276"/>
      <c r="BY76" s="276"/>
      <c r="BZ76" s="276"/>
      <c r="CA76" s="276"/>
      <c r="CB76" s="276"/>
      <c r="CC76" s="276"/>
      <c r="CD76" s="276"/>
      <c r="CE76" s="276"/>
      <c r="CF76" s="276"/>
      <c r="CG76" s="276"/>
      <c r="CH76" s="276"/>
      <c r="CI76" s="276"/>
      <c r="CJ76" s="276"/>
      <c r="CK76" s="276"/>
      <c r="CL76" s="276"/>
      <c r="CM76" s="276"/>
      <c r="CN76" s="276"/>
      <c r="CO76" s="276"/>
      <c r="CP76" s="276"/>
      <c r="CQ76" s="276"/>
      <c r="CR76" s="276"/>
      <c r="CS76" s="276"/>
      <c r="CT76" s="276"/>
      <c r="CU76" s="276"/>
      <c r="CV76" s="276"/>
      <c r="CW76" s="276"/>
      <c r="CX76" s="276"/>
      <c r="CY76" s="276"/>
      <c r="CZ76" s="276"/>
      <c r="DA76" s="276"/>
      <c r="DB76" s="276"/>
      <c r="DC76" s="276"/>
      <c r="DD76" s="276"/>
      <c r="DE76" s="276"/>
      <c r="DF76" s="276"/>
      <c r="DG76" s="276"/>
      <c r="DH76" s="276"/>
      <c r="DI76" s="276"/>
      <c r="DJ76" s="276"/>
      <c r="DK76" s="276"/>
      <c r="DL76" s="276"/>
      <c r="DM76" s="276"/>
      <c r="DN76" s="276"/>
      <c r="DO76" s="276"/>
      <c r="DP76" s="276"/>
      <c r="DQ76" s="276"/>
      <c r="DR76" s="276"/>
      <c r="DS76" s="276"/>
      <c r="DT76" s="276"/>
      <c r="DU76" s="276"/>
      <c r="DV76" s="276"/>
      <c r="DW76" s="276"/>
      <c r="DX76" s="276"/>
      <c r="DY76" s="276"/>
      <c r="DZ76" s="276"/>
      <c r="EA76" s="276"/>
      <c r="EB76" s="276"/>
      <c r="EC76" s="276"/>
      <c r="ED76" s="276"/>
      <c r="EE76" s="276"/>
      <c r="EF76" s="276"/>
      <c r="EG76" s="276"/>
      <c r="EH76" s="276"/>
      <c r="EI76" s="276"/>
      <c r="EJ76" s="276"/>
      <c r="EK76" s="276"/>
      <c r="EL76" s="276"/>
      <c r="EM76" s="276"/>
      <c r="EN76" s="276"/>
      <c r="EO76" s="276"/>
      <c r="EP76" s="276"/>
      <c r="EQ76" s="276"/>
      <c r="ER76" s="276"/>
      <c r="ES76" s="276"/>
      <c r="ET76" s="276"/>
      <c r="EU76" s="276"/>
      <c r="EV76" s="276"/>
      <c r="EW76" s="276"/>
      <c r="EX76" s="276"/>
      <c r="EY76" s="276"/>
      <c r="EZ76" s="276"/>
      <c r="FA76" s="276"/>
      <c r="FB76" s="276"/>
      <c r="FC76" s="276"/>
      <c r="FD76" s="276"/>
      <c r="FE76" s="276"/>
      <c r="FF76" s="276"/>
      <c r="FG76" s="276"/>
      <c r="FH76" s="276"/>
      <c r="FI76" s="276"/>
      <c r="FJ76" s="276"/>
      <c r="FK76" s="276"/>
      <c r="FL76" s="276"/>
      <c r="FM76" s="276"/>
      <c r="FN76" s="276"/>
      <c r="FO76" s="276"/>
      <c r="FP76" s="276"/>
      <c r="FQ76" s="276"/>
      <c r="FR76" s="276"/>
      <c r="FS76" s="276"/>
      <c r="FT76" s="276"/>
      <c r="FU76" s="276"/>
      <c r="FV76" s="276"/>
      <c r="FW76" s="276"/>
      <c r="FX76" s="276"/>
      <c r="FY76" s="276"/>
      <c r="FZ76" s="276"/>
      <c r="GA76" s="276"/>
      <c r="GB76" s="276"/>
      <c r="GC76" s="276"/>
      <c r="GD76" s="276"/>
      <c r="GE76" s="276"/>
      <c r="GF76" s="276"/>
      <c r="GG76" s="276"/>
      <c r="GH76" s="276"/>
      <c r="GI76" s="276"/>
      <c r="GJ76" s="276"/>
      <c r="GK76" s="276"/>
      <c r="GL76" s="276"/>
      <c r="GM76" s="276"/>
      <c r="GN76" s="276"/>
      <c r="GO76" s="276"/>
      <c r="GP76" s="276"/>
      <c r="GQ76" s="276"/>
      <c r="GR76" s="276"/>
    </row>
    <row r="77" spans="1:200" s="94" customFormat="1" ht="24" hidden="1" customHeight="1" outlineLevel="2">
      <c r="A77" s="140" t="str">
        <f t="shared" si="0"/>
        <v>11.2</v>
      </c>
      <c r="B77" s="180" t="s">
        <v>45</v>
      </c>
      <c r="C77" s="170" t="s">
        <v>139</v>
      </c>
      <c r="D77" s="171" t="s">
        <v>60</v>
      </c>
      <c r="E77" s="171" t="s">
        <v>61</v>
      </c>
      <c r="F77" s="171" t="s">
        <v>62</v>
      </c>
      <c r="G77" s="302"/>
      <c r="H77" s="302"/>
      <c r="I77" s="303">
        <f>H77-G77</f>
        <v>0</v>
      </c>
      <c r="J77" s="415">
        <v>0</v>
      </c>
      <c r="K77" s="416"/>
      <c r="L77" s="417"/>
      <c r="M77" s="208"/>
      <c r="N77" s="457"/>
      <c r="O77" s="276"/>
      <c r="P77" s="276"/>
      <c r="Q77" s="276"/>
      <c r="R77" s="276"/>
      <c r="S77" s="276"/>
      <c r="T77" s="276"/>
      <c r="U77" s="276"/>
      <c r="V77" s="276"/>
      <c r="W77" s="276"/>
      <c r="X77" s="276"/>
      <c r="Y77" s="276"/>
      <c r="Z77" s="276"/>
      <c r="AA77" s="276"/>
      <c r="AB77" s="276"/>
      <c r="AC77" s="276"/>
      <c r="AD77" s="276"/>
      <c r="AE77" s="276"/>
      <c r="AF77" s="276"/>
      <c r="AG77" s="276"/>
      <c r="AH77" s="276"/>
      <c r="AI77" s="276"/>
      <c r="AJ77" s="276"/>
      <c r="AK77" s="276"/>
      <c r="AL77" s="276"/>
      <c r="AM77" s="276"/>
      <c r="AN77" s="276"/>
      <c r="AO77" s="276"/>
      <c r="AP77" s="276"/>
      <c r="AQ77" s="276"/>
      <c r="AR77" s="276"/>
      <c r="AS77" s="276"/>
      <c r="AT77" s="276"/>
      <c r="AU77" s="276"/>
      <c r="AV77" s="276"/>
      <c r="AW77" s="276"/>
      <c r="AX77" s="276"/>
      <c r="AY77" s="276"/>
      <c r="AZ77" s="276"/>
      <c r="BA77" s="276"/>
      <c r="BB77" s="276"/>
      <c r="BC77" s="276"/>
      <c r="BD77" s="276"/>
      <c r="BE77" s="276"/>
      <c r="BF77" s="276"/>
      <c r="BG77" s="276"/>
      <c r="BH77" s="276"/>
      <c r="BI77" s="276"/>
      <c r="BJ77" s="276"/>
      <c r="BK77" s="276"/>
      <c r="BL77" s="276"/>
      <c r="BM77" s="276"/>
      <c r="BN77" s="276"/>
      <c r="BO77" s="276"/>
      <c r="BP77" s="276"/>
      <c r="BQ77" s="276"/>
      <c r="BR77" s="276"/>
      <c r="BS77" s="276"/>
      <c r="BT77" s="276"/>
      <c r="BU77" s="276"/>
      <c r="BV77" s="276"/>
      <c r="BW77" s="276"/>
      <c r="BX77" s="276"/>
      <c r="BY77" s="276"/>
      <c r="BZ77" s="276"/>
      <c r="CA77" s="276"/>
      <c r="CB77" s="276"/>
      <c r="CC77" s="276"/>
      <c r="CD77" s="276"/>
      <c r="CE77" s="276"/>
      <c r="CF77" s="276"/>
      <c r="CG77" s="276"/>
      <c r="CH77" s="276"/>
      <c r="CI77" s="276"/>
      <c r="CJ77" s="276"/>
      <c r="CK77" s="276"/>
      <c r="CL77" s="276"/>
      <c r="CM77" s="276"/>
      <c r="CN77" s="276"/>
      <c r="CO77" s="276"/>
      <c r="CP77" s="276"/>
      <c r="CQ77" s="276"/>
      <c r="CR77" s="276"/>
      <c r="CS77" s="276"/>
      <c r="CT77" s="276"/>
      <c r="CU77" s="276"/>
      <c r="CV77" s="276"/>
      <c r="CW77" s="276"/>
      <c r="CX77" s="276"/>
      <c r="CY77" s="276"/>
      <c r="CZ77" s="276"/>
      <c r="DA77" s="276"/>
      <c r="DB77" s="276"/>
      <c r="DC77" s="276"/>
      <c r="DD77" s="276"/>
      <c r="DE77" s="276"/>
      <c r="DF77" s="276"/>
      <c r="DG77" s="276"/>
      <c r="DH77" s="276"/>
      <c r="DI77" s="276"/>
      <c r="DJ77" s="276"/>
      <c r="DK77" s="276"/>
      <c r="DL77" s="276"/>
      <c r="DM77" s="276"/>
      <c r="DN77" s="276"/>
      <c r="DO77" s="276"/>
      <c r="DP77" s="276"/>
      <c r="DQ77" s="276"/>
      <c r="DR77" s="276"/>
      <c r="DS77" s="276"/>
      <c r="DT77" s="276"/>
      <c r="DU77" s="276"/>
      <c r="DV77" s="276"/>
      <c r="DW77" s="276"/>
      <c r="DX77" s="276"/>
      <c r="DY77" s="276"/>
      <c r="DZ77" s="276"/>
      <c r="EA77" s="276"/>
      <c r="EB77" s="276"/>
      <c r="EC77" s="276"/>
      <c r="ED77" s="276"/>
      <c r="EE77" s="276"/>
      <c r="EF77" s="276"/>
      <c r="EG77" s="276"/>
      <c r="EH77" s="276"/>
      <c r="EI77" s="276"/>
      <c r="EJ77" s="276"/>
      <c r="EK77" s="276"/>
      <c r="EL77" s="276"/>
      <c r="EM77" s="276"/>
      <c r="EN77" s="276"/>
      <c r="EO77" s="276"/>
      <c r="EP77" s="276"/>
      <c r="EQ77" s="276"/>
      <c r="ER77" s="276"/>
      <c r="ES77" s="276"/>
      <c r="ET77" s="276"/>
      <c r="EU77" s="276"/>
      <c r="EV77" s="276"/>
      <c r="EW77" s="276"/>
      <c r="EX77" s="276"/>
      <c r="EY77" s="276"/>
      <c r="EZ77" s="276"/>
      <c r="FA77" s="276"/>
      <c r="FB77" s="276"/>
      <c r="FC77" s="276"/>
      <c r="FD77" s="276"/>
      <c r="FE77" s="276"/>
      <c r="FF77" s="276"/>
      <c r="FG77" s="276"/>
      <c r="FH77" s="276"/>
      <c r="FI77" s="276"/>
      <c r="FJ77" s="276"/>
      <c r="FK77" s="276"/>
      <c r="FL77" s="276"/>
      <c r="FM77" s="276"/>
      <c r="FN77" s="276"/>
      <c r="FO77" s="276"/>
      <c r="FP77" s="276"/>
      <c r="FQ77" s="276"/>
      <c r="FR77" s="276"/>
      <c r="FS77" s="276"/>
      <c r="FT77" s="276"/>
      <c r="FU77" s="276"/>
      <c r="FV77" s="276"/>
      <c r="FW77" s="276"/>
      <c r="FX77" s="276"/>
      <c r="FY77" s="276"/>
      <c r="FZ77" s="276"/>
      <c r="GA77" s="276"/>
      <c r="GB77" s="276"/>
      <c r="GC77" s="276"/>
      <c r="GD77" s="276"/>
      <c r="GE77" s="276"/>
      <c r="GF77" s="276"/>
      <c r="GG77" s="276"/>
      <c r="GH77" s="276"/>
      <c r="GI77" s="276"/>
      <c r="GJ77" s="276"/>
      <c r="GK77" s="276"/>
      <c r="GL77" s="276"/>
      <c r="GM77" s="276"/>
      <c r="GN77" s="276"/>
      <c r="GO77" s="276"/>
      <c r="GP77" s="276"/>
      <c r="GQ77" s="276"/>
      <c r="GR77" s="276"/>
    </row>
    <row r="78" spans="1:200" s="94" customFormat="1" ht="24" hidden="1" customHeight="1" outlineLevel="2">
      <c r="A78" s="140" t="str">
        <f t="shared" si="0"/>
        <v>11.3</v>
      </c>
      <c r="B78" s="180" t="s">
        <v>45</v>
      </c>
      <c r="C78" s="170" t="s">
        <v>140</v>
      </c>
      <c r="D78" s="171" t="s">
        <v>60</v>
      </c>
      <c r="E78" s="171" t="s">
        <v>61</v>
      </c>
      <c r="F78" s="171" t="s">
        <v>62</v>
      </c>
      <c r="G78" s="302"/>
      <c r="H78" s="302"/>
      <c r="I78" s="303">
        <f>H78-G78</f>
        <v>0</v>
      </c>
      <c r="J78" s="415">
        <v>0</v>
      </c>
      <c r="K78" s="416"/>
      <c r="L78" s="417"/>
      <c r="M78" s="208"/>
      <c r="N78" s="457"/>
      <c r="O78" s="276"/>
      <c r="P78" s="276"/>
      <c r="Q78" s="276"/>
      <c r="R78" s="276"/>
      <c r="S78" s="276"/>
      <c r="T78" s="276"/>
      <c r="U78" s="276"/>
      <c r="V78" s="276"/>
      <c r="W78" s="276"/>
      <c r="X78" s="276"/>
      <c r="Y78" s="276"/>
      <c r="Z78" s="276"/>
      <c r="AA78" s="276"/>
      <c r="AB78" s="276"/>
      <c r="AC78" s="276"/>
      <c r="AD78" s="276"/>
      <c r="AE78" s="276"/>
      <c r="AF78" s="276"/>
      <c r="AG78" s="276"/>
      <c r="AH78" s="276"/>
      <c r="AI78" s="276"/>
      <c r="AJ78" s="276"/>
      <c r="AK78" s="276"/>
      <c r="AL78" s="276"/>
      <c r="AM78" s="276"/>
      <c r="AN78" s="276"/>
      <c r="AO78" s="276"/>
      <c r="AP78" s="276"/>
      <c r="AQ78" s="276"/>
      <c r="AR78" s="276"/>
      <c r="AS78" s="276"/>
      <c r="AT78" s="276"/>
      <c r="AU78" s="276"/>
      <c r="AV78" s="276"/>
      <c r="AW78" s="276"/>
      <c r="AX78" s="276"/>
      <c r="AY78" s="276"/>
      <c r="AZ78" s="276"/>
      <c r="BA78" s="276"/>
      <c r="BB78" s="276"/>
      <c r="BC78" s="276"/>
      <c r="BD78" s="276"/>
      <c r="BE78" s="276"/>
      <c r="BF78" s="276"/>
      <c r="BG78" s="276"/>
      <c r="BH78" s="276"/>
      <c r="BI78" s="276"/>
      <c r="BJ78" s="276"/>
      <c r="BK78" s="276"/>
      <c r="BL78" s="276"/>
      <c r="BM78" s="276"/>
      <c r="BN78" s="276"/>
      <c r="BO78" s="276"/>
      <c r="BP78" s="276"/>
      <c r="BQ78" s="276"/>
      <c r="BR78" s="276"/>
      <c r="BS78" s="276"/>
      <c r="BT78" s="276"/>
      <c r="BU78" s="276"/>
      <c r="BV78" s="276"/>
      <c r="BW78" s="276"/>
      <c r="BX78" s="276"/>
      <c r="BY78" s="276"/>
      <c r="BZ78" s="276"/>
      <c r="CA78" s="276"/>
      <c r="CB78" s="276"/>
      <c r="CC78" s="276"/>
      <c r="CD78" s="276"/>
      <c r="CE78" s="276"/>
      <c r="CF78" s="276"/>
      <c r="CG78" s="276"/>
      <c r="CH78" s="276"/>
      <c r="CI78" s="276"/>
      <c r="CJ78" s="276"/>
      <c r="CK78" s="276"/>
      <c r="CL78" s="276"/>
      <c r="CM78" s="276"/>
      <c r="CN78" s="276"/>
      <c r="CO78" s="276"/>
      <c r="CP78" s="276"/>
      <c r="CQ78" s="276"/>
      <c r="CR78" s="276"/>
      <c r="CS78" s="276"/>
      <c r="CT78" s="276"/>
      <c r="CU78" s="276"/>
      <c r="CV78" s="276"/>
      <c r="CW78" s="276"/>
      <c r="CX78" s="276"/>
      <c r="CY78" s="276"/>
      <c r="CZ78" s="276"/>
      <c r="DA78" s="276"/>
      <c r="DB78" s="276"/>
      <c r="DC78" s="276"/>
      <c r="DD78" s="276"/>
      <c r="DE78" s="276"/>
      <c r="DF78" s="276"/>
      <c r="DG78" s="276"/>
      <c r="DH78" s="276"/>
      <c r="DI78" s="276"/>
      <c r="DJ78" s="276"/>
      <c r="DK78" s="276"/>
      <c r="DL78" s="276"/>
      <c r="DM78" s="276"/>
      <c r="DN78" s="276"/>
      <c r="DO78" s="276"/>
      <c r="DP78" s="276"/>
      <c r="DQ78" s="276"/>
      <c r="DR78" s="276"/>
      <c r="DS78" s="276"/>
      <c r="DT78" s="276"/>
      <c r="DU78" s="276"/>
      <c r="DV78" s="276"/>
      <c r="DW78" s="276"/>
      <c r="DX78" s="276"/>
      <c r="DY78" s="276"/>
      <c r="DZ78" s="276"/>
      <c r="EA78" s="276"/>
      <c r="EB78" s="276"/>
      <c r="EC78" s="276"/>
      <c r="ED78" s="276"/>
      <c r="EE78" s="276"/>
      <c r="EF78" s="276"/>
      <c r="EG78" s="276"/>
      <c r="EH78" s="276"/>
      <c r="EI78" s="276"/>
      <c r="EJ78" s="276"/>
      <c r="EK78" s="276"/>
      <c r="EL78" s="276"/>
      <c r="EM78" s="276"/>
      <c r="EN78" s="276"/>
      <c r="EO78" s="276"/>
      <c r="EP78" s="276"/>
      <c r="EQ78" s="276"/>
      <c r="ER78" s="276"/>
      <c r="ES78" s="276"/>
      <c r="ET78" s="276"/>
      <c r="EU78" s="276"/>
      <c r="EV78" s="276"/>
      <c r="EW78" s="276"/>
      <c r="EX78" s="276"/>
      <c r="EY78" s="276"/>
      <c r="EZ78" s="276"/>
      <c r="FA78" s="276"/>
      <c r="FB78" s="276"/>
      <c r="FC78" s="276"/>
      <c r="FD78" s="276"/>
      <c r="FE78" s="276"/>
      <c r="FF78" s="276"/>
      <c r="FG78" s="276"/>
      <c r="FH78" s="276"/>
      <c r="FI78" s="276"/>
      <c r="FJ78" s="276"/>
      <c r="FK78" s="276"/>
      <c r="FL78" s="276"/>
      <c r="FM78" s="276"/>
      <c r="FN78" s="276"/>
      <c r="FO78" s="276"/>
      <c r="FP78" s="276"/>
      <c r="FQ78" s="276"/>
      <c r="FR78" s="276"/>
      <c r="FS78" s="276"/>
      <c r="FT78" s="276"/>
      <c r="FU78" s="276"/>
      <c r="FV78" s="276"/>
      <c r="FW78" s="276"/>
      <c r="FX78" s="276"/>
      <c r="FY78" s="276"/>
      <c r="FZ78" s="276"/>
      <c r="GA78" s="276"/>
      <c r="GB78" s="276"/>
      <c r="GC78" s="276"/>
      <c r="GD78" s="276"/>
      <c r="GE78" s="276"/>
      <c r="GF78" s="276"/>
      <c r="GG78" s="276"/>
      <c r="GH78" s="276"/>
      <c r="GI78" s="276"/>
      <c r="GJ78" s="276"/>
      <c r="GK78" s="276"/>
      <c r="GL78" s="276"/>
      <c r="GM78" s="276"/>
      <c r="GN78" s="276"/>
      <c r="GO78" s="276"/>
      <c r="GP78" s="276"/>
      <c r="GQ78" s="276"/>
      <c r="GR78" s="276"/>
    </row>
    <row r="79" spans="1:200" s="94" customFormat="1" ht="24" customHeight="1" outlineLevel="1" collapsed="1">
      <c r="A79" s="142" t="str">
        <f>IF(ISERROR(VALUE(SUBSTITUTE(prevWBS,".",""))),"1",IF(ISERROR(FIND("`",SUBSTITUTE(prevWBS,".","`",1))),TEXT(VALUE(prevWBS)+1,"#"),TEXT(VALUE(LEFT(prevWBS,FIND("`",SUBSTITUTE(prevWBS,".","`",1))-1))+1,"#")))</f>
        <v>12</v>
      </c>
      <c r="B79" s="183"/>
      <c r="C79" s="241" t="s">
        <v>164</v>
      </c>
      <c r="D79" s="183"/>
      <c r="E79" s="183"/>
      <c r="F79" s="183"/>
      <c r="G79" s="222" t="s">
        <v>1329</v>
      </c>
      <c r="H79" s="454">
        <f>AVERAGE(I80:I82)</f>
        <v>0</v>
      </c>
      <c r="I79" s="455"/>
      <c r="J79" s="420">
        <f>AVERAGE(J80:L82)</f>
        <v>0</v>
      </c>
      <c r="K79" s="445"/>
      <c r="L79" s="414"/>
      <c r="M79" s="178"/>
      <c r="N79" s="457"/>
      <c r="O79" s="276"/>
      <c r="P79" s="276"/>
      <c r="Q79" s="276"/>
      <c r="R79" s="276"/>
      <c r="S79" s="288"/>
      <c r="T79" s="276"/>
      <c r="U79" s="276"/>
      <c r="V79" s="276"/>
      <c r="W79" s="276"/>
      <c r="X79" s="276"/>
      <c r="Y79" s="276"/>
      <c r="Z79" s="276"/>
      <c r="AA79" s="276"/>
      <c r="AB79" s="276"/>
      <c r="AC79" s="276"/>
      <c r="AD79" s="276"/>
      <c r="AE79" s="276"/>
      <c r="AF79" s="276"/>
      <c r="AG79" s="276"/>
      <c r="AH79" s="276"/>
      <c r="AI79" s="276"/>
      <c r="AJ79" s="276"/>
      <c r="AK79" s="276"/>
      <c r="AL79" s="276"/>
      <c r="AM79" s="276"/>
      <c r="AN79" s="276"/>
      <c r="AO79" s="276"/>
      <c r="AP79" s="276"/>
      <c r="AQ79" s="276"/>
      <c r="AR79" s="276"/>
      <c r="AS79" s="276"/>
      <c r="AT79" s="276"/>
      <c r="AU79" s="276"/>
      <c r="AV79" s="276"/>
      <c r="AW79" s="276"/>
      <c r="AX79" s="276"/>
      <c r="AY79" s="276"/>
      <c r="AZ79" s="276"/>
      <c r="BA79" s="276"/>
      <c r="BB79" s="276"/>
      <c r="BC79" s="276"/>
      <c r="BD79" s="276"/>
      <c r="BE79" s="276"/>
      <c r="BF79" s="276"/>
      <c r="BG79" s="276"/>
      <c r="BH79" s="276"/>
      <c r="BI79" s="276"/>
      <c r="BJ79" s="276"/>
      <c r="BK79" s="276"/>
      <c r="BL79" s="276"/>
      <c r="BM79" s="276"/>
      <c r="BN79" s="276"/>
      <c r="BO79" s="276"/>
      <c r="BP79" s="276"/>
      <c r="BQ79" s="276"/>
      <c r="BR79" s="276"/>
      <c r="BS79" s="276"/>
      <c r="BT79" s="276"/>
      <c r="BU79" s="276"/>
      <c r="BV79" s="276"/>
      <c r="BW79" s="276"/>
      <c r="BX79" s="276"/>
      <c r="BY79" s="276"/>
      <c r="BZ79" s="276"/>
      <c r="CA79" s="276"/>
      <c r="CB79" s="276"/>
      <c r="CC79" s="276"/>
      <c r="CD79" s="276"/>
      <c r="CE79" s="276"/>
      <c r="CF79" s="276"/>
      <c r="CG79" s="276"/>
      <c r="CH79" s="276"/>
      <c r="CI79" s="276"/>
      <c r="CJ79" s="276"/>
      <c r="CK79" s="276"/>
      <c r="CL79" s="276"/>
      <c r="CM79" s="276"/>
      <c r="CN79" s="276"/>
      <c r="CO79" s="276"/>
      <c r="CP79" s="276"/>
      <c r="CQ79" s="276"/>
      <c r="CR79" s="276"/>
      <c r="CS79" s="276"/>
      <c r="CT79" s="276"/>
      <c r="CU79" s="276"/>
      <c r="CV79" s="276"/>
      <c r="CW79" s="276"/>
      <c r="CX79" s="276"/>
      <c r="CY79" s="276"/>
      <c r="CZ79" s="276"/>
      <c r="DA79" s="276"/>
      <c r="DB79" s="276"/>
      <c r="DC79" s="276"/>
      <c r="DD79" s="276"/>
      <c r="DE79" s="276"/>
      <c r="DF79" s="276"/>
      <c r="DG79" s="276"/>
      <c r="DH79" s="276"/>
      <c r="DI79" s="276"/>
      <c r="DJ79" s="276"/>
      <c r="DK79" s="276"/>
      <c r="DL79" s="276"/>
      <c r="DM79" s="276"/>
      <c r="DN79" s="276"/>
      <c r="DO79" s="276"/>
      <c r="DP79" s="276"/>
      <c r="DQ79" s="276"/>
      <c r="DR79" s="276"/>
      <c r="DS79" s="276"/>
      <c r="DT79" s="276"/>
      <c r="DU79" s="276"/>
      <c r="DV79" s="276"/>
      <c r="DW79" s="276"/>
      <c r="DX79" s="276"/>
      <c r="DY79" s="276"/>
      <c r="DZ79" s="276"/>
      <c r="EA79" s="276"/>
      <c r="EB79" s="276"/>
      <c r="EC79" s="276"/>
      <c r="ED79" s="276"/>
      <c r="EE79" s="276"/>
      <c r="EF79" s="276"/>
      <c r="EG79" s="276"/>
      <c r="EH79" s="276"/>
      <c r="EI79" s="276"/>
      <c r="EJ79" s="276"/>
      <c r="EK79" s="276"/>
      <c r="EL79" s="276"/>
      <c r="EM79" s="276"/>
      <c r="EN79" s="276"/>
      <c r="EO79" s="276"/>
      <c r="EP79" s="276"/>
      <c r="EQ79" s="276"/>
      <c r="ER79" s="276"/>
      <c r="ES79" s="276"/>
      <c r="ET79" s="276"/>
      <c r="EU79" s="276"/>
      <c r="EV79" s="276"/>
      <c r="EW79" s="276"/>
      <c r="EX79" s="276"/>
      <c r="EY79" s="276"/>
      <c r="EZ79" s="276"/>
      <c r="FA79" s="276"/>
      <c r="FB79" s="276"/>
      <c r="FC79" s="276"/>
      <c r="FD79" s="276"/>
      <c r="FE79" s="276"/>
      <c r="FF79" s="276"/>
      <c r="FG79" s="276"/>
      <c r="FH79" s="276"/>
      <c r="FI79" s="276"/>
      <c r="FJ79" s="276"/>
      <c r="FK79" s="276"/>
      <c r="FL79" s="276"/>
      <c r="FM79" s="276"/>
      <c r="FN79" s="276"/>
      <c r="FO79" s="276"/>
      <c r="FP79" s="276"/>
      <c r="FQ79" s="276"/>
      <c r="FR79" s="276"/>
      <c r="FS79" s="276"/>
      <c r="FT79" s="276"/>
      <c r="FU79" s="276"/>
      <c r="FV79" s="276"/>
      <c r="FW79" s="276"/>
      <c r="FX79" s="276"/>
      <c r="FY79" s="276"/>
      <c r="FZ79" s="276"/>
      <c r="GA79" s="276"/>
      <c r="GB79" s="276"/>
      <c r="GC79" s="276"/>
      <c r="GD79" s="276"/>
      <c r="GE79" s="276"/>
      <c r="GF79" s="276"/>
      <c r="GG79" s="276"/>
      <c r="GH79" s="276"/>
      <c r="GI79" s="276"/>
      <c r="GJ79" s="276"/>
      <c r="GK79" s="276"/>
      <c r="GL79" s="276"/>
      <c r="GM79" s="276"/>
      <c r="GN79" s="276"/>
      <c r="GO79" s="276"/>
      <c r="GP79" s="276"/>
      <c r="GQ79" s="276"/>
      <c r="GR79" s="276"/>
    </row>
    <row r="80" spans="1:200" s="94" customFormat="1" ht="24" hidden="1" customHeight="1" outlineLevel="2">
      <c r="A80" s="140" t="str">
        <f t="shared" si="0"/>
        <v>12.1</v>
      </c>
      <c r="B80" s="180" t="s">
        <v>45</v>
      </c>
      <c r="C80" s="170" t="s">
        <v>139</v>
      </c>
      <c r="D80" s="171" t="s">
        <v>60</v>
      </c>
      <c r="E80" s="171" t="s">
        <v>61</v>
      </c>
      <c r="F80" s="171" t="s">
        <v>62</v>
      </c>
      <c r="G80" s="302"/>
      <c r="H80" s="302"/>
      <c r="I80" s="303">
        <f>H80-G80</f>
        <v>0</v>
      </c>
      <c r="J80" s="415">
        <v>0</v>
      </c>
      <c r="K80" s="416"/>
      <c r="L80" s="417"/>
      <c r="M80" s="208"/>
      <c r="N80" s="457"/>
      <c r="O80" s="276"/>
      <c r="P80" s="276"/>
      <c r="Q80" s="276"/>
      <c r="R80" s="276"/>
      <c r="S80" s="276"/>
      <c r="T80" s="276"/>
      <c r="U80" s="276"/>
      <c r="V80" s="276"/>
      <c r="W80" s="276"/>
      <c r="X80" s="276"/>
      <c r="Y80" s="276"/>
      <c r="Z80" s="276"/>
      <c r="AA80" s="276"/>
      <c r="AB80" s="276"/>
      <c r="AC80" s="276"/>
      <c r="AD80" s="276"/>
      <c r="AE80" s="276"/>
      <c r="AF80" s="276"/>
      <c r="AG80" s="276"/>
      <c r="AH80" s="276"/>
      <c r="AI80" s="276"/>
      <c r="AJ80" s="276"/>
      <c r="AK80" s="276"/>
      <c r="AL80" s="276"/>
      <c r="AM80" s="276"/>
      <c r="AN80" s="276"/>
      <c r="AO80" s="276"/>
      <c r="AP80" s="276"/>
      <c r="AQ80" s="276"/>
      <c r="AR80" s="276"/>
      <c r="AS80" s="276"/>
      <c r="AT80" s="276"/>
      <c r="AU80" s="276"/>
      <c r="AV80" s="276"/>
      <c r="AW80" s="276"/>
      <c r="AX80" s="276"/>
      <c r="AY80" s="276"/>
      <c r="AZ80" s="276"/>
      <c r="BA80" s="276"/>
      <c r="BB80" s="276"/>
      <c r="BC80" s="276"/>
      <c r="BD80" s="276"/>
      <c r="BE80" s="276"/>
      <c r="BF80" s="276"/>
      <c r="BG80" s="276"/>
      <c r="BH80" s="276"/>
      <c r="BI80" s="276"/>
      <c r="BJ80" s="276"/>
      <c r="BK80" s="276"/>
      <c r="BL80" s="276"/>
      <c r="BM80" s="276"/>
      <c r="BN80" s="276"/>
      <c r="BO80" s="276"/>
      <c r="BP80" s="276"/>
      <c r="BQ80" s="276"/>
      <c r="BR80" s="276"/>
      <c r="BS80" s="276"/>
      <c r="BT80" s="276"/>
      <c r="BU80" s="276"/>
      <c r="BV80" s="276"/>
      <c r="BW80" s="276"/>
      <c r="BX80" s="276"/>
      <c r="BY80" s="276"/>
      <c r="BZ80" s="276"/>
      <c r="CA80" s="276"/>
      <c r="CB80" s="276"/>
      <c r="CC80" s="276"/>
      <c r="CD80" s="276"/>
      <c r="CE80" s="276"/>
      <c r="CF80" s="276"/>
      <c r="CG80" s="276"/>
      <c r="CH80" s="276"/>
      <c r="CI80" s="276"/>
      <c r="CJ80" s="276"/>
      <c r="CK80" s="276"/>
      <c r="CL80" s="276"/>
      <c r="CM80" s="276"/>
      <c r="CN80" s="276"/>
      <c r="CO80" s="276"/>
      <c r="CP80" s="276"/>
      <c r="CQ80" s="276"/>
      <c r="CR80" s="276"/>
      <c r="CS80" s="276"/>
      <c r="CT80" s="276"/>
      <c r="CU80" s="276"/>
      <c r="CV80" s="276"/>
      <c r="CW80" s="276"/>
      <c r="CX80" s="276"/>
      <c r="CY80" s="276"/>
      <c r="CZ80" s="276"/>
      <c r="DA80" s="276"/>
      <c r="DB80" s="276"/>
      <c r="DC80" s="276"/>
      <c r="DD80" s="276"/>
      <c r="DE80" s="276"/>
      <c r="DF80" s="276"/>
      <c r="DG80" s="276"/>
      <c r="DH80" s="276"/>
      <c r="DI80" s="276"/>
      <c r="DJ80" s="276"/>
      <c r="DK80" s="276"/>
      <c r="DL80" s="276"/>
      <c r="DM80" s="276"/>
      <c r="DN80" s="276"/>
      <c r="DO80" s="276"/>
      <c r="DP80" s="276"/>
      <c r="DQ80" s="276"/>
      <c r="DR80" s="276"/>
      <c r="DS80" s="276"/>
      <c r="DT80" s="276"/>
      <c r="DU80" s="276"/>
      <c r="DV80" s="276"/>
      <c r="DW80" s="276"/>
      <c r="DX80" s="276"/>
      <c r="DY80" s="276"/>
      <c r="DZ80" s="276"/>
      <c r="EA80" s="276"/>
      <c r="EB80" s="276"/>
      <c r="EC80" s="276"/>
      <c r="ED80" s="276"/>
      <c r="EE80" s="276"/>
      <c r="EF80" s="276"/>
      <c r="EG80" s="276"/>
      <c r="EH80" s="276"/>
      <c r="EI80" s="276"/>
      <c r="EJ80" s="276"/>
      <c r="EK80" s="276"/>
      <c r="EL80" s="276"/>
      <c r="EM80" s="276"/>
      <c r="EN80" s="276"/>
      <c r="EO80" s="276"/>
      <c r="EP80" s="276"/>
      <c r="EQ80" s="276"/>
      <c r="ER80" s="276"/>
      <c r="ES80" s="276"/>
      <c r="ET80" s="276"/>
      <c r="EU80" s="276"/>
      <c r="EV80" s="276"/>
      <c r="EW80" s="276"/>
      <c r="EX80" s="276"/>
      <c r="EY80" s="276"/>
      <c r="EZ80" s="276"/>
      <c r="FA80" s="276"/>
      <c r="FB80" s="276"/>
      <c r="FC80" s="276"/>
      <c r="FD80" s="276"/>
      <c r="FE80" s="276"/>
      <c r="FF80" s="276"/>
      <c r="FG80" s="276"/>
      <c r="FH80" s="276"/>
      <c r="FI80" s="276"/>
      <c r="FJ80" s="276"/>
      <c r="FK80" s="276"/>
      <c r="FL80" s="276"/>
      <c r="FM80" s="276"/>
      <c r="FN80" s="276"/>
      <c r="FO80" s="276"/>
      <c r="FP80" s="276"/>
      <c r="FQ80" s="276"/>
      <c r="FR80" s="276"/>
      <c r="FS80" s="276"/>
      <c r="FT80" s="276"/>
      <c r="FU80" s="276"/>
      <c r="FV80" s="276"/>
      <c r="FW80" s="276"/>
      <c r="FX80" s="276"/>
      <c r="FY80" s="276"/>
      <c r="FZ80" s="276"/>
      <c r="GA80" s="276"/>
      <c r="GB80" s="276"/>
      <c r="GC80" s="276"/>
      <c r="GD80" s="276"/>
      <c r="GE80" s="276"/>
      <c r="GF80" s="276"/>
      <c r="GG80" s="276"/>
      <c r="GH80" s="276"/>
      <c r="GI80" s="276"/>
      <c r="GJ80" s="276"/>
      <c r="GK80" s="276"/>
      <c r="GL80" s="276"/>
      <c r="GM80" s="276"/>
      <c r="GN80" s="276"/>
      <c r="GO80" s="276"/>
      <c r="GP80" s="276"/>
      <c r="GQ80" s="276"/>
      <c r="GR80" s="276"/>
    </row>
    <row r="81" spans="1:200" s="94" customFormat="1" ht="24" hidden="1" customHeight="1" outlineLevel="2">
      <c r="A81" s="140" t="str">
        <f t="shared" si="0"/>
        <v>12.2</v>
      </c>
      <c r="B81" s="180" t="s">
        <v>45</v>
      </c>
      <c r="C81" s="170" t="s">
        <v>145</v>
      </c>
      <c r="D81" s="171" t="s">
        <v>60</v>
      </c>
      <c r="E81" s="171" t="s">
        <v>61</v>
      </c>
      <c r="F81" s="171" t="s">
        <v>62</v>
      </c>
      <c r="G81" s="302"/>
      <c r="H81" s="302"/>
      <c r="I81" s="303">
        <f>H81-G81</f>
        <v>0</v>
      </c>
      <c r="J81" s="415">
        <v>0</v>
      </c>
      <c r="K81" s="416"/>
      <c r="L81" s="417"/>
      <c r="M81" s="208"/>
      <c r="N81" s="457"/>
      <c r="O81" s="276"/>
      <c r="P81" s="276"/>
      <c r="Q81" s="276"/>
      <c r="R81" s="276"/>
      <c r="S81" s="276"/>
      <c r="T81" s="276"/>
      <c r="U81" s="276"/>
      <c r="V81" s="276"/>
      <c r="W81" s="276"/>
      <c r="X81" s="276"/>
      <c r="Y81" s="276"/>
      <c r="Z81" s="276"/>
      <c r="AA81" s="276"/>
      <c r="AB81" s="276"/>
      <c r="AC81" s="276"/>
      <c r="AD81" s="276"/>
      <c r="AE81" s="276"/>
      <c r="AF81" s="276"/>
      <c r="AG81" s="276"/>
      <c r="AH81" s="276"/>
      <c r="AI81" s="276"/>
      <c r="AJ81" s="276"/>
      <c r="AK81" s="276"/>
      <c r="AL81" s="276"/>
      <c r="AM81" s="276"/>
      <c r="AN81" s="276"/>
      <c r="AO81" s="276"/>
      <c r="AP81" s="276"/>
      <c r="AQ81" s="276"/>
      <c r="AR81" s="276"/>
      <c r="AS81" s="276"/>
      <c r="AT81" s="276"/>
      <c r="AU81" s="276"/>
      <c r="AV81" s="276"/>
      <c r="AW81" s="276"/>
      <c r="AX81" s="276"/>
      <c r="AY81" s="276"/>
      <c r="AZ81" s="276"/>
      <c r="BA81" s="276"/>
      <c r="BB81" s="276"/>
      <c r="BC81" s="276"/>
      <c r="BD81" s="276"/>
      <c r="BE81" s="276"/>
      <c r="BF81" s="276"/>
      <c r="BG81" s="276"/>
      <c r="BH81" s="276"/>
      <c r="BI81" s="276"/>
      <c r="BJ81" s="276"/>
      <c r="BK81" s="276"/>
      <c r="BL81" s="276"/>
      <c r="BM81" s="276"/>
      <c r="BN81" s="276"/>
      <c r="BO81" s="276"/>
      <c r="BP81" s="276"/>
      <c r="BQ81" s="276"/>
      <c r="BR81" s="276"/>
      <c r="BS81" s="276"/>
      <c r="BT81" s="276"/>
      <c r="BU81" s="276"/>
      <c r="BV81" s="276"/>
      <c r="BW81" s="276"/>
      <c r="BX81" s="276"/>
      <c r="BY81" s="276"/>
      <c r="BZ81" s="276"/>
      <c r="CA81" s="276"/>
      <c r="CB81" s="276"/>
      <c r="CC81" s="276"/>
      <c r="CD81" s="276"/>
      <c r="CE81" s="276"/>
      <c r="CF81" s="276"/>
      <c r="CG81" s="276"/>
      <c r="CH81" s="276"/>
      <c r="CI81" s="276"/>
      <c r="CJ81" s="276"/>
      <c r="CK81" s="276"/>
      <c r="CL81" s="276"/>
      <c r="CM81" s="276"/>
      <c r="CN81" s="276"/>
      <c r="CO81" s="276"/>
      <c r="CP81" s="276"/>
      <c r="CQ81" s="276"/>
      <c r="CR81" s="276"/>
      <c r="CS81" s="276"/>
      <c r="CT81" s="276"/>
      <c r="CU81" s="276"/>
      <c r="CV81" s="276"/>
      <c r="CW81" s="276"/>
      <c r="CX81" s="276"/>
      <c r="CY81" s="276"/>
      <c r="CZ81" s="276"/>
      <c r="DA81" s="276"/>
      <c r="DB81" s="276"/>
      <c r="DC81" s="276"/>
      <c r="DD81" s="276"/>
      <c r="DE81" s="276"/>
      <c r="DF81" s="276"/>
      <c r="DG81" s="276"/>
      <c r="DH81" s="276"/>
      <c r="DI81" s="276"/>
      <c r="DJ81" s="276"/>
      <c r="DK81" s="276"/>
      <c r="DL81" s="276"/>
      <c r="DM81" s="276"/>
      <c r="DN81" s="276"/>
      <c r="DO81" s="276"/>
      <c r="DP81" s="276"/>
      <c r="DQ81" s="276"/>
      <c r="DR81" s="276"/>
      <c r="DS81" s="276"/>
      <c r="DT81" s="276"/>
      <c r="DU81" s="276"/>
      <c r="DV81" s="276"/>
      <c r="DW81" s="276"/>
      <c r="DX81" s="276"/>
      <c r="DY81" s="276"/>
      <c r="DZ81" s="276"/>
      <c r="EA81" s="276"/>
      <c r="EB81" s="276"/>
      <c r="EC81" s="276"/>
      <c r="ED81" s="276"/>
      <c r="EE81" s="276"/>
      <c r="EF81" s="276"/>
      <c r="EG81" s="276"/>
      <c r="EH81" s="276"/>
      <c r="EI81" s="276"/>
      <c r="EJ81" s="276"/>
      <c r="EK81" s="276"/>
      <c r="EL81" s="276"/>
      <c r="EM81" s="276"/>
      <c r="EN81" s="276"/>
      <c r="EO81" s="276"/>
      <c r="EP81" s="276"/>
      <c r="EQ81" s="276"/>
      <c r="ER81" s="276"/>
      <c r="ES81" s="276"/>
      <c r="ET81" s="276"/>
      <c r="EU81" s="276"/>
      <c r="EV81" s="276"/>
      <c r="EW81" s="276"/>
      <c r="EX81" s="276"/>
      <c r="EY81" s="276"/>
      <c r="EZ81" s="276"/>
      <c r="FA81" s="276"/>
      <c r="FB81" s="276"/>
      <c r="FC81" s="276"/>
      <c r="FD81" s="276"/>
      <c r="FE81" s="276"/>
      <c r="FF81" s="276"/>
      <c r="FG81" s="276"/>
      <c r="FH81" s="276"/>
      <c r="FI81" s="276"/>
      <c r="FJ81" s="276"/>
      <c r="FK81" s="276"/>
      <c r="FL81" s="276"/>
      <c r="FM81" s="276"/>
      <c r="FN81" s="276"/>
      <c r="FO81" s="276"/>
      <c r="FP81" s="276"/>
      <c r="FQ81" s="276"/>
      <c r="FR81" s="276"/>
      <c r="FS81" s="276"/>
      <c r="FT81" s="276"/>
      <c r="FU81" s="276"/>
      <c r="FV81" s="276"/>
      <c r="FW81" s="276"/>
      <c r="FX81" s="276"/>
      <c r="FY81" s="276"/>
      <c r="FZ81" s="276"/>
      <c r="GA81" s="276"/>
      <c r="GB81" s="276"/>
      <c r="GC81" s="276"/>
      <c r="GD81" s="276"/>
      <c r="GE81" s="276"/>
      <c r="GF81" s="276"/>
      <c r="GG81" s="276"/>
      <c r="GH81" s="276"/>
      <c r="GI81" s="276"/>
      <c r="GJ81" s="276"/>
      <c r="GK81" s="276"/>
      <c r="GL81" s="276"/>
      <c r="GM81" s="276"/>
      <c r="GN81" s="276"/>
      <c r="GO81" s="276"/>
      <c r="GP81" s="276"/>
      <c r="GQ81" s="276"/>
      <c r="GR81" s="276"/>
    </row>
    <row r="82" spans="1:200" s="94" customFormat="1" ht="24" hidden="1" customHeight="1" outlineLevel="2">
      <c r="A82" s="140" t="str">
        <f t="shared" si="0"/>
        <v>12.3</v>
      </c>
      <c r="B82" s="180" t="s">
        <v>63</v>
      </c>
      <c r="C82" s="170" t="s">
        <v>140</v>
      </c>
      <c r="D82" s="171" t="s">
        <v>60</v>
      </c>
      <c r="E82" s="171" t="s">
        <v>61</v>
      </c>
      <c r="F82" s="171" t="s">
        <v>62</v>
      </c>
      <c r="G82" s="302"/>
      <c r="H82" s="335"/>
      <c r="I82" s="336"/>
      <c r="J82" s="415">
        <v>0</v>
      </c>
      <c r="K82" s="416"/>
      <c r="L82" s="417"/>
      <c r="M82" s="208"/>
      <c r="N82" s="457"/>
      <c r="O82" s="276"/>
      <c r="P82" s="276"/>
      <c r="Q82" s="276"/>
      <c r="R82" s="276"/>
      <c r="S82" s="276"/>
      <c r="T82" s="276"/>
      <c r="U82" s="276"/>
      <c r="V82" s="276"/>
      <c r="W82" s="276"/>
      <c r="X82" s="276"/>
      <c r="Y82" s="276"/>
      <c r="Z82" s="276"/>
      <c r="AA82" s="276"/>
      <c r="AB82" s="276"/>
      <c r="AC82" s="276"/>
      <c r="AD82" s="276"/>
      <c r="AE82" s="276"/>
      <c r="AF82" s="276"/>
      <c r="AG82" s="276"/>
      <c r="AH82" s="276"/>
      <c r="AI82" s="276"/>
      <c r="AJ82" s="276"/>
      <c r="AK82" s="276"/>
      <c r="AL82" s="276"/>
      <c r="AM82" s="276"/>
      <c r="AN82" s="276"/>
      <c r="AO82" s="276"/>
      <c r="AP82" s="276"/>
      <c r="AQ82" s="276"/>
      <c r="AR82" s="276"/>
      <c r="AS82" s="276"/>
      <c r="AT82" s="276"/>
      <c r="AU82" s="276"/>
      <c r="AV82" s="276"/>
      <c r="AW82" s="276"/>
      <c r="AX82" s="276"/>
      <c r="AY82" s="276"/>
      <c r="AZ82" s="276"/>
      <c r="BA82" s="276"/>
      <c r="BB82" s="276"/>
      <c r="BC82" s="276"/>
      <c r="BD82" s="276"/>
      <c r="BE82" s="276"/>
      <c r="BF82" s="276"/>
      <c r="BG82" s="276"/>
      <c r="BH82" s="276"/>
      <c r="BI82" s="276"/>
      <c r="BJ82" s="276"/>
      <c r="BK82" s="276"/>
      <c r="BL82" s="276"/>
      <c r="BM82" s="276"/>
      <c r="BN82" s="276"/>
      <c r="BO82" s="276"/>
      <c r="BP82" s="276"/>
      <c r="BQ82" s="276"/>
      <c r="BR82" s="276"/>
      <c r="BS82" s="276"/>
      <c r="BT82" s="276"/>
      <c r="BU82" s="276"/>
      <c r="BV82" s="276"/>
      <c r="BW82" s="276"/>
      <c r="BX82" s="276"/>
      <c r="BY82" s="276"/>
      <c r="BZ82" s="276"/>
      <c r="CA82" s="276"/>
      <c r="CB82" s="276"/>
      <c r="CC82" s="276"/>
      <c r="CD82" s="276"/>
      <c r="CE82" s="276"/>
      <c r="CF82" s="276"/>
      <c r="CG82" s="276"/>
      <c r="CH82" s="276"/>
      <c r="CI82" s="276"/>
      <c r="CJ82" s="276"/>
      <c r="CK82" s="276"/>
      <c r="CL82" s="276"/>
      <c r="CM82" s="276"/>
      <c r="CN82" s="276"/>
      <c r="CO82" s="276"/>
      <c r="CP82" s="276"/>
      <c r="CQ82" s="276"/>
      <c r="CR82" s="276"/>
      <c r="CS82" s="276"/>
      <c r="CT82" s="276"/>
      <c r="CU82" s="276"/>
      <c r="CV82" s="276"/>
      <c r="CW82" s="276"/>
      <c r="CX82" s="276"/>
      <c r="CY82" s="276"/>
      <c r="CZ82" s="276"/>
      <c r="DA82" s="276"/>
      <c r="DB82" s="276"/>
      <c r="DC82" s="276"/>
      <c r="DD82" s="276"/>
      <c r="DE82" s="276"/>
      <c r="DF82" s="276"/>
      <c r="DG82" s="276"/>
      <c r="DH82" s="276"/>
      <c r="DI82" s="276"/>
      <c r="DJ82" s="276"/>
      <c r="DK82" s="276"/>
      <c r="DL82" s="276"/>
      <c r="DM82" s="276"/>
      <c r="DN82" s="276"/>
      <c r="DO82" s="276"/>
      <c r="DP82" s="276"/>
      <c r="DQ82" s="276"/>
      <c r="DR82" s="276"/>
      <c r="DS82" s="276"/>
      <c r="DT82" s="276"/>
      <c r="DU82" s="276"/>
      <c r="DV82" s="276"/>
      <c r="DW82" s="276"/>
      <c r="DX82" s="276"/>
      <c r="DY82" s="276"/>
      <c r="DZ82" s="276"/>
      <c r="EA82" s="276"/>
      <c r="EB82" s="276"/>
      <c r="EC82" s="276"/>
      <c r="ED82" s="276"/>
      <c r="EE82" s="276"/>
      <c r="EF82" s="276"/>
      <c r="EG82" s="276"/>
      <c r="EH82" s="276"/>
      <c r="EI82" s="276"/>
      <c r="EJ82" s="276"/>
      <c r="EK82" s="276"/>
      <c r="EL82" s="276"/>
      <c r="EM82" s="276"/>
      <c r="EN82" s="276"/>
      <c r="EO82" s="276"/>
      <c r="EP82" s="276"/>
      <c r="EQ82" s="276"/>
      <c r="ER82" s="276"/>
      <c r="ES82" s="276"/>
      <c r="ET82" s="276"/>
      <c r="EU82" s="276"/>
      <c r="EV82" s="276"/>
      <c r="EW82" s="276"/>
      <c r="EX82" s="276"/>
      <c r="EY82" s="276"/>
      <c r="EZ82" s="276"/>
      <c r="FA82" s="276"/>
      <c r="FB82" s="276"/>
      <c r="FC82" s="276"/>
      <c r="FD82" s="276"/>
      <c r="FE82" s="276"/>
      <c r="FF82" s="276"/>
      <c r="FG82" s="276"/>
      <c r="FH82" s="276"/>
      <c r="FI82" s="276"/>
      <c r="FJ82" s="276"/>
      <c r="FK82" s="276"/>
      <c r="FL82" s="276"/>
      <c r="FM82" s="276"/>
      <c r="FN82" s="276"/>
      <c r="FO82" s="276"/>
      <c r="FP82" s="276"/>
      <c r="FQ82" s="276"/>
      <c r="FR82" s="276"/>
      <c r="FS82" s="276"/>
      <c r="FT82" s="276"/>
      <c r="FU82" s="276"/>
      <c r="FV82" s="276"/>
      <c r="FW82" s="276"/>
      <c r="FX82" s="276"/>
      <c r="FY82" s="276"/>
      <c r="FZ82" s="276"/>
      <c r="GA82" s="276"/>
      <c r="GB82" s="276"/>
      <c r="GC82" s="276"/>
      <c r="GD82" s="276"/>
      <c r="GE82" s="276"/>
      <c r="GF82" s="276"/>
      <c r="GG82" s="276"/>
      <c r="GH82" s="276"/>
      <c r="GI82" s="276"/>
      <c r="GJ82" s="276"/>
      <c r="GK82" s="276"/>
      <c r="GL82" s="276"/>
      <c r="GM82" s="276"/>
      <c r="GN82" s="276"/>
      <c r="GO82" s="276"/>
      <c r="GP82" s="276"/>
      <c r="GQ82" s="276"/>
      <c r="GR82" s="276"/>
    </row>
    <row r="83" spans="1:200" s="94" customFormat="1" ht="24" customHeight="1" outlineLevel="1" collapsed="1">
      <c r="A83" s="142" t="str">
        <f>IF(ISERROR(VALUE(SUBSTITUTE(prevWBS,".",""))),"1",IF(ISERROR(FIND("`",SUBSTITUTE(prevWBS,".","`",1))),TEXT(VALUE(prevWBS)+1,"#"),TEXT(VALUE(LEFT(prevWBS,FIND("`",SUBSTITUTE(prevWBS,".","`",1))-1))+1,"#")))</f>
        <v>13</v>
      </c>
      <c r="B83" s="183"/>
      <c r="C83" s="241" t="s">
        <v>165</v>
      </c>
      <c r="D83" s="183"/>
      <c r="E83" s="183"/>
      <c r="F83" s="183"/>
      <c r="G83" s="222" t="s">
        <v>1329</v>
      </c>
      <c r="H83" s="454">
        <f>AVERAGE(I84:I86)</f>
        <v>0</v>
      </c>
      <c r="I83" s="455"/>
      <c r="J83" s="420">
        <f>AVERAGE(J84:L86)</f>
        <v>0</v>
      </c>
      <c r="K83" s="413"/>
      <c r="L83" s="414"/>
      <c r="M83" s="178"/>
      <c r="N83" s="457"/>
      <c r="O83" s="276"/>
      <c r="P83" s="276"/>
      <c r="Q83" s="276"/>
      <c r="R83" s="276"/>
      <c r="S83" s="288"/>
      <c r="T83" s="276"/>
      <c r="U83" s="276"/>
      <c r="V83" s="276"/>
      <c r="W83" s="276"/>
      <c r="X83" s="276"/>
      <c r="Y83" s="276"/>
      <c r="Z83" s="276"/>
      <c r="AA83" s="276"/>
      <c r="AB83" s="276"/>
      <c r="AC83" s="276"/>
      <c r="AD83" s="276"/>
      <c r="AE83" s="276"/>
      <c r="AF83" s="276"/>
      <c r="AG83" s="276"/>
      <c r="AH83" s="276"/>
      <c r="AI83" s="276"/>
      <c r="AJ83" s="276"/>
      <c r="AK83" s="276"/>
      <c r="AL83" s="276"/>
      <c r="AM83" s="276"/>
      <c r="AN83" s="276"/>
      <c r="AO83" s="276"/>
      <c r="AP83" s="276"/>
      <c r="AQ83" s="276"/>
      <c r="AR83" s="276"/>
      <c r="AS83" s="276"/>
      <c r="AT83" s="276"/>
      <c r="AU83" s="276"/>
      <c r="AV83" s="276"/>
      <c r="AW83" s="276"/>
      <c r="AX83" s="276"/>
      <c r="AY83" s="276"/>
      <c r="AZ83" s="276"/>
      <c r="BA83" s="276"/>
      <c r="BB83" s="276"/>
      <c r="BC83" s="276"/>
      <c r="BD83" s="276"/>
      <c r="BE83" s="276"/>
      <c r="BF83" s="276"/>
      <c r="BG83" s="276"/>
      <c r="BH83" s="276"/>
      <c r="BI83" s="276"/>
      <c r="BJ83" s="276"/>
      <c r="BK83" s="276"/>
      <c r="BL83" s="276"/>
      <c r="BM83" s="276"/>
      <c r="BN83" s="276"/>
      <c r="BO83" s="276"/>
      <c r="BP83" s="276"/>
      <c r="BQ83" s="276"/>
      <c r="BR83" s="276"/>
      <c r="BS83" s="276"/>
      <c r="BT83" s="276"/>
      <c r="BU83" s="276"/>
      <c r="BV83" s="276"/>
      <c r="BW83" s="276"/>
      <c r="BX83" s="276"/>
      <c r="BY83" s="276"/>
      <c r="BZ83" s="276"/>
      <c r="CA83" s="276"/>
      <c r="CB83" s="276"/>
      <c r="CC83" s="276"/>
      <c r="CD83" s="276"/>
      <c r="CE83" s="276"/>
      <c r="CF83" s="276"/>
      <c r="CG83" s="276"/>
      <c r="CH83" s="276"/>
      <c r="CI83" s="276"/>
      <c r="CJ83" s="276"/>
      <c r="CK83" s="276"/>
      <c r="CL83" s="276"/>
      <c r="CM83" s="276"/>
      <c r="CN83" s="276"/>
      <c r="CO83" s="276"/>
      <c r="CP83" s="276"/>
      <c r="CQ83" s="276"/>
      <c r="CR83" s="276"/>
      <c r="CS83" s="276"/>
      <c r="CT83" s="276"/>
      <c r="CU83" s="276"/>
      <c r="CV83" s="276"/>
      <c r="CW83" s="276"/>
      <c r="CX83" s="276"/>
      <c r="CY83" s="276"/>
      <c r="CZ83" s="276"/>
      <c r="DA83" s="276"/>
      <c r="DB83" s="276"/>
      <c r="DC83" s="276"/>
      <c r="DD83" s="276"/>
      <c r="DE83" s="276"/>
      <c r="DF83" s="276"/>
      <c r="DG83" s="276"/>
      <c r="DH83" s="276"/>
      <c r="DI83" s="276"/>
      <c r="DJ83" s="276"/>
      <c r="DK83" s="276"/>
      <c r="DL83" s="276"/>
      <c r="DM83" s="276"/>
      <c r="DN83" s="276"/>
      <c r="DO83" s="276"/>
      <c r="DP83" s="276"/>
      <c r="DQ83" s="276"/>
      <c r="DR83" s="276"/>
      <c r="DS83" s="276"/>
      <c r="DT83" s="276"/>
      <c r="DU83" s="276"/>
      <c r="DV83" s="276"/>
      <c r="DW83" s="276"/>
      <c r="DX83" s="276"/>
      <c r="DY83" s="276"/>
      <c r="DZ83" s="276"/>
      <c r="EA83" s="276"/>
      <c r="EB83" s="276"/>
      <c r="EC83" s="276"/>
      <c r="ED83" s="276"/>
      <c r="EE83" s="276"/>
      <c r="EF83" s="276"/>
      <c r="EG83" s="276"/>
      <c r="EH83" s="276"/>
      <c r="EI83" s="276"/>
      <c r="EJ83" s="276"/>
      <c r="EK83" s="276"/>
      <c r="EL83" s="276"/>
      <c r="EM83" s="276"/>
      <c r="EN83" s="276"/>
      <c r="EO83" s="276"/>
      <c r="EP83" s="276"/>
      <c r="EQ83" s="276"/>
      <c r="ER83" s="276"/>
      <c r="ES83" s="276"/>
      <c r="ET83" s="276"/>
      <c r="EU83" s="276"/>
      <c r="EV83" s="276"/>
      <c r="EW83" s="276"/>
      <c r="EX83" s="276"/>
      <c r="EY83" s="276"/>
      <c r="EZ83" s="276"/>
      <c r="FA83" s="276"/>
      <c r="FB83" s="276"/>
      <c r="FC83" s="276"/>
      <c r="FD83" s="276"/>
      <c r="FE83" s="276"/>
      <c r="FF83" s="276"/>
      <c r="FG83" s="276"/>
      <c r="FH83" s="276"/>
      <c r="FI83" s="276"/>
      <c r="FJ83" s="276"/>
      <c r="FK83" s="276"/>
      <c r="FL83" s="276"/>
      <c r="FM83" s="276"/>
      <c r="FN83" s="276"/>
      <c r="FO83" s="276"/>
      <c r="FP83" s="276"/>
      <c r="FQ83" s="276"/>
      <c r="FR83" s="276"/>
      <c r="FS83" s="276"/>
      <c r="FT83" s="276"/>
      <c r="FU83" s="276"/>
      <c r="FV83" s="276"/>
      <c r="FW83" s="276"/>
      <c r="FX83" s="276"/>
      <c r="FY83" s="276"/>
      <c r="FZ83" s="276"/>
      <c r="GA83" s="276"/>
      <c r="GB83" s="276"/>
      <c r="GC83" s="276"/>
      <c r="GD83" s="276"/>
      <c r="GE83" s="276"/>
      <c r="GF83" s="276"/>
      <c r="GG83" s="276"/>
      <c r="GH83" s="276"/>
      <c r="GI83" s="276"/>
      <c r="GJ83" s="276"/>
      <c r="GK83" s="276"/>
      <c r="GL83" s="276"/>
      <c r="GM83" s="276"/>
      <c r="GN83" s="276"/>
      <c r="GO83" s="276"/>
      <c r="GP83" s="276"/>
      <c r="GQ83" s="276"/>
      <c r="GR83" s="276"/>
    </row>
    <row r="84" spans="1:200" s="94" customFormat="1" ht="24" hidden="1" customHeight="1" outlineLevel="2">
      <c r="A84" s="140" t="str">
        <f t="shared" si="0"/>
        <v>13.1</v>
      </c>
      <c r="B84" s="180" t="s">
        <v>45</v>
      </c>
      <c r="C84" s="170" t="s">
        <v>139</v>
      </c>
      <c r="D84" s="171" t="s">
        <v>92</v>
      </c>
      <c r="E84" s="171" t="s">
        <v>93</v>
      </c>
      <c r="F84" s="171" t="s">
        <v>94</v>
      </c>
      <c r="G84" s="302"/>
      <c r="H84" s="302"/>
      <c r="I84" s="303">
        <f>H84-G84</f>
        <v>0</v>
      </c>
      <c r="J84" s="415">
        <v>0</v>
      </c>
      <c r="K84" s="416"/>
      <c r="L84" s="417"/>
      <c r="M84" s="208"/>
      <c r="N84" s="457"/>
      <c r="O84" s="276"/>
      <c r="P84" s="276"/>
      <c r="Q84" s="276"/>
      <c r="R84" s="276"/>
      <c r="S84" s="276"/>
      <c r="T84" s="276"/>
      <c r="U84" s="276"/>
      <c r="V84" s="276"/>
      <c r="W84" s="276"/>
      <c r="X84" s="276"/>
      <c r="Y84" s="276"/>
      <c r="Z84" s="276"/>
      <c r="AA84" s="276"/>
      <c r="AB84" s="276"/>
      <c r="AC84" s="276"/>
      <c r="AD84" s="276"/>
      <c r="AE84" s="276"/>
      <c r="AF84" s="276"/>
      <c r="AG84" s="276"/>
      <c r="AH84" s="276"/>
      <c r="AI84" s="276"/>
      <c r="AJ84" s="276"/>
      <c r="AK84" s="276"/>
      <c r="AL84" s="276"/>
      <c r="AM84" s="276"/>
      <c r="AN84" s="276"/>
      <c r="AO84" s="276"/>
      <c r="AP84" s="276"/>
      <c r="AQ84" s="276"/>
      <c r="AR84" s="276"/>
      <c r="AS84" s="276"/>
      <c r="AT84" s="276"/>
      <c r="AU84" s="276"/>
      <c r="AV84" s="276"/>
      <c r="AW84" s="276"/>
      <c r="AX84" s="276"/>
      <c r="AY84" s="276"/>
      <c r="AZ84" s="276"/>
      <c r="BA84" s="276"/>
      <c r="BB84" s="276"/>
      <c r="BC84" s="276"/>
      <c r="BD84" s="276"/>
      <c r="BE84" s="276"/>
      <c r="BF84" s="276"/>
      <c r="BG84" s="276"/>
      <c r="BH84" s="276"/>
      <c r="BI84" s="276"/>
      <c r="BJ84" s="276"/>
      <c r="BK84" s="276"/>
      <c r="BL84" s="276"/>
      <c r="BM84" s="276"/>
      <c r="BN84" s="276"/>
      <c r="BO84" s="276"/>
      <c r="BP84" s="276"/>
      <c r="BQ84" s="276"/>
      <c r="BR84" s="276"/>
      <c r="BS84" s="276"/>
      <c r="BT84" s="276"/>
      <c r="BU84" s="276"/>
      <c r="BV84" s="276"/>
      <c r="BW84" s="276"/>
      <c r="BX84" s="276"/>
      <c r="BY84" s="276"/>
      <c r="BZ84" s="276"/>
      <c r="CA84" s="276"/>
      <c r="CB84" s="276"/>
      <c r="CC84" s="276"/>
      <c r="CD84" s="276"/>
      <c r="CE84" s="276"/>
      <c r="CF84" s="276"/>
      <c r="CG84" s="276"/>
      <c r="CH84" s="276"/>
      <c r="CI84" s="276"/>
      <c r="CJ84" s="276"/>
      <c r="CK84" s="276"/>
      <c r="CL84" s="276"/>
      <c r="CM84" s="276"/>
      <c r="CN84" s="276"/>
      <c r="CO84" s="276"/>
      <c r="CP84" s="276"/>
      <c r="CQ84" s="276"/>
      <c r="CR84" s="276"/>
      <c r="CS84" s="276"/>
      <c r="CT84" s="276"/>
      <c r="CU84" s="276"/>
      <c r="CV84" s="276"/>
      <c r="CW84" s="276"/>
      <c r="CX84" s="276"/>
      <c r="CY84" s="276"/>
      <c r="CZ84" s="276"/>
      <c r="DA84" s="276"/>
      <c r="DB84" s="276"/>
      <c r="DC84" s="276"/>
      <c r="DD84" s="276"/>
      <c r="DE84" s="276"/>
      <c r="DF84" s="276"/>
      <c r="DG84" s="276"/>
      <c r="DH84" s="276"/>
      <c r="DI84" s="276"/>
      <c r="DJ84" s="276"/>
      <c r="DK84" s="276"/>
      <c r="DL84" s="276"/>
      <c r="DM84" s="276"/>
      <c r="DN84" s="276"/>
      <c r="DO84" s="276"/>
      <c r="DP84" s="276"/>
      <c r="DQ84" s="276"/>
      <c r="DR84" s="276"/>
      <c r="DS84" s="276"/>
      <c r="DT84" s="276"/>
      <c r="DU84" s="276"/>
      <c r="DV84" s="276"/>
      <c r="DW84" s="276"/>
      <c r="DX84" s="276"/>
      <c r="DY84" s="276"/>
      <c r="DZ84" s="276"/>
      <c r="EA84" s="276"/>
      <c r="EB84" s="276"/>
      <c r="EC84" s="276"/>
      <c r="ED84" s="276"/>
      <c r="EE84" s="276"/>
      <c r="EF84" s="276"/>
      <c r="EG84" s="276"/>
      <c r="EH84" s="276"/>
      <c r="EI84" s="276"/>
      <c r="EJ84" s="276"/>
      <c r="EK84" s="276"/>
      <c r="EL84" s="276"/>
      <c r="EM84" s="276"/>
      <c r="EN84" s="276"/>
      <c r="EO84" s="276"/>
      <c r="EP84" s="276"/>
      <c r="EQ84" s="276"/>
      <c r="ER84" s="276"/>
      <c r="ES84" s="276"/>
      <c r="ET84" s="276"/>
      <c r="EU84" s="276"/>
      <c r="EV84" s="276"/>
      <c r="EW84" s="276"/>
      <c r="EX84" s="276"/>
      <c r="EY84" s="276"/>
      <c r="EZ84" s="276"/>
      <c r="FA84" s="276"/>
      <c r="FB84" s="276"/>
      <c r="FC84" s="276"/>
      <c r="FD84" s="276"/>
      <c r="FE84" s="276"/>
      <c r="FF84" s="276"/>
      <c r="FG84" s="276"/>
      <c r="FH84" s="276"/>
      <c r="FI84" s="276"/>
      <c r="FJ84" s="276"/>
      <c r="FK84" s="276"/>
      <c r="FL84" s="276"/>
      <c r="FM84" s="276"/>
      <c r="FN84" s="276"/>
      <c r="FO84" s="276"/>
      <c r="FP84" s="276"/>
      <c r="FQ84" s="276"/>
      <c r="FR84" s="276"/>
      <c r="FS84" s="276"/>
      <c r="FT84" s="276"/>
      <c r="FU84" s="276"/>
      <c r="FV84" s="276"/>
      <c r="FW84" s="276"/>
      <c r="FX84" s="276"/>
      <c r="FY84" s="276"/>
      <c r="FZ84" s="276"/>
      <c r="GA84" s="276"/>
      <c r="GB84" s="276"/>
      <c r="GC84" s="276"/>
      <c r="GD84" s="276"/>
      <c r="GE84" s="276"/>
      <c r="GF84" s="276"/>
      <c r="GG84" s="276"/>
      <c r="GH84" s="276"/>
      <c r="GI84" s="276"/>
      <c r="GJ84" s="276"/>
      <c r="GK84" s="276"/>
      <c r="GL84" s="276"/>
      <c r="GM84" s="276"/>
      <c r="GN84" s="276"/>
      <c r="GO84" s="276"/>
      <c r="GP84" s="276"/>
      <c r="GQ84" s="276"/>
      <c r="GR84" s="276"/>
    </row>
    <row r="85" spans="1:200" s="94" customFormat="1" ht="24" hidden="1" customHeight="1" outlineLevel="2">
      <c r="A85" s="140" t="str">
        <f t="shared" si="0"/>
        <v>13.2</v>
      </c>
      <c r="B85" s="180" t="s">
        <v>63</v>
      </c>
      <c r="C85" s="170" t="s">
        <v>1304</v>
      </c>
      <c r="D85" s="171" t="s">
        <v>1302</v>
      </c>
      <c r="E85" s="171" t="s">
        <v>1303</v>
      </c>
      <c r="F85" s="171" t="s">
        <v>124</v>
      </c>
      <c r="G85" s="302"/>
      <c r="H85" s="302"/>
      <c r="I85" s="303">
        <f>H85-G85</f>
        <v>0</v>
      </c>
      <c r="J85" s="415">
        <v>0</v>
      </c>
      <c r="K85" s="416"/>
      <c r="L85" s="417"/>
      <c r="M85" s="208"/>
      <c r="N85" s="457"/>
      <c r="O85" s="276"/>
      <c r="P85" s="276"/>
      <c r="Q85" s="276"/>
      <c r="R85" s="276"/>
      <c r="S85" s="276"/>
      <c r="T85" s="276"/>
      <c r="U85" s="276"/>
      <c r="V85" s="276"/>
      <c r="W85" s="276"/>
      <c r="X85" s="276"/>
      <c r="Y85" s="276"/>
      <c r="Z85" s="276"/>
      <c r="AA85" s="276"/>
      <c r="AB85" s="276"/>
      <c r="AC85" s="276"/>
      <c r="AD85" s="276"/>
      <c r="AE85" s="276"/>
      <c r="AF85" s="276"/>
      <c r="AG85" s="276"/>
      <c r="AH85" s="276"/>
      <c r="AI85" s="276"/>
      <c r="AJ85" s="276"/>
      <c r="AK85" s="276"/>
      <c r="AL85" s="276"/>
      <c r="AM85" s="276"/>
      <c r="AN85" s="276"/>
      <c r="AO85" s="276"/>
      <c r="AP85" s="276"/>
      <c r="AQ85" s="276"/>
      <c r="AR85" s="276"/>
      <c r="AS85" s="276"/>
      <c r="AT85" s="276"/>
      <c r="AU85" s="276"/>
      <c r="AV85" s="276"/>
      <c r="AW85" s="276"/>
      <c r="AX85" s="276"/>
      <c r="AY85" s="276"/>
      <c r="AZ85" s="276"/>
      <c r="BA85" s="276"/>
      <c r="BB85" s="276"/>
      <c r="BC85" s="276"/>
      <c r="BD85" s="276"/>
      <c r="BE85" s="276"/>
      <c r="BF85" s="276"/>
      <c r="BG85" s="276"/>
      <c r="BH85" s="276"/>
      <c r="BI85" s="276"/>
      <c r="BJ85" s="276"/>
      <c r="BK85" s="276"/>
      <c r="BL85" s="276"/>
      <c r="BM85" s="276"/>
      <c r="BN85" s="276"/>
      <c r="BO85" s="276"/>
      <c r="BP85" s="276"/>
      <c r="BQ85" s="276"/>
      <c r="BR85" s="276"/>
      <c r="BS85" s="276"/>
      <c r="BT85" s="276"/>
      <c r="BU85" s="276"/>
      <c r="BV85" s="276"/>
      <c r="BW85" s="276"/>
      <c r="BX85" s="276"/>
      <c r="BY85" s="276"/>
      <c r="BZ85" s="276"/>
      <c r="CA85" s="276"/>
      <c r="CB85" s="276"/>
      <c r="CC85" s="276"/>
      <c r="CD85" s="276"/>
      <c r="CE85" s="276"/>
      <c r="CF85" s="276"/>
      <c r="CG85" s="276"/>
      <c r="CH85" s="276"/>
      <c r="CI85" s="276"/>
      <c r="CJ85" s="276"/>
      <c r="CK85" s="276"/>
      <c r="CL85" s="276"/>
      <c r="CM85" s="276"/>
      <c r="CN85" s="276"/>
      <c r="CO85" s="276"/>
      <c r="CP85" s="276"/>
      <c r="CQ85" s="276"/>
      <c r="CR85" s="276"/>
      <c r="CS85" s="276"/>
      <c r="CT85" s="276"/>
      <c r="CU85" s="276"/>
      <c r="CV85" s="276"/>
      <c r="CW85" s="276"/>
      <c r="CX85" s="276"/>
      <c r="CY85" s="276"/>
      <c r="CZ85" s="276"/>
      <c r="DA85" s="276"/>
      <c r="DB85" s="276"/>
      <c r="DC85" s="276"/>
      <c r="DD85" s="276"/>
      <c r="DE85" s="276"/>
      <c r="DF85" s="276"/>
      <c r="DG85" s="276"/>
      <c r="DH85" s="276"/>
      <c r="DI85" s="276"/>
      <c r="DJ85" s="276"/>
      <c r="DK85" s="276"/>
      <c r="DL85" s="276"/>
      <c r="DM85" s="276"/>
      <c r="DN85" s="276"/>
      <c r="DO85" s="276"/>
      <c r="DP85" s="276"/>
      <c r="DQ85" s="276"/>
      <c r="DR85" s="276"/>
      <c r="DS85" s="276"/>
      <c r="DT85" s="276"/>
      <c r="DU85" s="276"/>
      <c r="DV85" s="276"/>
      <c r="DW85" s="276"/>
      <c r="DX85" s="276"/>
      <c r="DY85" s="276"/>
      <c r="DZ85" s="276"/>
      <c r="EA85" s="276"/>
      <c r="EB85" s="276"/>
      <c r="EC85" s="276"/>
      <c r="ED85" s="276"/>
      <c r="EE85" s="276"/>
      <c r="EF85" s="276"/>
      <c r="EG85" s="276"/>
      <c r="EH85" s="276"/>
      <c r="EI85" s="276"/>
      <c r="EJ85" s="276"/>
      <c r="EK85" s="276"/>
      <c r="EL85" s="276"/>
      <c r="EM85" s="276"/>
      <c r="EN85" s="276"/>
      <c r="EO85" s="276"/>
      <c r="EP85" s="276"/>
      <c r="EQ85" s="276"/>
      <c r="ER85" s="276"/>
      <c r="ES85" s="276"/>
      <c r="ET85" s="276"/>
      <c r="EU85" s="276"/>
      <c r="EV85" s="276"/>
      <c r="EW85" s="276"/>
      <c r="EX85" s="276"/>
      <c r="EY85" s="276"/>
      <c r="EZ85" s="276"/>
      <c r="FA85" s="276"/>
      <c r="FB85" s="276"/>
      <c r="FC85" s="276"/>
      <c r="FD85" s="276"/>
      <c r="FE85" s="276"/>
      <c r="FF85" s="276"/>
      <c r="FG85" s="276"/>
      <c r="FH85" s="276"/>
      <c r="FI85" s="276"/>
      <c r="FJ85" s="276"/>
      <c r="FK85" s="276"/>
      <c r="FL85" s="276"/>
      <c r="FM85" s="276"/>
      <c r="FN85" s="276"/>
      <c r="FO85" s="276"/>
      <c r="FP85" s="276"/>
      <c r="FQ85" s="276"/>
      <c r="FR85" s="276"/>
      <c r="FS85" s="276"/>
      <c r="FT85" s="276"/>
      <c r="FU85" s="276"/>
      <c r="FV85" s="276"/>
      <c r="FW85" s="276"/>
      <c r="FX85" s="276"/>
      <c r="FY85" s="276"/>
      <c r="FZ85" s="276"/>
      <c r="GA85" s="276"/>
      <c r="GB85" s="276"/>
      <c r="GC85" s="276"/>
      <c r="GD85" s="276"/>
      <c r="GE85" s="276"/>
      <c r="GF85" s="276"/>
      <c r="GG85" s="276"/>
      <c r="GH85" s="276"/>
      <c r="GI85" s="276"/>
      <c r="GJ85" s="276"/>
      <c r="GK85" s="276"/>
      <c r="GL85" s="276"/>
      <c r="GM85" s="276"/>
      <c r="GN85" s="276"/>
      <c r="GO85" s="276"/>
      <c r="GP85" s="276"/>
      <c r="GQ85" s="276"/>
      <c r="GR85" s="276"/>
    </row>
    <row r="86" spans="1:200" s="94" customFormat="1" ht="24" hidden="1" customHeight="1" outlineLevel="2">
      <c r="A86" s="140" t="str">
        <f t="shared" si="0"/>
        <v>13.3</v>
      </c>
      <c r="B86" s="180" t="s">
        <v>63</v>
      </c>
      <c r="C86" s="170" t="s">
        <v>1301</v>
      </c>
      <c r="D86" s="171" t="s">
        <v>92</v>
      </c>
      <c r="E86" s="171" t="s">
        <v>93</v>
      </c>
      <c r="F86" s="171" t="s">
        <v>94</v>
      </c>
      <c r="G86" s="302"/>
      <c r="H86" s="312"/>
      <c r="I86" s="313">
        <f>H86-G86</f>
        <v>0</v>
      </c>
      <c r="J86" s="415">
        <v>0</v>
      </c>
      <c r="K86" s="416"/>
      <c r="L86" s="417"/>
      <c r="M86" s="208"/>
      <c r="N86" s="457"/>
      <c r="O86" s="276"/>
      <c r="P86" s="276"/>
      <c r="Q86" s="276"/>
      <c r="R86" s="276"/>
      <c r="S86" s="276"/>
      <c r="T86" s="276"/>
      <c r="U86" s="276"/>
      <c r="V86" s="276"/>
      <c r="W86" s="276"/>
      <c r="X86" s="276"/>
      <c r="Y86" s="276"/>
      <c r="Z86" s="276"/>
      <c r="AA86" s="276"/>
      <c r="AB86" s="276"/>
      <c r="AC86" s="276"/>
      <c r="AD86" s="276"/>
      <c r="AE86" s="276"/>
      <c r="AF86" s="276"/>
      <c r="AG86" s="276"/>
      <c r="AH86" s="276"/>
      <c r="AI86" s="276"/>
      <c r="AJ86" s="276"/>
      <c r="AK86" s="276"/>
      <c r="AL86" s="276"/>
      <c r="AM86" s="276"/>
      <c r="AN86" s="276"/>
      <c r="AO86" s="276"/>
      <c r="AP86" s="276"/>
      <c r="AQ86" s="276"/>
      <c r="AR86" s="276"/>
      <c r="AS86" s="276"/>
      <c r="AT86" s="276"/>
      <c r="AU86" s="276"/>
      <c r="AV86" s="276"/>
      <c r="AW86" s="276"/>
      <c r="AX86" s="276"/>
      <c r="AY86" s="276"/>
      <c r="AZ86" s="276"/>
      <c r="BA86" s="276"/>
      <c r="BB86" s="276"/>
      <c r="BC86" s="276"/>
      <c r="BD86" s="276"/>
      <c r="BE86" s="276"/>
      <c r="BF86" s="276"/>
      <c r="BG86" s="276"/>
      <c r="BH86" s="276"/>
      <c r="BI86" s="276"/>
      <c r="BJ86" s="276"/>
      <c r="BK86" s="276"/>
      <c r="BL86" s="276"/>
      <c r="BM86" s="276"/>
      <c r="BN86" s="276"/>
      <c r="BO86" s="276"/>
      <c r="BP86" s="276"/>
      <c r="BQ86" s="276"/>
      <c r="BR86" s="276"/>
      <c r="BS86" s="276"/>
      <c r="BT86" s="276"/>
      <c r="BU86" s="276"/>
      <c r="BV86" s="276"/>
      <c r="BW86" s="276"/>
      <c r="BX86" s="276"/>
      <c r="BY86" s="276"/>
      <c r="BZ86" s="276"/>
      <c r="CA86" s="276"/>
      <c r="CB86" s="276"/>
      <c r="CC86" s="276"/>
      <c r="CD86" s="276"/>
      <c r="CE86" s="276"/>
      <c r="CF86" s="276"/>
      <c r="CG86" s="276"/>
      <c r="CH86" s="276"/>
      <c r="CI86" s="276"/>
      <c r="CJ86" s="276"/>
      <c r="CK86" s="276"/>
      <c r="CL86" s="276"/>
      <c r="CM86" s="276"/>
      <c r="CN86" s="276"/>
      <c r="CO86" s="276"/>
      <c r="CP86" s="276"/>
      <c r="CQ86" s="276"/>
      <c r="CR86" s="276"/>
      <c r="CS86" s="276"/>
      <c r="CT86" s="276"/>
      <c r="CU86" s="276"/>
      <c r="CV86" s="276"/>
      <c r="CW86" s="276"/>
      <c r="CX86" s="276"/>
      <c r="CY86" s="276"/>
      <c r="CZ86" s="276"/>
      <c r="DA86" s="276"/>
      <c r="DB86" s="276"/>
      <c r="DC86" s="276"/>
      <c r="DD86" s="276"/>
      <c r="DE86" s="276"/>
      <c r="DF86" s="276"/>
      <c r="DG86" s="276"/>
      <c r="DH86" s="276"/>
      <c r="DI86" s="276"/>
      <c r="DJ86" s="276"/>
      <c r="DK86" s="276"/>
      <c r="DL86" s="276"/>
      <c r="DM86" s="276"/>
      <c r="DN86" s="276"/>
      <c r="DO86" s="276"/>
      <c r="DP86" s="276"/>
      <c r="DQ86" s="276"/>
      <c r="DR86" s="276"/>
      <c r="DS86" s="276"/>
      <c r="DT86" s="276"/>
      <c r="DU86" s="276"/>
      <c r="DV86" s="276"/>
      <c r="DW86" s="276"/>
      <c r="DX86" s="276"/>
      <c r="DY86" s="276"/>
      <c r="DZ86" s="276"/>
      <c r="EA86" s="276"/>
      <c r="EB86" s="276"/>
      <c r="EC86" s="276"/>
      <c r="ED86" s="276"/>
      <c r="EE86" s="276"/>
      <c r="EF86" s="276"/>
      <c r="EG86" s="276"/>
      <c r="EH86" s="276"/>
      <c r="EI86" s="276"/>
      <c r="EJ86" s="276"/>
      <c r="EK86" s="276"/>
      <c r="EL86" s="276"/>
      <c r="EM86" s="276"/>
      <c r="EN86" s="276"/>
      <c r="EO86" s="276"/>
      <c r="EP86" s="276"/>
      <c r="EQ86" s="276"/>
      <c r="ER86" s="276"/>
      <c r="ES86" s="276"/>
      <c r="ET86" s="276"/>
      <c r="EU86" s="276"/>
      <c r="EV86" s="276"/>
      <c r="EW86" s="276"/>
      <c r="EX86" s="276"/>
      <c r="EY86" s="276"/>
      <c r="EZ86" s="276"/>
      <c r="FA86" s="276"/>
      <c r="FB86" s="276"/>
      <c r="FC86" s="276"/>
      <c r="FD86" s="276"/>
      <c r="FE86" s="276"/>
      <c r="FF86" s="276"/>
      <c r="FG86" s="276"/>
      <c r="FH86" s="276"/>
      <c r="FI86" s="276"/>
      <c r="FJ86" s="276"/>
      <c r="FK86" s="276"/>
      <c r="FL86" s="276"/>
      <c r="FM86" s="276"/>
      <c r="FN86" s="276"/>
      <c r="FO86" s="276"/>
      <c r="FP86" s="276"/>
      <c r="FQ86" s="276"/>
      <c r="FR86" s="276"/>
      <c r="FS86" s="276"/>
      <c r="FT86" s="276"/>
      <c r="FU86" s="276"/>
      <c r="FV86" s="276"/>
      <c r="FW86" s="276"/>
      <c r="FX86" s="276"/>
      <c r="FY86" s="276"/>
      <c r="FZ86" s="276"/>
      <c r="GA86" s="276"/>
      <c r="GB86" s="276"/>
      <c r="GC86" s="276"/>
      <c r="GD86" s="276"/>
      <c r="GE86" s="276"/>
      <c r="GF86" s="276"/>
      <c r="GG86" s="276"/>
      <c r="GH86" s="276"/>
      <c r="GI86" s="276"/>
      <c r="GJ86" s="276"/>
      <c r="GK86" s="276"/>
      <c r="GL86" s="276"/>
      <c r="GM86" s="276"/>
      <c r="GN86" s="276"/>
      <c r="GO86" s="276"/>
      <c r="GP86" s="276"/>
      <c r="GQ86" s="276"/>
      <c r="GR86" s="276"/>
    </row>
    <row r="87" spans="1:200" s="124" customFormat="1" ht="24" customHeight="1" outlineLevel="1" collapsed="1">
      <c r="A87" s="142">
        <v>14</v>
      </c>
      <c r="B87" s="184"/>
      <c r="C87" s="241" t="s">
        <v>166</v>
      </c>
      <c r="D87" s="183"/>
      <c r="E87" s="183"/>
      <c r="F87" s="184"/>
      <c r="G87" s="222" t="s">
        <v>1329</v>
      </c>
      <c r="H87" s="454">
        <f>AVERAGE(I88:I90)</f>
        <v>0</v>
      </c>
      <c r="I87" s="455"/>
      <c r="J87" s="420">
        <f>AVERAGE(J88:L90)</f>
        <v>0</v>
      </c>
      <c r="K87" s="413"/>
      <c r="L87" s="414"/>
      <c r="M87" s="178"/>
      <c r="N87" s="457"/>
      <c r="O87" s="276"/>
      <c r="P87" s="276"/>
      <c r="Q87" s="276"/>
      <c r="R87" s="276"/>
      <c r="S87" s="288"/>
      <c r="T87" s="276"/>
      <c r="U87" s="276"/>
      <c r="V87" s="276"/>
      <c r="W87" s="276"/>
      <c r="X87" s="276"/>
      <c r="Y87" s="276"/>
      <c r="Z87" s="276"/>
      <c r="AA87" s="276"/>
      <c r="AB87" s="276"/>
      <c r="AC87" s="276"/>
      <c r="AD87" s="276"/>
      <c r="AE87" s="276"/>
      <c r="AF87" s="276"/>
      <c r="AG87" s="276"/>
      <c r="AH87" s="276"/>
      <c r="AI87" s="276"/>
      <c r="AJ87" s="276"/>
      <c r="AK87" s="276"/>
      <c r="AL87" s="276"/>
      <c r="AM87" s="276"/>
      <c r="AN87" s="276"/>
      <c r="AO87" s="276"/>
      <c r="AP87" s="276"/>
      <c r="AQ87" s="276"/>
      <c r="AR87" s="276"/>
      <c r="AS87" s="276"/>
      <c r="AT87" s="276"/>
      <c r="AU87" s="276"/>
      <c r="AV87" s="276"/>
      <c r="AW87" s="276"/>
      <c r="AX87" s="276"/>
      <c r="AY87" s="276"/>
      <c r="AZ87" s="276"/>
      <c r="BA87" s="276"/>
      <c r="BB87" s="276"/>
      <c r="BC87" s="276"/>
      <c r="BD87" s="276"/>
      <c r="BE87" s="276"/>
      <c r="BF87" s="276"/>
      <c r="BG87" s="276"/>
      <c r="BH87" s="276"/>
      <c r="BI87" s="276"/>
      <c r="BJ87" s="276"/>
      <c r="BK87" s="276"/>
      <c r="BL87" s="276"/>
      <c r="BM87" s="276"/>
      <c r="BN87" s="276"/>
      <c r="BO87" s="276"/>
      <c r="BP87" s="276"/>
      <c r="BQ87" s="276"/>
      <c r="BR87" s="276"/>
      <c r="BS87" s="276"/>
      <c r="BT87" s="276"/>
      <c r="BU87" s="276"/>
      <c r="BV87" s="276"/>
      <c r="BW87" s="276"/>
      <c r="BX87" s="276"/>
      <c r="BY87" s="276"/>
      <c r="BZ87" s="276"/>
      <c r="CA87" s="276"/>
      <c r="CB87" s="276"/>
      <c r="CC87" s="276"/>
      <c r="CD87" s="276"/>
      <c r="CE87" s="276"/>
      <c r="CF87" s="276"/>
      <c r="CG87" s="276"/>
      <c r="CH87" s="276"/>
      <c r="CI87" s="276"/>
      <c r="CJ87" s="276"/>
      <c r="CK87" s="276"/>
      <c r="CL87" s="276"/>
      <c r="CM87" s="276"/>
      <c r="CN87" s="276"/>
      <c r="CO87" s="276"/>
      <c r="CP87" s="276"/>
      <c r="CQ87" s="276"/>
      <c r="CR87" s="276"/>
      <c r="CS87" s="276"/>
      <c r="CT87" s="276"/>
      <c r="CU87" s="276"/>
      <c r="CV87" s="276"/>
      <c r="CW87" s="276"/>
      <c r="CX87" s="276"/>
      <c r="CY87" s="276"/>
      <c r="CZ87" s="276"/>
      <c r="DA87" s="276"/>
      <c r="DB87" s="276"/>
      <c r="DC87" s="276"/>
      <c r="DD87" s="276"/>
      <c r="DE87" s="276"/>
      <c r="DF87" s="276"/>
      <c r="DG87" s="276"/>
      <c r="DH87" s="276"/>
      <c r="DI87" s="276"/>
      <c r="DJ87" s="276"/>
      <c r="DK87" s="276"/>
      <c r="DL87" s="276"/>
      <c r="DM87" s="276"/>
      <c r="DN87" s="276"/>
      <c r="DO87" s="276"/>
      <c r="DP87" s="276"/>
      <c r="DQ87" s="276"/>
      <c r="DR87" s="276"/>
      <c r="DS87" s="276"/>
      <c r="DT87" s="276"/>
      <c r="DU87" s="276"/>
      <c r="DV87" s="276"/>
      <c r="DW87" s="276"/>
      <c r="DX87" s="276"/>
      <c r="DY87" s="276"/>
      <c r="DZ87" s="276"/>
      <c r="EA87" s="276"/>
      <c r="EB87" s="276"/>
      <c r="EC87" s="276"/>
      <c r="ED87" s="276"/>
      <c r="EE87" s="276"/>
      <c r="EF87" s="276"/>
      <c r="EG87" s="276"/>
      <c r="EH87" s="276"/>
      <c r="EI87" s="276"/>
      <c r="EJ87" s="276"/>
      <c r="EK87" s="276"/>
      <c r="EL87" s="276"/>
      <c r="EM87" s="276"/>
      <c r="EN87" s="276"/>
      <c r="EO87" s="276"/>
      <c r="EP87" s="276"/>
      <c r="EQ87" s="276"/>
      <c r="ER87" s="276"/>
      <c r="ES87" s="276"/>
      <c r="ET87" s="276"/>
      <c r="EU87" s="276"/>
      <c r="EV87" s="276"/>
      <c r="EW87" s="276"/>
      <c r="EX87" s="276"/>
      <c r="EY87" s="276"/>
      <c r="EZ87" s="276"/>
      <c r="FA87" s="276"/>
      <c r="FB87" s="276"/>
      <c r="FC87" s="276"/>
      <c r="FD87" s="276"/>
      <c r="FE87" s="276"/>
      <c r="FF87" s="276"/>
      <c r="FG87" s="276"/>
      <c r="FH87" s="276"/>
      <c r="FI87" s="276"/>
      <c r="FJ87" s="276"/>
      <c r="FK87" s="276"/>
      <c r="FL87" s="276"/>
      <c r="FM87" s="276"/>
      <c r="FN87" s="276"/>
      <c r="FO87" s="276"/>
      <c r="FP87" s="276"/>
      <c r="FQ87" s="276"/>
      <c r="FR87" s="276"/>
      <c r="FS87" s="276"/>
      <c r="FT87" s="276"/>
      <c r="FU87" s="276"/>
      <c r="FV87" s="276"/>
      <c r="FW87" s="276"/>
      <c r="FX87" s="276"/>
      <c r="FY87" s="276"/>
      <c r="FZ87" s="276"/>
      <c r="GA87" s="276"/>
      <c r="GB87" s="276"/>
      <c r="GC87" s="276"/>
      <c r="GD87" s="276"/>
      <c r="GE87" s="276"/>
      <c r="GF87" s="276"/>
      <c r="GG87" s="276"/>
      <c r="GH87" s="276"/>
      <c r="GI87" s="276"/>
      <c r="GJ87" s="276"/>
      <c r="GK87" s="276"/>
      <c r="GL87" s="276"/>
      <c r="GM87" s="276"/>
      <c r="GN87" s="276"/>
      <c r="GO87" s="276"/>
      <c r="GP87" s="276"/>
      <c r="GQ87" s="276"/>
      <c r="GR87" s="276"/>
    </row>
    <row r="88" spans="1:200" s="124" customFormat="1" ht="24" hidden="1" customHeight="1" outlineLevel="2">
      <c r="A88" s="140">
        <v>12.1</v>
      </c>
      <c r="B88" s="180" t="s">
        <v>63</v>
      </c>
      <c r="C88" s="170" t="s">
        <v>151</v>
      </c>
      <c r="D88" s="171" t="s">
        <v>152</v>
      </c>
      <c r="E88" s="171" t="s">
        <v>1320</v>
      </c>
      <c r="F88" s="171" t="s">
        <v>1321</v>
      </c>
      <c r="G88" s="302"/>
      <c r="H88" s="302"/>
      <c r="I88" s="303">
        <f>H88-G88</f>
        <v>0</v>
      </c>
      <c r="J88" s="415">
        <v>0</v>
      </c>
      <c r="K88" s="416"/>
      <c r="L88" s="417"/>
      <c r="M88" s="277"/>
      <c r="N88" s="457"/>
      <c r="O88" s="276"/>
      <c r="P88" s="276"/>
      <c r="Q88" s="276"/>
      <c r="R88" s="276"/>
      <c r="S88" s="276"/>
      <c r="T88" s="276"/>
      <c r="U88" s="276"/>
      <c r="V88" s="276"/>
      <c r="W88" s="276"/>
      <c r="X88" s="276"/>
      <c r="Y88" s="276"/>
      <c r="Z88" s="276"/>
      <c r="AA88" s="276"/>
      <c r="AB88" s="276"/>
      <c r="AC88" s="276"/>
      <c r="AD88" s="276"/>
      <c r="AE88" s="276"/>
      <c r="AF88" s="276"/>
      <c r="AG88" s="276"/>
      <c r="AH88" s="276"/>
      <c r="AI88" s="276"/>
      <c r="AJ88" s="276"/>
      <c r="AK88" s="276"/>
      <c r="AL88" s="276"/>
      <c r="AM88" s="276"/>
      <c r="AN88" s="276"/>
      <c r="AO88" s="276"/>
      <c r="AP88" s="276"/>
      <c r="AQ88" s="276"/>
      <c r="AR88" s="276"/>
      <c r="AS88" s="276"/>
      <c r="AT88" s="276"/>
      <c r="AU88" s="276"/>
      <c r="AV88" s="276"/>
      <c r="AW88" s="276"/>
      <c r="AX88" s="276"/>
      <c r="AY88" s="276"/>
      <c r="AZ88" s="276"/>
      <c r="BA88" s="276"/>
      <c r="BB88" s="276"/>
      <c r="BC88" s="276"/>
      <c r="BD88" s="276"/>
      <c r="BE88" s="276"/>
      <c r="BF88" s="276"/>
      <c r="BG88" s="276"/>
      <c r="BH88" s="276"/>
      <c r="BI88" s="276"/>
      <c r="BJ88" s="276"/>
      <c r="BK88" s="276"/>
      <c r="BL88" s="276"/>
      <c r="BM88" s="276"/>
      <c r="BN88" s="276"/>
      <c r="BO88" s="276"/>
      <c r="BP88" s="276"/>
      <c r="BQ88" s="276"/>
      <c r="BR88" s="276"/>
      <c r="BS88" s="276"/>
      <c r="BT88" s="276"/>
      <c r="BU88" s="276"/>
      <c r="BV88" s="276"/>
      <c r="BW88" s="276"/>
      <c r="BX88" s="276"/>
      <c r="BY88" s="276"/>
      <c r="BZ88" s="276"/>
      <c r="CA88" s="276"/>
      <c r="CB88" s="276"/>
      <c r="CC88" s="276"/>
      <c r="CD88" s="276"/>
      <c r="CE88" s="276"/>
      <c r="CF88" s="276"/>
      <c r="CG88" s="276"/>
      <c r="CH88" s="276"/>
      <c r="CI88" s="276"/>
      <c r="CJ88" s="276"/>
      <c r="CK88" s="276"/>
      <c r="CL88" s="276"/>
      <c r="CM88" s="276"/>
      <c r="CN88" s="276"/>
      <c r="CO88" s="276"/>
      <c r="CP88" s="276"/>
      <c r="CQ88" s="276"/>
      <c r="CR88" s="276"/>
      <c r="CS88" s="276"/>
      <c r="CT88" s="276"/>
      <c r="CU88" s="276"/>
      <c r="CV88" s="276"/>
      <c r="CW88" s="276"/>
      <c r="CX88" s="276"/>
      <c r="CY88" s="276"/>
      <c r="CZ88" s="276"/>
      <c r="DA88" s="276"/>
      <c r="DB88" s="276"/>
      <c r="DC88" s="276"/>
      <c r="DD88" s="276"/>
      <c r="DE88" s="276"/>
      <c r="DF88" s="276"/>
      <c r="DG88" s="276"/>
      <c r="DH88" s="276"/>
      <c r="DI88" s="276"/>
      <c r="DJ88" s="276"/>
      <c r="DK88" s="276"/>
      <c r="DL88" s="276"/>
      <c r="DM88" s="276"/>
      <c r="DN88" s="276"/>
      <c r="DO88" s="276"/>
      <c r="DP88" s="276"/>
      <c r="DQ88" s="276"/>
      <c r="DR88" s="276"/>
      <c r="DS88" s="276"/>
      <c r="DT88" s="276"/>
      <c r="DU88" s="276"/>
      <c r="DV88" s="276"/>
      <c r="DW88" s="276"/>
      <c r="DX88" s="276"/>
      <c r="DY88" s="276"/>
      <c r="DZ88" s="276"/>
      <c r="EA88" s="276"/>
      <c r="EB88" s="276"/>
      <c r="EC88" s="276"/>
      <c r="ED88" s="276"/>
      <c r="EE88" s="276"/>
      <c r="EF88" s="276"/>
      <c r="EG88" s="276"/>
      <c r="EH88" s="276"/>
      <c r="EI88" s="276"/>
      <c r="EJ88" s="276"/>
      <c r="EK88" s="276"/>
      <c r="EL88" s="276"/>
      <c r="EM88" s="276"/>
      <c r="EN88" s="276"/>
      <c r="EO88" s="276"/>
      <c r="EP88" s="276"/>
      <c r="EQ88" s="276"/>
      <c r="ER88" s="276"/>
      <c r="ES88" s="276"/>
      <c r="ET88" s="276"/>
      <c r="EU88" s="276"/>
      <c r="EV88" s="276"/>
      <c r="EW88" s="276"/>
      <c r="EX88" s="276"/>
      <c r="EY88" s="276"/>
      <c r="EZ88" s="276"/>
      <c r="FA88" s="276"/>
      <c r="FB88" s="276"/>
      <c r="FC88" s="276"/>
      <c r="FD88" s="276"/>
      <c r="FE88" s="276"/>
      <c r="FF88" s="276"/>
      <c r="FG88" s="276"/>
      <c r="FH88" s="276"/>
      <c r="FI88" s="276"/>
      <c r="FJ88" s="276"/>
      <c r="FK88" s="276"/>
      <c r="FL88" s="276"/>
      <c r="FM88" s="276"/>
      <c r="FN88" s="276"/>
      <c r="FO88" s="276"/>
      <c r="FP88" s="276"/>
      <c r="FQ88" s="276"/>
      <c r="FR88" s="276"/>
      <c r="FS88" s="276"/>
      <c r="FT88" s="276"/>
      <c r="FU88" s="276"/>
      <c r="FV88" s="276"/>
      <c r="FW88" s="276"/>
      <c r="FX88" s="276"/>
      <c r="FY88" s="276"/>
      <c r="FZ88" s="276"/>
      <c r="GA88" s="276"/>
      <c r="GB88" s="276"/>
      <c r="GC88" s="276"/>
      <c r="GD88" s="276"/>
      <c r="GE88" s="276"/>
      <c r="GF88" s="276"/>
      <c r="GG88" s="276"/>
      <c r="GH88" s="276"/>
      <c r="GI88" s="276"/>
      <c r="GJ88" s="276"/>
      <c r="GK88" s="276"/>
      <c r="GL88" s="276"/>
      <c r="GM88" s="276"/>
      <c r="GN88" s="276"/>
      <c r="GO88" s="276"/>
      <c r="GP88" s="276"/>
      <c r="GQ88" s="276"/>
      <c r="GR88" s="276"/>
    </row>
    <row r="89" spans="1:200" s="124" customFormat="1" ht="36" hidden="1" customHeight="1" outlineLevel="2">
      <c r="A89" s="140">
        <v>6.2</v>
      </c>
      <c r="B89" s="180" t="s">
        <v>63</v>
      </c>
      <c r="C89" s="170" t="s">
        <v>153</v>
      </c>
      <c r="D89" s="171" t="s">
        <v>154</v>
      </c>
      <c r="E89" s="171" t="s">
        <v>1324</v>
      </c>
      <c r="F89" s="171"/>
      <c r="G89" s="302"/>
      <c r="H89" s="302"/>
      <c r="I89" s="303">
        <f>H89-G89</f>
        <v>0</v>
      </c>
      <c r="J89" s="415">
        <v>0</v>
      </c>
      <c r="K89" s="416"/>
      <c r="L89" s="417"/>
      <c r="M89" s="277"/>
      <c r="N89" s="457"/>
      <c r="O89" s="276"/>
      <c r="P89" s="276"/>
      <c r="Q89" s="276"/>
      <c r="R89" s="276"/>
      <c r="S89" s="276"/>
      <c r="T89" s="276"/>
      <c r="U89" s="276"/>
      <c r="V89" s="276"/>
      <c r="W89" s="276"/>
      <c r="X89" s="276"/>
      <c r="Y89" s="276"/>
      <c r="Z89" s="276"/>
      <c r="AA89" s="276"/>
      <c r="AB89" s="276"/>
      <c r="AC89" s="276"/>
      <c r="AD89" s="276"/>
      <c r="AE89" s="276"/>
      <c r="AF89" s="276"/>
      <c r="AG89" s="276"/>
      <c r="AH89" s="276"/>
      <c r="AI89" s="276"/>
      <c r="AJ89" s="276"/>
      <c r="AK89" s="276"/>
      <c r="AL89" s="276"/>
      <c r="AM89" s="276"/>
      <c r="AN89" s="276"/>
      <c r="AO89" s="276"/>
      <c r="AP89" s="276"/>
      <c r="AQ89" s="276"/>
      <c r="AR89" s="276"/>
      <c r="AS89" s="276"/>
      <c r="AT89" s="276"/>
      <c r="AU89" s="276"/>
      <c r="AV89" s="276"/>
      <c r="AW89" s="276"/>
      <c r="AX89" s="276"/>
      <c r="AY89" s="276"/>
      <c r="AZ89" s="276"/>
      <c r="BA89" s="276"/>
      <c r="BB89" s="276"/>
      <c r="BC89" s="276"/>
      <c r="BD89" s="276"/>
      <c r="BE89" s="276"/>
      <c r="BF89" s="276"/>
      <c r="BG89" s="276"/>
      <c r="BH89" s="276"/>
      <c r="BI89" s="276"/>
      <c r="BJ89" s="276"/>
      <c r="BK89" s="276"/>
      <c r="BL89" s="276"/>
      <c r="BM89" s="276"/>
      <c r="BN89" s="276"/>
      <c r="BO89" s="276"/>
      <c r="BP89" s="276"/>
      <c r="BQ89" s="276"/>
      <c r="BR89" s="276"/>
      <c r="BS89" s="276"/>
      <c r="BT89" s="276"/>
      <c r="BU89" s="276"/>
      <c r="BV89" s="276"/>
      <c r="BW89" s="276"/>
      <c r="BX89" s="276"/>
      <c r="BY89" s="276"/>
      <c r="BZ89" s="276"/>
      <c r="CA89" s="276"/>
      <c r="CB89" s="276"/>
      <c r="CC89" s="276"/>
      <c r="CD89" s="276"/>
      <c r="CE89" s="276"/>
      <c r="CF89" s="276"/>
      <c r="CG89" s="276"/>
      <c r="CH89" s="276"/>
      <c r="CI89" s="276"/>
      <c r="CJ89" s="276"/>
      <c r="CK89" s="276"/>
      <c r="CL89" s="276"/>
      <c r="CM89" s="276"/>
      <c r="CN89" s="276"/>
      <c r="CO89" s="276"/>
      <c r="CP89" s="276"/>
      <c r="CQ89" s="276"/>
      <c r="CR89" s="276"/>
      <c r="CS89" s="276"/>
      <c r="CT89" s="276"/>
      <c r="CU89" s="276"/>
      <c r="CV89" s="276"/>
      <c r="CW89" s="276"/>
      <c r="CX89" s="276"/>
      <c r="CY89" s="276"/>
      <c r="CZ89" s="276"/>
      <c r="DA89" s="276"/>
      <c r="DB89" s="276"/>
      <c r="DC89" s="276"/>
      <c r="DD89" s="276"/>
      <c r="DE89" s="276"/>
      <c r="DF89" s="276"/>
      <c r="DG89" s="276"/>
      <c r="DH89" s="276"/>
      <c r="DI89" s="276"/>
      <c r="DJ89" s="276"/>
      <c r="DK89" s="276"/>
      <c r="DL89" s="276"/>
      <c r="DM89" s="276"/>
      <c r="DN89" s="276"/>
      <c r="DO89" s="276"/>
      <c r="DP89" s="276"/>
      <c r="DQ89" s="276"/>
      <c r="DR89" s="276"/>
      <c r="DS89" s="276"/>
      <c r="DT89" s="276"/>
      <c r="DU89" s="276"/>
      <c r="DV89" s="276"/>
      <c r="DW89" s="276"/>
      <c r="DX89" s="276"/>
      <c r="DY89" s="276"/>
      <c r="DZ89" s="276"/>
      <c r="EA89" s="276"/>
      <c r="EB89" s="276"/>
      <c r="EC89" s="276"/>
      <c r="ED89" s="276"/>
      <c r="EE89" s="276"/>
      <c r="EF89" s="276"/>
      <c r="EG89" s="276"/>
      <c r="EH89" s="276"/>
      <c r="EI89" s="276"/>
      <c r="EJ89" s="276"/>
      <c r="EK89" s="276"/>
      <c r="EL89" s="276"/>
      <c r="EM89" s="276"/>
      <c r="EN89" s="276"/>
      <c r="EO89" s="276"/>
      <c r="EP89" s="276"/>
      <c r="EQ89" s="276"/>
      <c r="ER89" s="276"/>
      <c r="ES89" s="276"/>
      <c r="ET89" s="276"/>
      <c r="EU89" s="276"/>
      <c r="EV89" s="276"/>
      <c r="EW89" s="276"/>
      <c r="EX89" s="276"/>
      <c r="EY89" s="276"/>
      <c r="EZ89" s="276"/>
      <c r="FA89" s="276"/>
      <c r="FB89" s="276"/>
      <c r="FC89" s="276"/>
      <c r="FD89" s="276"/>
      <c r="FE89" s="276"/>
      <c r="FF89" s="276"/>
      <c r="FG89" s="276"/>
      <c r="FH89" s="276"/>
      <c r="FI89" s="276"/>
      <c r="FJ89" s="276"/>
      <c r="FK89" s="276"/>
      <c r="FL89" s="276"/>
      <c r="FM89" s="276"/>
      <c r="FN89" s="276"/>
      <c r="FO89" s="276"/>
      <c r="FP89" s="276"/>
      <c r="FQ89" s="276"/>
      <c r="FR89" s="276"/>
      <c r="FS89" s="276"/>
      <c r="FT89" s="276"/>
      <c r="FU89" s="276"/>
      <c r="FV89" s="276"/>
      <c r="FW89" s="276"/>
      <c r="FX89" s="276"/>
      <c r="FY89" s="276"/>
      <c r="FZ89" s="276"/>
      <c r="GA89" s="276"/>
      <c r="GB89" s="276"/>
      <c r="GC89" s="276"/>
      <c r="GD89" s="276"/>
      <c r="GE89" s="276"/>
      <c r="GF89" s="276"/>
      <c r="GG89" s="276"/>
      <c r="GH89" s="276"/>
      <c r="GI89" s="276"/>
      <c r="GJ89" s="276"/>
      <c r="GK89" s="276"/>
      <c r="GL89" s="276"/>
      <c r="GM89" s="276"/>
      <c r="GN89" s="276"/>
      <c r="GO89" s="276"/>
      <c r="GP89" s="276"/>
      <c r="GQ89" s="276"/>
      <c r="GR89" s="276"/>
    </row>
    <row r="90" spans="1:200" s="124" customFormat="1" ht="24" hidden="1" customHeight="1" outlineLevel="2">
      <c r="A90" s="140">
        <v>12.2</v>
      </c>
      <c r="B90" s="180" t="s">
        <v>63</v>
      </c>
      <c r="C90" s="170" t="s">
        <v>155</v>
      </c>
      <c r="D90" s="171" t="s">
        <v>152</v>
      </c>
      <c r="E90" s="171" t="s">
        <v>1320</v>
      </c>
      <c r="F90" s="171" t="s">
        <v>1321</v>
      </c>
      <c r="G90" s="302"/>
      <c r="H90" s="312"/>
      <c r="I90" s="313">
        <f>H90-G90</f>
        <v>0</v>
      </c>
      <c r="J90" s="415">
        <v>0</v>
      </c>
      <c r="K90" s="416"/>
      <c r="L90" s="417"/>
      <c r="M90" s="277"/>
      <c r="N90" s="457"/>
      <c r="O90" s="276"/>
      <c r="P90" s="276"/>
      <c r="Q90" s="276"/>
      <c r="R90" s="276"/>
      <c r="S90" s="276"/>
      <c r="T90" s="276"/>
      <c r="U90" s="276"/>
      <c r="V90" s="276"/>
      <c r="W90" s="276"/>
      <c r="X90" s="276"/>
      <c r="Y90" s="276"/>
      <c r="Z90" s="276"/>
      <c r="AA90" s="276"/>
      <c r="AB90" s="276"/>
      <c r="AC90" s="276"/>
      <c r="AD90" s="276"/>
      <c r="AE90" s="276"/>
      <c r="AF90" s="276"/>
      <c r="AG90" s="276"/>
      <c r="AH90" s="276"/>
      <c r="AI90" s="276"/>
      <c r="AJ90" s="276"/>
      <c r="AK90" s="276"/>
      <c r="AL90" s="276"/>
      <c r="AM90" s="276"/>
      <c r="AN90" s="276"/>
      <c r="AO90" s="276"/>
      <c r="AP90" s="276"/>
      <c r="AQ90" s="276"/>
      <c r="AR90" s="276"/>
      <c r="AS90" s="276"/>
      <c r="AT90" s="276"/>
      <c r="AU90" s="276"/>
      <c r="AV90" s="276"/>
      <c r="AW90" s="276"/>
      <c r="AX90" s="276"/>
      <c r="AY90" s="276"/>
      <c r="AZ90" s="276"/>
      <c r="BA90" s="276"/>
      <c r="BB90" s="276"/>
      <c r="BC90" s="276"/>
      <c r="BD90" s="276"/>
      <c r="BE90" s="276"/>
      <c r="BF90" s="276"/>
      <c r="BG90" s="276"/>
      <c r="BH90" s="276"/>
      <c r="BI90" s="276"/>
      <c r="BJ90" s="276"/>
      <c r="BK90" s="276"/>
      <c r="BL90" s="276"/>
      <c r="BM90" s="276"/>
      <c r="BN90" s="276"/>
      <c r="BO90" s="276"/>
      <c r="BP90" s="276"/>
      <c r="BQ90" s="276"/>
      <c r="BR90" s="276"/>
      <c r="BS90" s="276"/>
      <c r="BT90" s="276"/>
      <c r="BU90" s="276"/>
      <c r="BV90" s="276"/>
      <c r="BW90" s="276"/>
      <c r="BX90" s="276"/>
      <c r="BY90" s="276"/>
      <c r="BZ90" s="276"/>
      <c r="CA90" s="276"/>
      <c r="CB90" s="276"/>
      <c r="CC90" s="276"/>
      <c r="CD90" s="276"/>
      <c r="CE90" s="276"/>
      <c r="CF90" s="276"/>
      <c r="CG90" s="276"/>
      <c r="CH90" s="276"/>
      <c r="CI90" s="276"/>
      <c r="CJ90" s="276"/>
      <c r="CK90" s="276"/>
      <c r="CL90" s="276"/>
      <c r="CM90" s="276"/>
      <c r="CN90" s="276"/>
      <c r="CO90" s="276"/>
      <c r="CP90" s="276"/>
      <c r="CQ90" s="276"/>
      <c r="CR90" s="276"/>
      <c r="CS90" s="276"/>
      <c r="CT90" s="276"/>
      <c r="CU90" s="276"/>
      <c r="CV90" s="276"/>
      <c r="CW90" s="276"/>
      <c r="CX90" s="276"/>
      <c r="CY90" s="276"/>
      <c r="CZ90" s="276"/>
      <c r="DA90" s="276"/>
      <c r="DB90" s="276"/>
      <c r="DC90" s="276"/>
      <c r="DD90" s="276"/>
      <c r="DE90" s="276"/>
      <c r="DF90" s="276"/>
      <c r="DG90" s="276"/>
      <c r="DH90" s="276"/>
      <c r="DI90" s="276"/>
      <c r="DJ90" s="276"/>
      <c r="DK90" s="276"/>
      <c r="DL90" s="276"/>
      <c r="DM90" s="276"/>
      <c r="DN90" s="276"/>
      <c r="DO90" s="276"/>
      <c r="DP90" s="276"/>
      <c r="DQ90" s="276"/>
      <c r="DR90" s="276"/>
      <c r="DS90" s="276"/>
      <c r="DT90" s="276"/>
      <c r="DU90" s="276"/>
      <c r="DV90" s="276"/>
      <c r="DW90" s="276"/>
      <c r="DX90" s="276"/>
      <c r="DY90" s="276"/>
      <c r="DZ90" s="276"/>
      <c r="EA90" s="276"/>
      <c r="EB90" s="276"/>
      <c r="EC90" s="276"/>
      <c r="ED90" s="276"/>
      <c r="EE90" s="276"/>
      <c r="EF90" s="276"/>
      <c r="EG90" s="276"/>
      <c r="EH90" s="276"/>
      <c r="EI90" s="276"/>
      <c r="EJ90" s="276"/>
      <c r="EK90" s="276"/>
      <c r="EL90" s="276"/>
      <c r="EM90" s="276"/>
      <c r="EN90" s="276"/>
      <c r="EO90" s="276"/>
      <c r="EP90" s="276"/>
      <c r="EQ90" s="276"/>
      <c r="ER90" s="276"/>
      <c r="ES90" s="276"/>
      <c r="ET90" s="276"/>
      <c r="EU90" s="276"/>
      <c r="EV90" s="276"/>
      <c r="EW90" s="276"/>
      <c r="EX90" s="276"/>
      <c r="EY90" s="276"/>
      <c r="EZ90" s="276"/>
      <c r="FA90" s="276"/>
      <c r="FB90" s="276"/>
      <c r="FC90" s="276"/>
      <c r="FD90" s="276"/>
      <c r="FE90" s="276"/>
      <c r="FF90" s="276"/>
      <c r="FG90" s="276"/>
      <c r="FH90" s="276"/>
      <c r="FI90" s="276"/>
      <c r="FJ90" s="276"/>
      <c r="FK90" s="276"/>
      <c r="FL90" s="276"/>
      <c r="FM90" s="276"/>
      <c r="FN90" s="276"/>
      <c r="FO90" s="276"/>
      <c r="FP90" s="276"/>
      <c r="FQ90" s="276"/>
      <c r="FR90" s="276"/>
      <c r="FS90" s="276"/>
      <c r="FT90" s="276"/>
      <c r="FU90" s="276"/>
      <c r="FV90" s="276"/>
      <c r="FW90" s="276"/>
      <c r="FX90" s="276"/>
      <c r="FY90" s="276"/>
      <c r="FZ90" s="276"/>
      <c r="GA90" s="276"/>
      <c r="GB90" s="276"/>
      <c r="GC90" s="276"/>
      <c r="GD90" s="276"/>
      <c r="GE90" s="276"/>
      <c r="GF90" s="276"/>
      <c r="GG90" s="276"/>
      <c r="GH90" s="276"/>
      <c r="GI90" s="276"/>
      <c r="GJ90" s="276"/>
      <c r="GK90" s="276"/>
      <c r="GL90" s="276"/>
      <c r="GM90" s="276"/>
      <c r="GN90" s="276"/>
      <c r="GO90" s="276"/>
      <c r="GP90" s="276"/>
      <c r="GQ90" s="276"/>
      <c r="GR90" s="276"/>
    </row>
    <row r="91" spans="1:200" s="94" customFormat="1" ht="24" customHeight="1" outlineLevel="1" collapsed="1">
      <c r="A91" s="142">
        <v>15</v>
      </c>
      <c r="B91" s="183"/>
      <c r="C91" s="241" t="s">
        <v>167</v>
      </c>
      <c r="D91" s="183"/>
      <c r="E91" s="183"/>
      <c r="F91" s="183"/>
      <c r="G91" s="222" t="s">
        <v>1329</v>
      </c>
      <c r="H91" s="454">
        <f>AVERAGE(I92,I94)</f>
        <v>0</v>
      </c>
      <c r="I91" s="455"/>
      <c r="J91" s="420">
        <f>AVERAGE(J92,J94)</f>
        <v>0</v>
      </c>
      <c r="K91" s="413"/>
      <c r="L91" s="414"/>
      <c r="M91" s="178"/>
      <c r="N91" s="457"/>
      <c r="O91" s="276"/>
      <c r="P91" s="276"/>
      <c r="Q91" s="276"/>
      <c r="R91" s="276"/>
      <c r="S91" s="276"/>
      <c r="T91" s="276"/>
      <c r="U91" s="276"/>
      <c r="V91" s="276"/>
      <c r="W91" s="276"/>
      <c r="X91" s="276"/>
      <c r="Y91" s="276"/>
      <c r="Z91" s="276"/>
      <c r="AA91" s="276"/>
      <c r="AB91" s="276"/>
      <c r="AC91" s="276"/>
      <c r="AD91" s="276"/>
      <c r="AE91" s="276"/>
      <c r="AF91" s="276"/>
      <c r="AG91" s="276"/>
      <c r="AH91" s="276"/>
      <c r="AI91" s="276"/>
      <c r="AJ91" s="276"/>
      <c r="AK91" s="276"/>
      <c r="AL91" s="276"/>
      <c r="AM91" s="276"/>
      <c r="AN91" s="276"/>
      <c r="AO91" s="276"/>
      <c r="AP91" s="276"/>
      <c r="AQ91" s="276"/>
      <c r="AR91" s="276"/>
      <c r="AS91" s="276"/>
      <c r="AT91" s="276"/>
      <c r="AU91" s="276"/>
      <c r="AV91" s="276"/>
      <c r="AW91" s="276"/>
      <c r="AX91" s="276"/>
      <c r="AY91" s="276"/>
      <c r="AZ91" s="276"/>
      <c r="BA91" s="276"/>
      <c r="BB91" s="276"/>
      <c r="BC91" s="276"/>
      <c r="BD91" s="276"/>
      <c r="BE91" s="276"/>
      <c r="BF91" s="276"/>
      <c r="BG91" s="276"/>
      <c r="BH91" s="276"/>
      <c r="BI91" s="276"/>
      <c r="BJ91" s="276"/>
      <c r="BK91" s="276"/>
      <c r="BL91" s="276"/>
      <c r="BM91" s="276"/>
      <c r="BN91" s="276"/>
      <c r="BO91" s="276"/>
      <c r="BP91" s="276"/>
      <c r="BQ91" s="276"/>
      <c r="BR91" s="276"/>
      <c r="BS91" s="276"/>
      <c r="BT91" s="276"/>
      <c r="BU91" s="276"/>
      <c r="BV91" s="276"/>
      <c r="BW91" s="276"/>
      <c r="BX91" s="276"/>
      <c r="BY91" s="276"/>
      <c r="BZ91" s="276"/>
      <c r="CA91" s="276"/>
      <c r="CB91" s="276"/>
      <c r="CC91" s="276"/>
      <c r="CD91" s="276"/>
      <c r="CE91" s="276"/>
      <c r="CF91" s="276"/>
      <c r="CG91" s="276"/>
      <c r="CH91" s="276"/>
      <c r="CI91" s="276"/>
      <c r="CJ91" s="276"/>
      <c r="CK91" s="276"/>
      <c r="CL91" s="276"/>
      <c r="CM91" s="276"/>
      <c r="CN91" s="276"/>
      <c r="CO91" s="276"/>
      <c r="CP91" s="276"/>
      <c r="CQ91" s="276"/>
      <c r="CR91" s="276"/>
      <c r="CS91" s="276"/>
      <c r="CT91" s="276"/>
      <c r="CU91" s="276"/>
      <c r="CV91" s="276"/>
      <c r="CW91" s="276"/>
      <c r="CX91" s="276"/>
      <c r="CY91" s="276"/>
      <c r="CZ91" s="276"/>
      <c r="DA91" s="276"/>
      <c r="DB91" s="276"/>
      <c r="DC91" s="276"/>
      <c r="DD91" s="276"/>
      <c r="DE91" s="276"/>
      <c r="DF91" s="276"/>
      <c r="DG91" s="276"/>
      <c r="DH91" s="276"/>
      <c r="DI91" s="276"/>
      <c r="DJ91" s="276"/>
      <c r="DK91" s="276"/>
      <c r="DL91" s="276"/>
      <c r="DM91" s="276"/>
      <c r="DN91" s="276"/>
      <c r="DO91" s="276"/>
      <c r="DP91" s="276"/>
      <c r="DQ91" s="276"/>
      <c r="DR91" s="276"/>
      <c r="DS91" s="276"/>
      <c r="DT91" s="276"/>
      <c r="DU91" s="276"/>
      <c r="DV91" s="276"/>
      <c r="DW91" s="276"/>
      <c r="DX91" s="276"/>
      <c r="DY91" s="276"/>
      <c r="DZ91" s="276"/>
      <c r="EA91" s="276"/>
      <c r="EB91" s="276"/>
      <c r="EC91" s="276"/>
      <c r="ED91" s="276"/>
      <c r="EE91" s="276"/>
      <c r="EF91" s="276"/>
      <c r="EG91" s="276"/>
      <c r="EH91" s="276"/>
      <c r="EI91" s="276"/>
      <c r="EJ91" s="276"/>
      <c r="EK91" s="276"/>
      <c r="EL91" s="276"/>
      <c r="EM91" s="276"/>
      <c r="EN91" s="276"/>
      <c r="EO91" s="276"/>
      <c r="EP91" s="276"/>
      <c r="EQ91" s="276"/>
      <c r="ER91" s="276"/>
      <c r="ES91" s="276"/>
      <c r="ET91" s="276"/>
      <c r="EU91" s="276"/>
      <c r="EV91" s="276"/>
      <c r="EW91" s="276"/>
      <c r="EX91" s="276"/>
      <c r="EY91" s="276"/>
      <c r="EZ91" s="276"/>
      <c r="FA91" s="276"/>
      <c r="FB91" s="276"/>
      <c r="FC91" s="276"/>
      <c r="FD91" s="276"/>
      <c r="FE91" s="276"/>
      <c r="FF91" s="276"/>
      <c r="FG91" s="276"/>
      <c r="FH91" s="276"/>
      <c r="FI91" s="276"/>
      <c r="FJ91" s="276"/>
      <c r="FK91" s="276"/>
      <c r="FL91" s="276"/>
      <c r="FM91" s="276"/>
      <c r="FN91" s="276"/>
      <c r="FO91" s="276"/>
      <c r="FP91" s="276"/>
      <c r="FQ91" s="276"/>
      <c r="FR91" s="276"/>
      <c r="FS91" s="276"/>
      <c r="FT91" s="276"/>
      <c r="FU91" s="276"/>
      <c r="FV91" s="276"/>
      <c r="FW91" s="276"/>
      <c r="FX91" s="276"/>
      <c r="FY91" s="276"/>
      <c r="FZ91" s="276"/>
      <c r="GA91" s="276"/>
      <c r="GB91" s="276"/>
      <c r="GC91" s="276"/>
      <c r="GD91" s="276"/>
      <c r="GE91" s="276"/>
      <c r="GF91" s="276"/>
      <c r="GG91" s="276"/>
      <c r="GH91" s="276"/>
      <c r="GI91" s="276"/>
      <c r="GJ91" s="276"/>
      <c r="GK91" s="276"/>
      <c r="GL91" s="276"/>
      <c r="GM91" s="276"/>
      <c r="GN91" s="276"/>
      <c r="GO91" s="276"/>
      <c r="GP91" s="276"/>
      <c r="GQ91" s="276"/>
      <c r="GR91" s="276"/>
    </row>
    <row r="92" spans="1:200" s="94" customFormat="1" ht="24" hidden="1" customHeight="1" outlineLevel="2">
      <c r="A92" s="140" t="str">
        <f t="shared" si="0"/>
        <v>15.1</v>
      </c>
      <c r="B92" s="180" t="s">
        <v>45</v>
      </c>
      <c r="C92" s="170" t="s">
        <v>157</v>
      </c>
      <c r="D92" s="171" t="s">
        <v>60</v>
      </c>
      <c r="E92" s="171" t="s">
        <v>61</v>
      </c>
      <c r="F92" s="171" t="s">
        <v>62</v>
      </c>
      <c r="G92" s="302"/>
      <c r="H92" s="302"/>
      <c r="I92" s="303">
        <f>H92-G92</f>
        <v>0</v>
      </c>
      <c r="J92" s="415">
        <v>0</v>
      </c>
      <c r="K92" s="416"/>
      <c r="L92" s="417"/>
      <c r="M92" s="208"/>
      <c r="N92" s="457"/>
      <c r="O92" s="276"/>
      <c r="P92" s="276"/>
      <c r="Q92" s="276"/>
      <c r="R92" s="276"/>
      <c r="S92" s="276"/>
      <c r="T92" s="276"/>
      <c r="U92" s="276"/>
      <c r="V92" s="276"/>
      <c r="W92" s="276"/>
      <c r="X92" s="276"/>
      <c r="Y92" s="276"/>
      <c r="Z92" s="276"/>
      <c r="AA92" s="276"/>
      <c r="AB92" s="276"/>
      <c r="AC92" s="276"/>
      <c r="AD92" s="276"/>
      <c r="AE92" s="276"/>
      <c r="AF92" s="276"/>
      <c r="AG92" s="276"/>
      <c r="AH92" s="276"/>
      <c r="AI92" s="276"/>
      <c r="AJ92" s="276"/>
      <c r="AK92" s="276"/>
      <c r="AL92" s="276"/>
      <c r="AM92" s="276"/>
      <c r="AN92" s="276"/>
      <c r="AO92" s="276"/>
      <c r="AP92" s="276"/>
      <c r="AQ92" s="276"/>
      <c r="AR92" s="276"/>
      <c r="AS92" s="276"/>
      <c r="AT92" s="276"/>
      <c r="AU92" s="276"/>
      <c r="AV92" s="276"/>
      <c r="AW92" s="276"/>
      <c r="AX92" s="276"/>
      <c r="AY92" s="276"/>
      <c r="AZ92" s="276"/>
      <c r="BA92" s="276"/>
      <c r="BB92" s="276"/>
      <c r="BC92" s="276"/>
      <c r="BD92" s="276"/>
      <c r="BE92" s="276"/>
      <c r="BF92" s="276"/>
      <c r="BG92" s="276"/>
      <c r="BH92" s="276"/>
      <c r="BI92" s="276"/>
      <c r="BJ92" s="276"/>
      <c r="BK92" s="276"/>
      <c r="BL92" s="276"/>
      <c r="BM92" s="276"/>
      <c r="BN92" s="276"/>
      <c r="BO92" s="276"/>
      <c r="BP92" s="276"/>
      <c r="BQ92" s="276"/>
      <c r="BR92" s="276"/>
      <c r="BS92" s="276"/>
      <c r="BT92" s="276"/>
      <c r="BU92" s="276"/>
      <c r="BV92" s="276"/>
      <c r="BW92" s="276"/>
      <c r="BX92" s="276"/>
      <c r="BY92" s="276"/>
      <c r="BZ92" s="276"/>
      <c r="CA92" s="276"/>
      <c r="CB92" s="276"/>
      <c r="CC92" s="276"/>
      <c r="CD92" s="276"/>
      <c r="CE92" s="276"/>
      <c r="CF92" s="276"/>
      <c r="CG92" s="276"/>
      <c r="CH92" s="276"/>
      <c r="CI92" s="276"/>
      <c r="CJ92" s="276"/>
      <c r="CK92" s="276"/>
      <c r="CL92" s="276"/>
      <c r="CM92" s="276"/>
      <c r="CN92" s="276"/>
      <c r="CO92" s="276"/>
      <c r="CP92" s="276"/>
      <c r="CQ92" s="276"/>
      <c r="CR92" s="276"/>
      <c r="CS92" s="276"/>
      <c r="CT92" s="276"/>
      <c r="CU92" s="276"/>
      <c r="CV92" s="276"/>
      <c r="CW92" s="276"/>
      <c r="CX92" s="276"/>
      <c r="CY92" s="276"/>
      <c r="CZ92" s="276"/>
      <c r="DA92" s="276"/>
      <c r="DB92" s="276"/>
      <c r="DC92" s="276"/>
      <c r="DD92" s="276"/>
      <c r="DE92" s="276"/>
      <c r="DF92" s="276"/>
      <c r="DG92" s="276"/>
      <c r="DH92" s="276"/>
      <c r="DI92" s="276"/>
      <c r="DJ92" s="276"/>
      <c r="DK92" s="276"/>
      <c r="DL92" s="276"/>
      <c r="DM92" s="276"/>
      <c r="DN92" s="276"/>
      <c r="DO92" s="276"/>
      <c r="DP92" s="276"/>
      <c r="DQ92" s="276"/>
      <c r="DR92" s="276"/>
      <c r="DS92" s="276"/>
      <c r="DT92" s="276"/>
      <c r="DU92" s="276"/>
      <c r="DV92" s="276"/>
      <c r="DW92" s="276"/>
      <c r="DX92" s="276"/>
      <c r="DY92" s="276"/>
      <c r="DZ92" s="276"/>
      <c r="EA92" s="276"/>
      <c r="EB92" s="276"/>
      <c r="EC92" s="276"/>
      <c r="ED92" s="276"/>
      <c r="EE92" s="276"/>
      <c r="EF92" s="276"/>
      <c r="EG92" s="276"/>
      <c r="EH92" s="276"/>
      <c r="EI92" s="276"/>
      <c r="EJ92" s="276"/>
      <c r="EK92" s="276"/>
      <c r="EL92" s="276"/>
      <c r="EM92" s="276"/>
      <c r="EN92" s="276"/>
      <c r="EO92" s="276"/>
      <c r="EP92" s="276"/>
      <c r="EQ92" s="276"/>
      <c r="ER92" s="276"/>
      <c r="ES92" s="276"/>
      <c r="ET92" s="276"/>
      <c r="EU92" s="276"/>
      <c r="EV92" s="276"/>
      <c r="EW92" s="276"/>
      <c r="EX92" s="276"/>
      <c r="EY92" s="276"/>
      <c r="EZ92" s="276"/>
      <c r="FA92" s="276"/>
      <c r="FB92" s="276"/>
      <c r="FC92" s="276"/>
      <c r="FD92" s="276"/>
      <c r="FE92" s="276"/>
      <c r="FF92" s="276"/>
      <c r="FG92" s="276"/>
      <c r="FH92" s="276"/>
      <c r="FI92" s="276"/>
      <c r="FJ92" s="276"/>
      <c r="FK92" s="276"/>
      <c r="FL92" s="276"/>
      <c r="FM92" s="276"/>
      <c r="FN92" s="276"/>
      <c r="FO92" s="276"/>
      <c r="FP92" s="276"/>
      <c r="FQ92" s="276"/>
      <c r="FR92" s="276"/>
      <c r="FS92" s="276"/>
      <c r="FT92" s="276"/>
      <c r="FU92" s="276"/>
      <c r="FV92" s="276"/>
      <c r="FW92" s="276"/>
      <c r="FX92" s="276"/>
      <c r="FY92" s="276"/>
      <c r="FZ92" s="276"/>
      <c r="GA92" s="276"/>
      <c r="GB92" s="276"/>
      <c r="GC92" s="276"/>
      <c r="GD92" s="276"/>
      <c r="GE92" s="276"/>
      <c r="GF92" s="276"/>
      <c r="GG92" s="276"/>
      <c r="GH92" s="276"/>
      <c r="GI92" s="276"/>
      <c r="GJ92" s="276"/>
      <c r="GK92" s="276"/>
      <c r="GL92" s="276"/>
      <c r="GM92" s="276"/>
      <c r="GN92" s="276"/>
      <c r="GO92" s="276"/>
      <c r="GP92" s="276"/>
      <c r="GQ92" s="276"/>
      <c r="GR92" s="276"/>
    </row>
    <row r="93" spans="1:200" s="94" customFormat="1" ht="24" hidden="1" customHeight="1" outlineLevel="2">
      <c r="A93" s="140" t="str">
        <f t="shared" si="0"/>
        <v>15.2</v>
      </c>
      <c r="B93" s="180" t="s">
        <v>158</v>
      </c>
      <c r="C93" s="170" t="s">
        <v>159</v>
      </c>
      <c r="D93" s="171" t="s">
        <v>60</v>
      </c>
      <c r="E93" s="171" t="s">
        <v>61</v>
      </c>
      <c r="F93" s="171" t="s">
        <v>62</v>
      </c>
      <c r="G93" s="172"/>
      <c r="H93" s="172"/>
      <c r="I93" s="173"/>
      <c r="J93" s="415" t="s">
        <v>1322</v>
      </c>
      <c r="K93" s="416"/>
      <c r="L93" s="417"/>
      <c r="M93" s="208" t="s">
        <v>1323</v>
      </c>
      <c r="N93" s="457"/>
      <c r="O93" s="276"/>
      <c r="P93" s="276"/>
      <c r="Q93" s="276"/>
      <c r="R93" s="276"/>
      <c r="S93" s="276"/>
      <c r="T93" s="276"/>
      <c r="U93" s="276"/>
      <c r="V93" s="276"/>
      <c r="W93" s="276"/>
      <c r="X93" s="276"/>
      <c r="Y93" s="276"/>
      <c r="Z93" s="276"/>
      <c r="AA93" s="276"/>
      <c r="AB93" s="276"/>
      <c r="AC93" s="276"/>
      <c r="AD93" s="276"/>
      <c r="AE93" s="276"/>
      <c r="AF93" s="276"/>
      <c r="AG93" s="276"/>
      <c r="AH93" s="276"/>
      <c r="AI93" s="276"/>
      <c r="AJ93" s="276"/>
      <c r="AK93" s="276"/>
      <c r="AL93" s="276"/>
      <c r="AM93" s="276"/>
      <c r="AN93" s="276"/>
      <c r="AO93" s="276"/>
      <c r="AP93" s="276"/>
      <c r="AQ93" s="276"/>
      <c r="AR93" s="276"/>
      <c r="AS93" s="276"/>
      <c r="AT93" s="276"/>
      <c r="AU93" s="276"/>
      <c r="AV93" s="276"/>
      <c r="AW93" s="276"/>
      <c r="AX93" s="276"/>
      <c r="AY93" s="276"/>
      <c r="AZ93" s="276"/>
      <c r="BA93" s="276"/>
      <c r="BB93" s="276"/>
      <c r="BC93" s="276"/>
      <c r="BD93" s="276"/>
      <c r="BE93" s="276"/>
      <c r="BF93" s="276"/>
      <c r="BG93" s="276"/>
      <c r="BH93" s="276"/>
      <c r="BI93" s="276"/>
      <c r="BJ93" s="276"/>
      <c r="BK93" s="276"/>
      <c r="BL93" s="276"/>
      <c r="BM93" s="276"/>
      <c r="BN93" s="276"/>
      <c r="BO93" s="276"/>
      <c r="BP93" s="276"/>
      <c r="BQ93" s="276"/>
      <c r="BR93" s="276"/>
      <c r="BS93" s="276"/>
      <c r="BT93" s="276"/>
      <c r="BU93" s="276"/>
      <c r="BV93" s="276"/>
      <c r="BW93" s="276"/>
      <c r="BX93" s="276"/>
      <c r="BY93" s="276"/>
      <c r="BZ93" s="276"/>
      <c r="CA93" s="276"/>
      <c r="CB93" s="276"/>
      <c r="CC93" s="276"/>
      <c r="CD93" s="276"/>
      <c r="CE93" s="276"/>
      <c r="CF93" s="276"/>
      <c r="CG93" s="276"/>
      <c r="CH93" s="276"/>
      <c r="CI93" s="276"/>
      <c r="CJ93" s="276"/>
      <c r="CK93" s="276"/>
      <c r="CL93" s="276"/>
      <c r="CM93" s="276"/>
      <c r="CN93" s="276"/>
      <c r="CO93" s="276"/>
      <c r="CP93" s="276"/>
      <c r="CQ93" s="276"/>
      <c r="CR93" s="276"/>
      <c r="CS93" s="276"/>
      <c r="CT93" s="276"/>
      <c r="CU93" s="276"/>
      <c r="CV93" s="276"/>
      <c r="CW93" s="276"/>
      <c r="CX93" s="276"/>
      <c r="CY93" s="276"/>
      <c r="CZ93" s="276"/>
      <c r="DA93" s="276"/>
      <c r="DB93" s="276"/>
      <c r="DC93" s="276"/>
      <c r="DD93" s="276"/>
      <c r="DE93" s="276"/>
      <c r="DF93" s="276"/>
      <c r="DG93" s="276"/>
      <c r="DH93" s="276"/>
      <c r="DI93" s="276"/>
      <c r="DJ93" s="276"/>
      <c r="DK93" s="276"/>
      <c r="DL93" s="276"/>
      <c r="DM93" s="276"/>
      <c r="DN93" s="276"/>
      <c r="DO93" s="276"/>
      <c r="DP93" s="276"/>
      <c r="DQ93" s="276"/>
      <c r="DR93" s="276"/>
      <c r="DS93" s="276"/>
      <c r="DT93" s="276"/>
      <c r="DU93" s="276"/>
      <c r="DV93" s="276"/>
      <c r="DW93" s="276"/>
      <c r="DX93" s="276"/>
      <c r="DY93" s="276"/>
      <c r="DZ93" s="276"/>
      <c r="EA93" s="276"/>
      <c r="EB93" s="276"/>
      <c r="EC93" s="276"/>
      <c r="ED93" s="276"/>
      <c r="EE93" s="276"/>
      <c r="EF93" s="276"/>
      <c r="EG93" s="276"/>
      <c r="EH93" s="276"/>
      <c r="EI93" s="276"/>
      <c r="EJ93" s="276"/>
      <c r="EK93" s="276"/>
      <c r="EL93" s="276"/>
      <c r="EM93" s="276"/>
      <c r="EN93" s="276"/>
      <c r="EO93" s="276"/>
      <c r="EP93" s="276"/>
      <c r="EQ93" s="276"/>
      <c r="ER93" s="276"/>
      <c r="ES93" s="276"/>
      <c r="ET93" s="276"/>
      <c r="EU93" s="276"/>
      <c r="EV93" s="276"/>
      <c r="EW93" s="276"/>
      <c r="EX93" s="276"/>
      <c r="EY93" s="276"/>
      <c r="EZ93" s="276"/>
      <c r="FA93" s="276"/>
      <c r="FB93" s="276"/>
      <c r="FC93" s="276"/>
      <c r="FD93" s="276"/>
      <c r="FE93" s="276"/>
      <c r="FF93" s="276"/>
      <c r="FG93" s="276"/>
      <c r="FH93" s="276"/>
      <c r="FI93" s="276"/>
      <c r="FJ93" s="276"/>
      <c r="FK93" s="276"/>
      <c r="FL93" s="276"/>
      <c r="FM93" s="276"/>
      <c r="FN93" s="276"/>
      <c r="FO93" s="276"/>
      <c r="FP93" s="276"/>
      <c r="FQ93" s="276"/>
      <c r="FR93" s="276"/>
      <c r="FS93" s="276"/>
      <c r="FT93" s="276"/>
      <c r="FU93" s="276"/>
      <c r="FV93" s="276"/>
      <c r="FW93" s="276"/>
      <c r="FX93" s="276"/>
      <c r="FY93" s="276"/>
      <c r="FZ93" s="276"/>
      <c r="GA93" s="276"/>
      <c r="GB93" s="276"/>
      <c r="GC93" s="276"/>
      <c r="GD93" s="276"/>
      <c r="GE93" s="276"/>
      <c r="GF93" s="276"/>
      <c r="GG93" s="276"/>
      <c r="GH93" s="276"/>
      <c r="GI93" s="276"/>
      <c r="GJ93" s="276"/>
      <c r="GK93" s="276"/>
      <c r="GL93" s="276"/>
      <c r="GM93" s="276"/>
      <c r="GN93" s="276"/>
      <c r="GO93" s="276"/>
      <c r="GP93" s="276"/>
      <c r="GQ93" s="276"/>
      <c r="GR93" s="276"/>
    </row>
    <row r="94" spans="1:200" s="94" customFormat="1" ht="24" hidden="1" customHeight="1" outlineLevel="2">
      <c r="A94" s="140" t="str">
        <f t="shared" si="0"/>
        <v>15.3</v>
      </c>
      <c r="B94" s="180" t="s">
        <v>63</v>
      </c>
      <c r="C94" s="170" t="s">
        <v>160</v>
      </c>
      <c r="D94" s="171" t="s">
        <v>60</v>
      </c>
      <c r="E94" s="171" t="s">
        <v>61</v>
      </c>
      <c r="F94" s="171" t="s">
        <v>62</v>
      </c>
      <c r="G94" s="302"/>
      <c r="H94" s="302"/>
      <c r="I94" s="303">
        <f>H94-G94</f>
        <v>0</v>
      </c>
      <c r="J94" s="415">
        <v>0</v>
      </c>
      <c r="K94" s="416"/>
      <c r="L94" s="417"/>
      <c r="M94" s="208"/>
      <c r="N94" s="457"/>
      <c r="O94" s="276"/>
      <c r="P94" s="276"/>
      <c r="Q94" s="276"/>
      <c r="R94" s="276"/>
      <c r="S94" s="276"/>
      <c r="T94" s="276"/>
      <c r="U94" s="276"/>
      <c r="V94" s="276"/>
      <c r="W94" s="276"/>
      <c r="X94" s="276"/>
      <c r="Y94" s="276"/>
      <c r="Z94" s="276"/>
      <c r="AA94" s="276"/>
      <c r="AB94" s="276"/>
      <c r="AC94" s="276"/>
      <c r="AD94" s="276"/>
      <c r="AE94" s="276"/>
      <c r="AF94" s="276"/>
      <c r="AG94" s="276"/>
      <c r="AH94" s="276"/>
      <c r="AI94" s="276"/>
      <c r="AJ94" s="276"/>
      <c r="AK94" s="276"/>
      <c r="AL94" s="276"/>
      <c r="AM94" s="276"/>
      <c r="AN94" s="276"/>
      <c r="AO94" s="276"/>
      <c r="AP94" s="276"/>
      <c r="AQ94" s="276"/>
      <c r="AR94" s="276"/>
      <c r="AS94" s="276"/>
      <c r="AT94" s="276"/>
      <c r="AU94" s="276"/>
      <c r="AV94" s="276"/>
      <c r="AW94" s="276"/>
      <c r="AX94" s="276"/>
      <c r="AY94" s="276"/>
      <c r="AZ94" s="276"/>
      <c r="BA94" s="276"/>
      <c r="BB94" s="276"/>
      <c r="BC94" s="276"/>
      <c r="BD94" s="276"/>
      <c r="BE94" s="276"/>
      <c r="BF94" s="276"/>
      <c r="BG94" s="276"/>
      <c r="BH94" s="276"/>
      <c r="BI94" s="276"/>
      <c r="BJ94" s="276"/>
      <c r="BK94" s="276"/>
      <c r="BL94" s="276"/>
      <c r="BM94" s="276"/>
      <c r="BN94" s="276"/>
      <c r="BO94" s="276"/>
      <c r="BP94" s="276"/>
      <c r="BQ94" s="276"/>
      <c r="BR94" s="276"/>
      <c r="BS94" s="276"/>
      <c r="BT94" s="276"/>
      <c r="BU94" s="276"/>
      <c r="BV94" s="276"/>
      <c r="BW94" s="276"/>
      <c r="BX94" s="276"/>
      <c r="BY94" s="276"/>
      <c r="BZ94" s="276"/>
      <c r="CA94" s="276"/>
      <c r="CB94" s="276"/>
      <c r="CC94" s="276"/>
      <c r="CD94" s="276"/>
      <c r="CE94" s="276"/>
      <c r="CF94" s="276"/>
      <c r="CG94" s="276"/>
      <c r="CH94" s="276"/>
      <c r="CI94" s="276"/>
      <c r="CJ94" s="276"/>
      <c r="CK94" s="276"/>
      <c r="CL94" s="276"/>
      <c r="CM94" s="276"/>
      <c r="CN94" s="276"/>
      <c r="CO94" s="276"/>
      <c r="CP94" s="276"/>
      <c r="CQ94" s="276"/>
      <c r="CR94" s="276"/>
      <c r="CS94" s="276"/>
      <c r="CT94" s="276"/>
      <c r="CU94" s="276"/>
      <c r="CV94" s="276"/>
      <c r="CW94" s="276"/>
      <c r="CX94" s="276"/>
      <c r="CY94" s="276"/>
      <c r="CZ94" s="276"/>
      <c r="DA94" s="276"/>
      <c r="DB94" s="276"/>
      <c r="DC94" s="276"/>
      <c r="DD94" s="276"/>
      <c r="DE94" s="276"/>
      <c r="DF94" s="276"/>
      <c r="DG94" s="276"/>
      <c r="DH94" s="276"/>
      <c r="DI94" s="276"/>
      <c r="DJ94" s="276"/>
      <c r="DK94" s="276"/>
      <c r="DL94" s="276"/>
      <c r="DM94" s="276"/>
      <c r="DN94" s="276"/>
      <c r="DO94" s="276"/>
      <c r="DP94" s="276"/>
      <c r="DQ94" s="276"/>
      <c r="DR94" s="276"/>
      <c r="DS94" s="276"/>
      <c r="DT94" s="276"/>
      <c r="DU94" s="276"/>
      <c r="DV94" s="276"/>
      <c r="DW94" s="276"/>
      <c r="DX94" s="276"/>
      <c r="DY94" s="276"/>
      <c r="DZ94" s="276"/>
      <c r="EA94" s="276"/>
      <c r="EB94" s="276"/>
      <c r="EC94" s="276"/>
      <c r="ED94" s="276"/>
      <c r="EE94" s="276"/>
      <c r="EF94" s="276"/>
      <c r="EG94" s="276"/>
      <c r="EH94" s="276"/>
      <c r="EI94" s="276"/>
      <c r="EJ94" s="276"/>
      <c r="EK94" s="276"/>
      <c r="EL94" s="276"/>
      <c r="EM94" s="276"/>
      <c r="EN94" s="276"/>
      <c r="EO94" s="276"/>
      <c r="EP94" s="276"/>
      <c r="EQ94" s="276"/>
      <c r="ER94" s="276"/>
      <c r="ES94" s="276"/>
      <c r="ET94" s="276"/>
      <c r="EU94" s="276"/>
      <c r="EV94" s="276"/>
      <c r="EW94" s="276"/>
      <c r="EX94" s="276"/>
      <c r="EY94" s="276"/>
      <c r="EZ94" s="276"/>
      <c r="FA94" s="276"/>
      <c r="FB94" s="276"/>
      <c r="FC94" s="276"/>
      <c r="FD94" s="276"/>
      <c r="FE94" s="276"/>
      <c r="FF94" s="276"/>
      <c r="FG94" s="276"/>
      <c r="FH94" s="276"/>
      <c r="FI94" s="276"/>
      <c r="FJ94" s="276"/>
      <c r="FK94" s="276"/>
      <c r="FL94" s="276"/>
      <c r="FM94" s="276"/>
      <c r="FN94" s="276"/>
      <c r="FO94" s="276"/>
      <c r="FP94" s="276"/>
      <c r="FQ94" s="276"/>
      <c r="FR94" s="276"/>
      <c r="FS94" s="276"/>
      <c r="FT94" s="276"/>
      <c r="FU94" s="276"/>
      <c r="FV94" s="276"/>
      <c r="FW94" s="276"/>
      <c r="FX94" s="276"/>
      <c r="FY94" s="276"/>
      <c r="FZ94" s="276"/>
      <c r="GA94" s="276"/>
      <c r="GB94" s="276"/>
      <c r="GC94" s="276"/>
      <c r="GD94" s="276"/>
      <c r="GE94" s="276"/>
      <c r="GF94" s="276"/>
      <c r="GG94" s="276"/>
      <c r="GH94" s="276"/>
      <c r="GI94" s="276"/>
      <c r="GJ94" s="276"/>
      <c r="GK94" s="276"/>
      <c r="GL94" s="276"/>
      <c r="GM94" s="276"/>
      <c r="GN94" s="276"/>
      <c r="GO94" s="276"/>
      <c r="GP94" s="276"/>
      <c r="GQ94" s="276"/>
      <c r="GR94" s="276"/>
    </row>
    <row r="95" spans="1:200" s="94" customFormat="1" ht="24" customHeight="1" outlineLevel="1" collapsed="1" thickBot="1">
      <c r="A95" s="144" t="str">
        <f>IF(ISERROR(VALUE(SUBSTITUTE(prevWBS,".",""))),"1",IF(ISERROR(FIND("`",SUBSTITUTE(prevWBS,".","`",1))),TEXT(VALUE(prevWBS)+1,"#"),TEXT(VALUE(LEFT(prevWBS,FIND("`",SUBSTITUTE(prevWBS,".","`",1))-1))+1,"#")))</f>
        <v>16</v>
      </c>
      <c r="B95" s="145"/>
      <c r="C95" s="265" t="s">
        <v>168</v>
      </c>
      <c r="D95" s="145"/>
      <c r="E95" s="145"/>
      <c r="F95" s="145"/>
      <c r="G95" s="325" t="s">
        <v>1329</v>
      </c>
      <c r="H95" s="478">
        <f>AVERAGE(I96:I97)</f>
        <v>0</v>
      </c>
      <c r="I95" s="479"/>
      <c r="J95" s="446">
        <f>AVERAGE(J96:L96)</f>
        <v>0</v>
      </c>
      <c r="K95" s="447"/>
      <c r="L95" s="448"/>
      <c r="M95" s="147"/>
      <c r="N95" s="457"/>
      <c r="O95" s="276"/>
      <c r="P95" s="276"/>
      <c r="Q95" s="276"/>
      <c r="R95" s="276"/>
      <c r="S95" s="276"/>
      <c r="T95" s="276"/>
      <c r="U95" s="276"/>
      <c r="V95" s="276"/>
      <c r="W95" s="276"/>
      <c r="X95" s="276"/>
      <c r="Y95" s="276"/>
      <c r="Z95" s="276"/>
      <c r="AA95" s="276"/>
      <c r="AB95" s="276"/>
      <c r="AC95" s="276"/>
      <c r="AD95" s="276"/>
      <c r="AE95" s="276"/>
      <c r="AF95" s="276"/>
      <c r="AG95" s="276"/>
      <c r="AH95" s="276"/>
      <c r="AI95" s="276"/>
      <c r="AJ95" s="276"/>
      <c r="AK95" s="276"/>
      <c r="AL95" s="276"/>
      <c r="AM95" s="276"/>
      <c r="AN95" s="276"/>
      <c r="AO95" s="276"/>
      <c r="AP95" s="276"/>
      <c r="AQ95" s="276"/>
      <c r="AR95" s="276"/>
      <c r="AS95" s="276"/>
      <c r="AT95" s="276"/>
      <c r="AU95" s="276"/>
      <c r="AV95" s="276"/>
      <c r="AW95" s="276"/>
      <c r="AX95" s="276"/>
      <c r="AY95" s="276"/>
      <c r="AZ95" s="276"/>
      <c r="BA95" s="276"/>
      <c r="BB95" s="276"/>
      <c r="BC95" s="276"/>
      <c r="BD95" s="276"/>
      <c r="BE95" s="276"/>
      <c r="BF95" s="276"/>
      <c r="BG95" s="276"/>
      <c r="BH95" s="276"/>
      <c r="BI95" s="276"/>
      <c r="BJ95" s="276"/>
      <c r="BK95" s="276"/>
      <c r="BL95" s="276"/>
      <c r="BM95" s="276"/>
      <c r="BN95" s="276"/>
      <c r="BO95" s="276"/>
      <c r="BP95" s="276"/>
      <c r="BQ95" s="276"/>
      <c r="BR95" s="276"/>
      <c r="BS95" s="276"/>
      <c r="BT95" s="276"/>
      <c r="BU95" s="276"/>
      <c r="BV95" s="276"/>
      <c r="BW95" s="276"/>
      <c r="BX95" s="276"/>
      <c r="BY95" s="276"/>
      <c r="BZ95" s="276"/>
      <c r="CA95" s="276"/>
      <c r="CB95" s="276"/>
      <c r="CC95" s="276"/>
      <c r="CD95" s="276"/>
      <c r="CE95" s="276"/>
      <c r="CF95" s="276"/>
      <c r="CG95" s="276"/>
      <c r="CH95" s="276"/>
      <c r="CI95" s="276"/>
      <c r="CJ95" s="276"/>
      <c r="CK95" s="276"/>
      <c r="CL95" s="276"/>
      <c r="CM95" s="276"/>
      <c r="CN95" s="276"/>
      <c r="CO95" s="276"/>
      <c r="CP95" s="276"/>
      <c r="CQ95" s="276"/>
      <c r="CR95" s="276"/>
      <c r="CS95" s="276"/>
      <c r="CT95" s="276"/>
      <c r="CU95" s="276"/>
      <c r="CV95" s="276"/>
      <c r="CW95" s="276"/>
      <c r="CX95" s="276"/>
      <c r="CY95" s="276"/>
      <c r="CZ95" s="276"/>
      <c r="DA95" s="276"/>
      <c r="DB95" s="276"/>
      <c r="DC95" s="276"/>
      <c r="DD95" s="276"/>
      <c r="DE95" s="276"/>
      <c r="DF95" s="276"/>
      <c r="DG95" s="276"/>
      <c r="DH95" s="276"/>
      <c r="DI95" s="276"/>
      <c r="DJ95" s="276"/>
      <c r="DK95" s="276"/>
      <c r="DL95" s="276"/>
      <c r="DM95" s="276"/>
      <c r="DN95" s="276"/>
      <c r="DO95" s="276"/>
      <c r="DP95" s="276"/>
      <c r="DQ95" s="276"/>
      <c r="DR95" s="276"/>
      <c r="DS95" s="276"/>
      <c r="DT95" s="276"/>
      <c r="DU95" s="276"/>
      <c r="DV95" s="276"/>
      <c r="DW95" s="276"/>
      <c r="DX95" s="276"/>
      <c r="DY95" s="276"/>
      <c r="DZ95" s="276"/>
      <c r="EA95" s="276"/>
      <c r="EB95" s="276"/>
      <c r="EC95" s="276"/>
      <c r="ED95" s="276"/>
      <c r="EE95" s="276"/>
      <c r="EF95" s="276"/>
      <c r="EG95" s="276"/>
      <c r="EH95" s="276"/>
      <c r="EI95" s="276"/>
      <c r="EJ95" s="276"/>
      <c r="EK95" s="276"/>
      <c r="EL95" s="276"/>
      <c r="EM95" s="276"/>
      <c r="EN95" s="276"/>
      <c r="EO95" s="276"/>
      <c r="EP95" s="276"/>
      <c r="EQ95" s="276"/>
      <c r="ER95" s="276"/>
      <c r="ES95" s="276"/>
      <c r="ET95" s="276"/>
      <c r="EU95" s="276"/>
      <c r="EV95" s="276"/>
      <c r="EW95" s="276"/>
      <c r="EX95" s="276"/>
      <c r="EY95" s="276"/>
      <c r="EZ95" s="276"/>
      <c r="FA95" s="276"/>
      <c r="FB95" s="276"/>
      <c r="FC95" s="276"/>
      <c r="FD95" s="276"/>
      <c r="FE95" s="276"/>
      <c r="FF95" s="276"/>
      <c r="FG95" s="276"/>
      <c r="FH95" s="276"/>
      <c r="FI95" s="276"/>
      <c r="FJ95" s="276"/>
      <c r="FK95" s="276"/>
      <c r="FL95" s="276"/>
      <c r="FM95" s="276"/>
      <c r="FN95" s="276"/>
      <c r="FO95" s="276"/>
      <c r="FP95" s="276"/>
      <c r="FQ95" s="276"/>
      <c r="FR95" s="276"/>
      <c r="FS95" s="276"/>
      <c r="FT95" s="276"/>
      <c r="FU95" s="276"/>
      <c r="FV95" s="276"/>
      <c r="FW95" s="276"/>
      <c r="FX95" s="276"/>
      <c r="FY95" s="276"/>
      <c r="FZ95" s="276"/>
      <c r="GA95" s="276"/>
      <c r="GB95" s="276"/>
      <c r="GC95" s="276"/>
      <c r="GD95" s="276"/>
      <c r="GE95" s="276"/>
      <c r="GF95" s="276"/>
      <c r="GG95" s="276"/>
      <c r="GH95" s="276"/>
      <c r="GI95" s="276"/>
      <c r="GJ95" s="276"/>
      <c r="GK95" s="276"/>
      <c r="GL95" s="276"/>
      <c r="GM95" s="276"/>
      <c r="GN95" s="276"/>
      <c r="GO95" s="276"/>
      <c r="GP95" s="276"/>
      <c r="GQ95" s="276"/>
      <c r="GR95" s="276"/>
    </row>
    <row r="96" spans="1:200" s="94" customFormat="1" ht="24" hidden="1" customHeight="1" outlineLevel="2" thickTop="1" thickBot="1">
      <c r="A96" s="148" t="str">
        <f t="shared" si="0"/>
        <v>16.1</v>
      </c>
      <c r="B96" s="148" t="s">
        <v>45</v>
      </c>
      <c r="C96" s="149" t="s">
        <v>151</v>
      </c>
      <c r="D96" s="171" t="s">
        <v>152</v>
      </c>
      <c r="E96" s="171" t="s">
        <v>1320</v>
      </c>
      <c r="F96" s="171" t="s">
        <v>1321</v>
      </c>
      <c r="G96" s="329"/>
      <c r="H96" s="342"/>
      <c r="I96" s="341">
        <f>H96-G96</f>
        <v>0</v>
      </c>
      <c r="J96" s="415">
        <v>0</v>
      </c>
      <c r="K96" s="416"/>
      <c r="L96" s="417"/>
      <c r="M96" s="150"/>
      <c r="N96" s="458"/>
      <c r="O96" s="276"/>
      <c r="P96" s="276"/>
      <c r="Q96" s="276"/>
      <c r="R96" s="276"/>
      <c r="S96" s="276"/>
      <c r="T96" s="276"/>
      <c r="U96" s="276"/>
      <c r="V96" s="276"/>
      <c r="W96" s="276"/>
      <c r="X96" s="276"/>
      <c r="Y96" s="276"/>
      <c r="Z96" s="276"/>
      <c r="AA96" s="276"/>
      <c r="AB96" s="276"/>
      <c r="AC96" s="276"/>
      <c r="AD96" s="276"/>
      <c r="AE96" s="276"/>
      <c r="AF96" s="276"/>
      <c r="AG96" s="276"/>
      <c r="AH96" s="276"/>
      <c r="AI96" s="276"/>
      <c r="AJ96" s="276"/>
      <c r="AK96" s="276"/>
      <c r="AL96" s="276"/>
      <c r="AM96" s="276"/>
      <c r="AN96" s="276"/>
      <c r="AO96" s="276"/>
      <c r="AP96" s="276"/>
      <c r="AQ96" s="276"/>
      <c r="AR96" s="276"/>
      <c r="AS96" s="276"/>
      <c r="AT96" s="276"/>
      <c r="AU96" s="276"/>
      <c r="AV96" s="276"/>
      <c r="AW96" s="276"/>
      <c r="AX96" s="276"/>
      <c r="AY96" s="276"/>
      <c r="AZ96" s="276"/>
      <c r="BA96" s="276"/>
      <c r="BB96" s="276"/>
      <c r="BC96" s="276"/>
      <c r="BD96" s="276"/>
      <c r="BE96" s="276"/>
      <c r="BF96" s="276"/>
      <c r="BG96" s="276"/>
      <c r="BH96" s="276"/>
      <c r="BI96" s="276"/>
      <c r="BJ96" s="276"/>
      <c r="BK96" s="276"/>
      <c r="BL96" s="276"/>
      <c r="BM96" s="276"/>
      <c r="BN96" s="276"/>
      <c r="BO96" s="276"/>
      <c r="BP96" s="276"/>
      <c r="BQ96" s="276"/>
      <c r="BR96" s="276"/>
      <c r="BS96" s="276"/>
      <c r="BT96" s="276"/>
      <c r="BU96" s="276"/>
      <c r="BV96" s="276"/>
      <c r="BW96" s="276"/>
      <c r="BX96" s="276"/>
      <c r="BY96" s="276"/>
      <c r="BZ96" s="276"/>
      <c r="CA96" s="276"/>
      <c r="CB96" s="276"/>
      <c r="CC96" s="276"/>
      <c r="CD96" s="276"/>
      <c r="CE96" s="276"/>
      <c r="CF96" s="276"/>
      <c r="CG96" s="276"/>
      <c r="CH96" s="276"/>
      <c r="CI96" s="276"/>
      <c r="CJ96" s="276"/>
      <c r="CK96" s="276"/>
      <c r="CL96" s="276"/>
      <c r="CM96" s="276"/>
      <c r="CN96" s="276"/>
      <c r="CO96" s="276"/>
      <c r="CP96" s="276"/>
      <c r="CQ96" s="276"/>
      <c r="CR96" s="276"/>
      <c r="CS96" s="276"/>
      <c r="CT96" s="276"/>
      <c r="CU96" s="276"/>
      <c r="CV96" s="276"/>
      <c r="CW96" s="276"/>
      <c r="CX96" s="276"/>
      <c r="CY96" s="276"/>
      <c r="CZ96" s="276"/>
      <c r="DA96" s="276"/>
      <c r="DB96" s="276"/>
      <c r="DC96" s="276"/>
      <c r="DD96" s="276"/>
      <c r="DE96" s="276"/>
      <c r="DF96" s="276"/>
      <c r="DG96" s="276"/>
      <c r="DH96" s="276"/>
      <c r="DI96" s="276"/>
      <c r="DJ96" s="276"/>
      <c r="DK96" s="276"/>
      <c r="DL96" s="276"/>
      <c r="DM96" s="276"/>
      <c r="DN96" s="276"/>
      <c r="DO96" s="276"/>
      <c r="DP96" s="276"/>
      <c r="DQ96" s="276"/>
      <c r="DR96" s="276"/>
      <c r="DS96" s="276"/>
      <c r="DT96" s="276"/>
      <c r="DU96" s="276"/>
      <c r="DV96" s="276"/>
      <c r="DW96" s="276"/>
      <c r="DX96" s="276"/>
      <c r="DY96" s="276"/>
      <c r="DZ96" s="276"/>
      <c r="EA96" s="276"/>
      <c r="EB96" s="276"/>
      <c r="EC96" s="276"/>
      <c r="ED96" s="276"/>
      <c r="EE96" s="276"/>
      <c r="EF96" s="276"/>
      <c r="EG96" s="276"/>
      <c r="EH96" s="276"/>
      <c r="EI96" s="276"/>
      <c r="EJ96" s="276"/>
      <c r="EK96" s="276"/>
      <c r="EL96" s="276"/>
      <c r="EM96" s="276"/>
      <c r="EN96" s="276"/>
      <c r="EO96" s="276"/>
      <c r="EP96" s="276"/>
      <c r="EQ96" s="276"/>
      <c r="ER96" s="276"/>
      <c r="ES96" s="276"/>
      <c r="ET96" s="276"/>
      <c r="EU96" s="276"/>
      <c r="EV96" s="276"/>
      <c r="EW96" s="276"/>
      <c r="EX96" s="276"/>
      <c r="EY96" s="276"/>
      <c r="EZ96" s="276"/>
      <c r="FA96" s="276"/>
      <c r="FB96" s="276"/>
      <c r="FC96" s="276"/>
      <c r="FD96" s="276"/>
      <c r="FE96" s="276"/>
      <c r="FF96" s="276"/>
      <c r="FG96" s="276"/>
      <c r="FH96" s="276"/>
      <c r="FI96" s="276"/>
      <c r="FJ96" s="276"/>
      <c r="FK96" s="276"/>
      <c r="FL96" s="276"/>
      <c r="FM96" s="276"/>
      <c r="FN96" s="276"/>
      <c r="FO96" s="276"/>
      <c r="FP96" s="276"/>
      <c r="FQ96" s="276"/>
      <c r="FR96" s="276"/>
      <c r="FS96" s="276"/>
      <c r="FT96" s="276"/>
      <c r="FU96" s="276"/>
      <c r="FV96" s="276"/>
      <c r="FW96" s="276"/>
      <c r="FX96" s="276"/>
      <c r="FY96" s="276"/>
      <c r="FZ96" s="276"/>
      <c r="GA96" s="276"/>
      <c r="GB96" s="276"/>
      <c r="GC96" s="276"/>
      <c r="GD96" s="276"/>
      <c r="GE96" s="276"/>
      <c r="GF96" s="276"/>
      <c r="GG96" s="276"/>
      <c r="GH96" s="276"/>
      <c r="GI96" s="276"/>
      <c r="GJ96" s="276"/>
      <c r="GK96" s="276"/>
      <c r="GL96" s="276"/>
      <c r="GM96" s="276"/>
      <c r="GN96" s="276"/>
      <c r="GO96" s="276"/>
      <c r="GP96" s="276"/>
      <c r="GQ96" s="276"/>
      <c r="GR96" s="276"/>
    </row>
    <row r="97" spans="1:200" s="169" customFormat="1" ht="24" hidden="1" customHeight="1" outlineLevel="2" thickTop="1" thickBot="1">
      <c r="A97" s="148" t="str">
        <f t="shared" si="0"/>
        <v>16.2</v>
      </c>
      <c r="B97" s="315" t="s">
        <v>63</v>
      </c>
      <c r="C97" s="170" t="s">
        <v>155</v>
      </c>
      <c r="D97" s="320" t="s">
        <v>152</v>
      </c>
      <c r="E97" s="320" t="s">
        <v>1320</v>
      </c>
      <c r="F97" s="321" t="s">
        <v>1321</v>
      </c>
      <c r="G97" s="347"/>
      <c r="H97" s="312"/>
      <c r="I97" s="313">
        <f>H97-G97</f>
        <v>0</v>
      </c>
      <c r="J97" s="415">
        <v>0</v>
      </c>
      <c r="K97" s="416"/>
      <c r="L97" s="417"/>
      <c r="M97" s="287" t="s">
        <v>1523</v>
      </c>
      <c r="N97" s="309"/>
      <c r="O97" s="276"/>
      <c r="P97" s="276"/>
      <c r="Q97" s="276"/>
      <c r="R97" s="276"/>
      <c r="S97" s="276"/>
      <c r="T97" s="276"/>
      <c r="U97" s="276"/>
      <c r="V97" s="276"/>
      <c r="W97" s="276"/>
      <c r="X97" s="276"/>
      <c r="Y97" s="276"/>
      <c r="Z97" s="276"/>
      <c r="AA97" s="276"/>
      <c r="AB97" s="276"/>
      <c r="AC97" s="276"/>
      <c r="AD97" s="276"/>
      <c r="AE97" s="276"/>
      <c r="AF97" s="276"/>
      <c r="AG97" s="276"/>
      <c r="AH97" s="276"/>
      <c r="AI97" s="276"/>
      <c r="AJ97" s="276"/>
      <c r="AK97" s="276"/>
      <c r="AL97" s="276"/>
      <c r="AM97" s="276"/>
      <c r="AN97" s="276"/>
      <c r="AO97" s="276"/>
      <c r="AP97" s="276"/>
      <c r="AQ97" s="276"/>
      <c r="AR97" s="276"/>
      <c r="AS97" s="276"/>
      <c r="AT97" s="276"/>
      <c r="AU97" s="276"/>
      <c r="AV97" s="276"/>
      <c r="AW97" s="276"/>
      <c r="AX97" s="276"/>
      <c r="AY97" s="276"/>
      <c r="AZ97" s="276"/>
      <c r="BA97" s="276"/>
      <c r="BB97" s="276"/>
      <c r="BC97" s="276"/>
      <c r="BD97" s="276"/>
      <c r="BE97" s="276"/>
      <c r="BF97" s="276"/>
      <c r="BG97" s="276"/>
      <c r="BH97" s="276"/>
      <c r="BI97" s="276"/>
      <c r="BJ97" s="276"/>
      <c r="BK97" s="276"/>
      <c r="BL97" s="276"/>
      <c r="BM97" s="276"/>
      <c r="BN97" s="276"/>
      <c r="BO97" s="276"/>
      <c r="BP97" s="276"/>
      <c r="BQ97" s="276"/>
      <c r="BR97" s="276"/>
      <c r="BS97" s="276"/>
      <c r="BT97" s="276"/>
      <c r="BU97" s="276"/>
      <c r="BV97" s="276"/>
      <c r="BW97" s="276"/>
      <c r="BX97" s="276"/>
      <c r="BY97" s="276"/>
      <c r="BZ97" s="276"/>
      <c r="CA97" s="276"/>
      <c r="CB97" s="276"/>
      <c r="CC97" s="276"/>
      <c r="CD97" s="276"/>
      <c r="CE97" s="276"/>
      <c r="CF97" s="276"/>
      <c r="CG97" s="276"/>
      <c r="CH97" s="276"/>
      <c r="CI97" s="276"/>
      <c r="CJ97" s="276"/>
      <c r="CK97" s="276"/>
      <c r="CL97" s="276"/>
      <c r="CM97" s="276"/>
      <c r="CN97" s="276"/>
      <c r="CO97" s="276"/>
      <c r="CP97" s="276"/>
      <c r="CQ97" s="276"/>
      <c r="CR97" s="276"/>
      <c r="CS97" s="276"/>
      <c r="CT97" s="276"/>
      <c r="CU97" s="276"/>
      <c r="CV97" s="276"/>
      <c r="CW97" s="276"/>
      <c r="CX97" s="276"/>
      <c r="CY97" s="276"/>
      <c r="CZ97" s="276"/>
      <c r="DA97" s="276"/>
      <c r="DB97" s="276"/>
      <c r="DC97" s="276"/>
      <c r="DD97" s="276"/>
      <c r="DE97" s="276"/>
      <c r="DF97" s="276"/>
      <c r="DG97" s="276"/>
      <c r="DH97" s="276"/>
      <c r="DI97" s="276"/>
      <c r="DJ97" s="276"/>
      <c r="DK97" s="276"/>
      <c r="DL97" s="276"/>
      <c r="DM97" s="276"/>
      <c r="DN97" s="276"/>
      <c r="DO97" s="276"/>
      <c r="DP97" s="276"/>
      <c r="DQ97" s="276"/>
      <c r="DR97" s="276"/>
      <c r="DS97" s="276"/>
      <c r="DT97" s="276"/>
      <c r="DU97" s="276"/>
      <c r="DV97" s="276"/>
      <c r="DW97" s="276"/>
      <c r="DX97" s="276"/>
      <c r="DY97" s="276"/>
      <c r="DZ97" s="276"/>
      <c r="EA97" s="276"/>
      <c r="EB97" s="276"/>
      <c r="EC97" s="276"/>
      <c r="ED97" s="276"/>
      <c r="EE97" s="276"/>
      <c r="EF97" s="276"/>
      <c r="EG97" s="276"/>
      <c r="EH97" s="276"/>
      <c r="EI97" s="276"/>
      <c r="EJ97" s="276"/>
      <c r="EK97" s="276"/>
      <c r="EL97" s="276"/>
      <c r="EM97" s="276"/>
      <c r="EN97" s="276"/>
      <c r="EO97" s="276"/>
      <c r="EP97" s="276"/>
      <c r="EQ97" s="276"/>
      <c r="ER97" s="276"/>
      <c r="ES97" s="276"/>
      <c r="ET97" s="276"/>
      <c r="EU97" s="276"/>
      <c r="EV97" s="276"/>
      <c r="EW97" s="276"/>
      <c r="EX97" s="276"/>
      <c r="EY97" s="276"/>
      <c r="EZ97" s="276"/>
      <c r="FA97" s="276"/>
      <c r="FB97" s="276"/>
      <c r="FC97" s="276"/>
      <c r="FD97" s="276"/>
      <c r="FE97" s="276"/>
      <c r="FF97" s="276"/>
      <c r="FG97" s="276"/>
      <c r="FH97" s="276"/>
      <c r="FI97" s="276"/>
      <c r="FJ97" s="276"/>
      <c r="FK97" s="276"/>
      <c r="FL97" s="276"/>
      <c r="FM97" s="276"/>
      <c r="FN97" s="276"/>
      <c r="FO97" s="276"/>
      <c r="FP97" s="276"/>
      <c r="FQ97" s="276"/>
      <c r="FR97" s="276"/>
      <c r="FS97" s="276"/>
      <c r="FT97" s="276"/>
      <c r="FU97" s="276"/>
      <c r="FV97" s="276"/>
      <c r="FW97" s="276"/>
      <c r="FX97" s="276"/>
      <c r="FY97" s="276"/>
      <c r="FZ97" s="276"/>
      <c r="GA97" s="276"/>
      <c r="GB97" s="276"/>
      <c r="GC97" s="276"/>
      <c r="GD97" s="276"/>
      <c r="GE97" s="276"/>
      <c r="GF97" s="276"/>
      <c r="GG97" s="276"/>
      <c r="GH97" s="276"/>
      <c r="GI97" s="276"/>
      <c r="GJ97" s="276"/>
      <c r="GK97" s="276"/>
      <c r="GL97" s="276"/>
      <c r="GM97" s="276"/>
      <c r="GN97" s="276"/>
      <c r="GO97" s="276"/>
      <c r="GP97" s="276"/>
      <c r="GQ97" s="276"/>
      <c r="GR97" s="276"/>
    </row>
    <row r="98" spans="1:200" s="124" customFormat="1" ht="24" customHeight="1" outlineLevel="1" collapsed="1" thickTop="1">
      <c r="A98" s="142">
        <v>17</v>
      </c>
      <c r="B98" s="343"/>
      <c r="C98" s="241" t="s">
        <v>1336</v>
      </c>
      <c r="D98" s="344"/>
      <c r="E98" s="345"/>
      <c r="F98" s="343"/>
      <c r="G98" s="346" t="s">
        <v>1329</v>
      </c>
      <c r="H98" s="454">
        <f>AVERAGE(I99:I100)</f>
        <v>0</v>
      </c>
      <c r="I98" s="455"/>
      <c r="J98" s="462">
        <f>AVERAGE(J99:L100)</f>
        <v>0</v>
      </c>
      <c r="K98" s="463"/>
      <c r="L98" s="464"/>
      <c r="M98" s="139"/>
      <c r="N98" s="456" t="s">
        <v>27</v>
      </c>
      <c r="O98" s="276"/>
      <c r="P98" s="276"/>
      <c r="Q98" s="276"/>
      <c r="R98" s="276"/>
      <c r="S98" s="276"/>
      <c r="T98" s="276"/>
      <c r="U98" s="276"/>
      <c r="V98" s="276"/>
      <c r="W98" s="276"/>
      <c r="X98" s="276"/>
      <c r="Y98" s="276"/>
      <c r="Z98" s="276"/>
      <c r="AA98" s="276"/>
      <c r="AB98" s="276"/>
      <c r="AC98" s="276"/>
      <c r="AD98" s="276"/>
      <c r="AE98" s="276"/>
      <c r="AF98" s="276"/>
      <c r="AG98" s="276"/>
      <c r="AH98" s="276"/>
      <c r="AI98" s="276"/>
      <c r="AJ98" s="276"/>
      <c r="AK98" s="276"/>
      <c r="AL98" s="276"/>
      <c r="AM98" s="276"/>
      <c r="AN98" s="276"/>
      <c r="AO98" s="276"/>
      <c r="AP98" s="276"/>
      <c r="AQ98" s="276"/>
      <c r="AR98" s="276"/>
      <c r="AS98" s="276"/>
      <c r="AT98" s="276"/>
      <c r="AU98" s="276"/>
      <c r="AV98" s="276"/>
      <c r="AW98" s="276"/>
      <c r="AX98" s="276"/>
      <c r="AY98" s="276"/>
      <c r="AZ98" s="276"/>
      <c r="BA98" s="276"/>
      <c r="BB98" s="276"/>
      <c r="BC98" s="276"/>
      <c r="BD98" s="276"/>
      <c r="BE98" s="276"/>
      <c r="BF98" s="276"/>
      <c r="BG98" s="276"/>
      <c r="BH98" s="276"/>
      <c r="BI98" s="276"/>
      <c r="BJ98" s="276"/>
      <c r="BK98" s="276"/>
      <c r="BL98" s="276"/>
      <c r="BM98" s="276"/>
      <c r="BN98" s="276"/>
      <c r="BO98" s="276"/>
      <c r="BP98" s="276"/>
      <c r="BQ98" s="276"/>
      <c r="BR98" s="276"/>
      <c r="BS98" s="276"/>
      <c r="BT98" s="276"/>
      <c r="BU98" s="276"/>
      <c r="BV98" s="276"/>
      <c r="BW98" s="276"/>
      <c r="BX98" s="276"/>
      <c r="BY98" s="276"/>
      <c r="BZ98" s="276"/>
      <c r="CA98" s="276"/>
      <c r="CB98" s="276"/>
      <c r="CC98" s="276"/>
      <c r="CD98" s="276"/>
      <c r="CE98" s="276"/>
      <c r="CF98" s="276"/>
      <c r="CG98" s="276"/>
      <c r="CH98" s="276"/>
      <c r="CI98" s="276"/>
      <c r="CJ98" s="276"/>
      <c r="CK98" s="276"/>
      <c r="CL98" s="276"/>
      <c r="CM98" s="276"/>
      <c r="CN98" s="276"/>
      <c r="CO98" s="276"/>
      <c r="CP98" s="276"/>
      <c r="CQ98" s="276"/>
      <c r="CR98" s="276"/>
      <c r="CS98" s="276"/>
      <c r="CT98" s="276"/>
      <c r="CU98" s="276"/>
      <c r="CV98" s="276"/>
      <c r="CW98" s="276"/>
      <c r="CX98" s="276"/>
      <c r="CY98" s="276"/>
      <c r="CZ98" s="276"/>
      <c r="DA98" s="276"/>
      <c r="DB98" s="276"/>
      <c r="DC98" s="276"/>
      <c r="DD98" s="276"/>
      <c r="DE98" s="276"/>
      <c r="DF98" s="276"/>
      <c r="DG98" s="276"/>
      <c r="DH98" s="276"/>
      <c r="DI98" s="276"/>
      <c r="DJ98" s="276"/>
      <c r="DK98" s="276"/>
      <c r="DL98" s="276"/>
      <c r="DM98" s="276"/>
      <c r="DN98" s="276"/>
      <c r="DO98" s="276"/>
      <c r="DP98" s="276"/>
      <c r="DQ98" s="276"/>
      <c r="DR98" s="276"/>
      <c r="DS98" s="276"/>
      <c r="DT98" s="276"/>
      <c r="DU98" s="276"/>
      <c r="DV98" s="276"/>
      <c r="DW98" s="276"/>
      <c r="DX98" s="276"/>
      <c r="DY98" s="276"/>
      <c r="DZ98" s="276"/>
      <c r="EA98" s="276"/>
      <c r="EB98" s="276"/>
      <c r="EC98" s="276"/>
      <c r="ED98" s="276"/>
      <c r="EE98" s="276"/>
      <c r="EF98" s="276"/>
      <c r="EG98" s="276"/>
      <c r="EH98" s="276"/>
      <c r="EI98" s="276"/>
      <c r="EJ98" s="276"/>
      <c r="EK98" s="276"/>
      <c r="EL98" s="276"/>
      <c r="EM98" s="276"/>
      <c r="EN98" s="276"/>
      <c r="EO98" s="276"/>
      <c r="EP98" s="276"/>
      <c r="EQ98" s="276"/>
      <c r="ER98" s="276"/>
      <c r="ES98" s="276"/>
      <c r="ET98" s="276"/>
      <c r="EU98" s="276"/>
      <c r="EV98" s="276"/>
      <c r="EW98" s="276"/>
      <c r="EX98" s="276"/>
      <c r="EY98" s="276"/>
      <c r="EZ98" s="276"/>
      <c r="FA98" s="276"/>
      <c r="FB98" s="276"/>
      <c r="FC98" s="276"/>
      <c r="FD98" s="276"/>
      <c r="FE98" s="276"/>
      <c r="FF98" s="276"/>
      <c r="FG98" s="276"/>
      <c r="FH98" s="276"/>
      <c r="FI98" s="276"/>
      <c r="FJ98" s="276"/>
      <c r="FK98" s="276"/>
      <c r="FL98" s="276"/>
      <c r="FM98" s="276"/>
      <c r="FN98" s="276"/>
      <c r="FO98" s="276"/>
      <c r="FP98" s="276"/>
      <c r="FQ98" s="276"/>
      <c r="FR98" s="276"/>
      <c r="FS98" s="276"/>
      <c r="FT98" s="276"/>
      <c r="FU98" s="276"/>
      <c r="FV98" s="276"/>
      <c r="FW98" s="276"/>
      <c r="FX98" s="276"/>
      <c r="FY98" s="276"/>
      <c r="FZ98" s="276"/>
      <c r="GA98" s="276"/>
      <c r="GB98" s="276"/>
      <c r="GC98" s="276"/>
      <c r="GD98" s="276"/>
      <c r="GE98" s="276"/>
      <c r="GF98" s="276"/>
      <c r="GG98" s="276"/>
      <c r="GH98" s="276"/>
      <c r="GI98" s="276"/>
      <c r="GJ98" s="276"/>
      <c r="GK98" s="276"/>
      <c r="GL98" s="276"/>
      <c r="GM98" s="276"/>
      <c r="GN98" s="276"/>
      <c r="GO98" s="276"/>
      <c r="GP98" s="276"/>
      <c r="GQ98" s="276"/>
      <c r="GR98" s="276"/>
    </row>
    <row r="99" spans="1:200" s="124" customFormat="1" ht="24" hidden="1" customHeight="1" outlineLevel="2">
      <c r="A99" s="141">
        <v>15.1</v>
      </c>
      <c r="B99" s="171" t="s">
        <v>63</v>
      </c>
      <c r="C99" s="170" t="s">
        <v>169</v>
      </c>
      <c r="D99" s="171"/>
      <c r="E99" s="171" t="s">
        <v>84</v>
      </c>
      <c r="F99" s="170" t="s">
        <v>136</v>
      </c>
      <c r="G99" s="302"/>
      <c r="H99" s="302"/>
      <c r="I99" s="303">
        <f>H99-G99</f>
        <v>0</v>
      </c>
      <c r="J99" s="415">
        <v>0</v>
      </c>
      <c r="K99" s="416"/>
      <c r="L99" s="417"/>
      <c r="M99" s="213"/>
      <c r="N99" s="457"/>
      <c r="O99" s="276"/>
      <c r="P99" s="276"/>
      <c r="Q99" s="276"/>
      <c r="R99" s="276"/>
      <c r="S99" s="276"/>
      <c r="T99" s="276"/>
      <c r="U99" s="276"/>
      <c r="V99" s="276"/>
      <c r="W99" s="276"/>
      <c r="X99" s="276"/>
      <c r="Y99" s="276"/>
      <c r="Z99" s="276"/>
      <c r="AA99" s="276"/>
      <c r="AB99" s="276"/>
      <c r="AC99" s="276"/>
      <c r="AD99" s="276"/>
      <c r="AE99" s="276"/>
      <c r="AF99" s="276"/>
      <c r="AG99" s="276"/>
      <c r="AH99" s="276"/>
      <c r="AI99" s="276"/>
      <c r="AJ99" s="276"/>
      <c r="AK99" s="276"/>
      <c r="AL99" s="276"/>
      <c r="AM99" s="276"/>
      <c r="AN99" s="276"/>
      <c r="AO99" s="276"/>
      <c r="AP99" s="276"/>
      <c r="AQ99" s="276"/>
      <c r="AR99" s="276"/>
      <c r="AS99" s="276"/>
      <c r="AT99" s="276"/>
      <c r="AU99" s="276"/>
      <c r="AV99" s="276"/>
      <c r="AW99" s="276"/>
      <c r="AX99" s="276"/>
      <c r="AY99" s="276"/>
      <c r="AZ99" s="276"/>
      <c r="BA99" s="276"/>
      <c r="BB99" s="276"/>
      <c r="BC99" s="276"/>
      <c r="BD99" s="276"/>
      <c r="BE99" s="276"/>
      <c r="BF99" s="276"/>
      <c r="BG99" s="276"/>
      <c r="BH99" s="276"/>
      <c r="BI99" s="276"/>
      <c r="BJ99" s="276"/>
      <c r="BK99" s="276"/>
      <c r="BL99" s="276"/>
      <c r="BM99" s="276"/>
      <c r="BN99" s="276"/>
      <c r="BO99" s="276"/>
      <c r="BP99" s="276"/>
      <c r="BQ99" s="276"/>
      <c r="BR99" s="276"/>
      <c r="BS99" s="276"/>
      <c r="BT99" s="276"/>
      <c r="BU99" s="276"/>
      <c r="BV99" s="276"/>
      <c r="BW99" s="276"/>
      <c r="BX99" s="276"/>
      <c r="BY99" s="276"/>
      <c r="BZ99" s="276"/>
      <c r="CA99" s="276"/>
      <c r="CB99" s="276"/>
      <c r="CC99" s="276"/>
      <c r="CD99" s="276"/>
      <c r="CE99" s="276"/>
      <c r="CF99" s="276"/>
      <c r="CG99" s="276"/>
      <c r="CH99" s="276"/>
      <c r="CI99" s="276"/>
      <c r="CJ99" s="276"/>
      <c r="CK99" s="276"/>
      <c r="CL99" s="276"/>
      <c r="CM99" s="276"/>
      <c r="CN99" s="276"/>
      <c r="CO99" s="276"/>
      <c r="CP99" s="276"/>
      <c r="CQ99" s="276"/>
      <c r="CR99" s="276"/>
      <c r="CS99" s="276"/>
      <c r="CT99" s="276"/>
      <c r="CU99" s="276"/>
      <c r="CV99" s="276"/>
      <c r="CW99" s="276"/>
      <c r="CX99" s="276"/>
      <c r="CY99" s="276"/>
      <c r="CZ99" s="276"/>
      <c r="DA99" s="276"/>
      <c r="DB99" s="276"/>
      <c r="DC99" s="276"/>
      <c r="DD99" s="276"/>
      <c r="DE99" s="276"/>
      <c r="DF99" s="276"/>
      <c r="DG99" s="276"/>
      <c r="DH99" s="276"/>
      <c r="DI99" s="276"/>
      <c r="DJ99" s="276"/>
      <c r="DK99" s="276"/>
      <c r="DL99" s="276"/>
      <c r="DM99" s="276"/>
      <c r="DN99" s="276"/>
      <c r="DO99" s="276"/>
      <c r="DP99" s="276"/>
      <c r="DQ99" s="276"/>
      <c r="DR99" s="276"/>
      <c r="DS99" s="276"/>
      <c r="DT99" s="276"/>
      <c r="DU99" s="276"/>
      <c r="DV99" s="276"/>
      <c r="DW99" s="276"/>
      <c r="DX99" s="276"/>
      <c r="DY99" s="276"/>
      <c r="DZ99" s="276"/>
      <c r="EA99" s="276"/>
      <c r="EB99" s="276"/>
      <c r="EC99" s="276"/>
      <c r="ED99" s="276"/>
      <c r="EE99" s="276"/>
      <c r="EF99" s="276"/>
      <c r="EG99" s="276"/>
      <c r="EH99" s="276"/>
      <c r="EI99" s="276"/>
      <c r="EJ99" s="276"/>
      <c r="EK99" s="276"/>
      <c r="EL99" s="276"/>
      <c r="EM99" s="276"/>
      <c r="EN99" s="276"/>
      <c r="EO99" s="276"/>
      <c r="EP99" s="276"/>
      <c r="EQ99" s="276"/>
      <c r="ER99" s="276"/>
      <c r="ES99" s="276"/>
      <c r="ET99" s="276"/>
      <c r="EU99" s="276"/>
      <c r="EV99" s="276"/>
      <c r="EW99" s="276"/>
      <c r="EX99" s="276"/>
      <c r="EY99" s="276"/>
      <c r="EZ99" s="276"/>
      <c r="FA99" s="276"/>
      <c r="FB99" s="276"/>
      <c r="FC99" s="276"/>
      <c r="FD99" s="276"/>
      <c r="FE99" s="276"/>
      <c r="FF99" s="276"/>
      <c r="FG99" s="276"/>
      <c r="FH99" s="276"/>
      <c r="FI99" s="276"/>
      <c r="FJ99" s="276"/>
      <c r="FK99" s="276"/>
      <c r="FL99" s="276"/>
      <c r="FM99" s="276"/>
      <c r="FN99" s="276"/>
      <c r="FO99" s="276"/>
      <c r="FP99" s="276"/>
      <c r="FQ99" s="276"/>
      <c r="FR99" s="276"/>
      <c r="FS99" s="276"/>
      <c r="FT99" s="276"/>
      <c r="FU99" s="276"/>
      <c r="FV99" s="276"/>
      <c r="FW99" s="276"/>
      <c r="FX99" s="276"/>
      <c r="FY99" s="276"/>
      <c r="FZ99" s="276"/>
      <c r="GA99" s="276"/>
      <c r="GB99" s="276"/>
      <c r="GC99" s="276"/>
      <c r="GD99" s="276"/>
      <c r="GE99" s="276"/>
      <c r="GF99" s="276"/>
      <c r="GG99" s="276"/>
      <c r="GH99" s="276"/>
      <c r="GI99" s="276"/>
      <c r="GJ99" s="276"/>
      <c r="GK99" s="276"/>
      <c r="GL99" s="276"/>
      <c r="GM99" s="276"/>
      <c r="GN99" s="276"/>
      <c r="GO99" s="276"/>
      <c r="GP99" s="276"/>
      <c r="GQ99" s="276"/>
      <c r="GR99" s="276"/>
    </row>
    <row r="100" spans="1:200" s="124" customFormat="1" ht="24" hidden="1" customHeight="1" outlineLevel="2">
      <c r="A100" s="141">
        <v>15.2</v>
      </c>
      <c r="B100" s="171" t="s">
        <v>63</v>
      </c>
      <c r="C100" s="170" t="s">
        <v>140</v>
      </c>
      <c r="D100" s="171"/>
      <c r="E100" s="171" t="s">
        <v>84</v>
      </c>
      <c r="F100" s="170" t="s">
        <v>136</v>
      </c>
      <c r="G100" s="302"/>
      <c r="H100" s="302"/>
      <c r="I100" s="303">
        <f>H100-G100</f>
        <v>0</v>
      </c>
      <c r="J100" s="415">
        <v>0</v>
      </c>
      <c r="K100" s="416"/>
      <c r="L100" s="417"/>
      <c r="M100" s="213"/>
      <c r="N100" s="457"/>
      <c r="O100" s="276"/>
      <c r="P100" s="276"/>
      <c r="Q100" s="276"/>
      <c r="R100" s="276"/>
      <c r="S100" s="276"/>
      <c r="T100" s="276"/>
      <c r="U100" s="276"/>
      <c r="V100" s="276"/>
      <c r="W100" s="276"/>
      <c r="X100" s="276"/>
      <c r="Y100" s="276"/>
      <c r="Z100" s="276"/>
      <c r="AA100" s="276"/>
      <c r="AB100" s="276"/>
      <c r="AC100" s="276"/>
      <c r="AD100" s="276"/>
      <c r="AE100" s="276"/>
      <c r="AF100" s="276"/>
      <c r="AG100" s="276"/>
      <c r="AH100" s="276"/>
      <c r="AI100" s="276"/>
      <c r="AJ100" s="276"/>
      <c r="AK100" s="276"/>
      <c r="AL100" s="276"/>
      <c r="AM100" s="276"/>
      <c r="AN100" s="276"/>
      <c r="AO100" s="276"/>
      <c r="AP100" s="276"/>
      <c r="AQ100" s="276"/>
      <c r="AR100" s="276"/>
      <c r="AS100" s="276"/>
      <c r="AT100" s="276"/>
      <c r="AU100" s="276"/>
      <c r="AV100" s="276"/>
      <c r="AW100" s="276"/>
      <c r="AX100" s="276"/>
      <c r="AY100" s="276"/>
      <c r="AZ100" s="276"/>
      <c r="BA100" s="276"/>
      <c r="BB100" s="276"/>
      <c r="BC100" s="276"/>
      <c r="BD100" s="276"/>
      <c r="BE100" s="276"/>
      <c r="BF100" s="276"/>
      <c r="BG100" s="276"/>
      <c r="BH100" s="276"/>
      <c r="BI100" s="276"/>
      <c r="BJ100" s="276"/>
      <c r="BK100" s="276"/>
      <c r="BL100" s="276"/>
      <c r="BM100" s="276"/>
      <c r="BN100" s="276"/>
      <c r="BO100" s="276"/>
      <c r="BP100" s="276"/>
      <c r="BQ100" s="276"/>
      <c r="BR100" s="276"/>
      <c r="BS100" s="276"/>
      <c r="BT100" s="276"/>
      <c r="BU100" s="276"/>
      <c r="BV100" s="276"/>
      <c r="BW100" s="276"/>
      <c r="BX100" s="276"/>
      <c r="BY100" s="276"/>
      <c r="BZ100" s="276"/>
      <c r="CA100" s="276"/>
      <c r="CB100" s="276"/>
      <c r="CC100" s="276"/>
      <c r="CD100" s="276"/>
      <c r="CE100" s="276"/>
      <c r="CF100" s="276"/>
      <c r="CG100" s="276"/>
      <c r="CH100" s="276"/>
      <c r="CI100" s="276"/>
      <c r="CJ100" s="276"/>
      <c r="CK100" s="276"/>
      <c r="CL100" s="276"/>
      <c r="CM100" s="276"/>
      <c r="CN100" s="276"/>
      <c r="CO100" s="276"/>
      <c r="CP100" s="276"/>
      <c r="CQ100" s="276"/>
      <c r="CR100" s="276"/>
      <c r="CS100" s="276"/>
      <c r="CT100" s="276"/>
      <c r="CU100" s="276"/>
      <c r="CV100" s="276"/>
      <c r="CW100" s="276"/>
      <c r="CX100" s="276"/>
      <c r="CY100" s="276"/>
      <c r="CZ100" s="276"/>
      <c r="DA100" s="276"/>
      <c r="DB100" s="276"/>
      <c r="DC100" s="276"/>
      <c r="DD100" s="276"/>
      <c r="DE100" s="276"/>
      <c r="DF100" s="276"/>
      <c r="DG100" s="276"/>
      <c r="DH100" s="276"/>
      <c r="DI100" s="276"/>
      <c r="DJ100" s="276"/>
      <c r="DK100" s="276"/>
      <c r="DL100" s="276"/>
      <c r="DM100" s="276"/>
      <c r="DN100" s="276"/>
      <c r="DO100" s="276"/>
      <c r="DP100" s="276"/>
      <c r="DQ100" s="276"/>
      <c r="DR100" s="276"/>
      <c r="DS100" s="276"/>
      <c r="DT100" s="276"/>
      <c r="DU100" s="276"/>
      <c r="DV100" s="276"/>
      <c r="DW100" s="276"/>
      <c r="DX100" s="276"/>
      <c r="DY100" s="276"/>
      <c r="DZ100" s="276"/>
      <c r="EA100" s="276"/>
      <c r="EB100" s="276"/>
      <c r="EC100" s="276"/>
      <c r="ED100" s="276"/>
      <c r="EE100" s="276"/>
      <c r="EF100" s="276"/>
      <c r="EG100" s="276"/>
      <c r="EH100" s="276"/>
      <c r="EI100" s="276"/>
      <c r="EJ100" s="276"/>
      <c r="EK100" s="276"/>
      <c r="EL100" s="276"/>
      <c r="EM100" s="276"/>
      <c r="EN100" s="276"/>
      <c r="EO100" s="276"/>
      <c r="EP100" s="276"/>
      <c r="EQ100" s="276"/>
      <c r="ER100" s="276"/>
      <c r="ES100" s="276"/>
      <c r="ET100" s="276"/>
      <c r="EU100" s="276"/>
      <c r="EV100" s="276"/>
      <c r="EW100" s="276"/>
      <c r="EX100" s="276"/>
      <c r="EY100" s="276"/>
      <c r="EZ100" s="276"/>
      <c r="FA100" s="276"/>
      <c r="FB100" s="276"/>
      <c r="FC100" s="276"/>
      <c r="FD100" s="276"/>
      <c r="FE100" s="276"/>
      <c r="FF100" s="276"/>
      <c r="FG100" s="276"/>
      <c r="FH100" s="276"/>
      <c r="FI100" s="276"/>
      <c r="FJ100" s="276"/>
      <c r="FK100" s="276"/>
      <c r="FL100" s="276"/>
      <c r="FM100" s="276"/>
      <c r="FN100" s="276"/>
      <c r="FO100" s="276"/>
      <c r="FP100" s="276"/>
      <c r="FQ100" s="276"/>
      <c r="FR100" s="276"/>
      <c r="FS100" s="276"/>
      <c r="FT100" s="276"/>
      <c r="FU100" s="276"/>
      <c r="FV100" s="276"/>
      <c r="FW100" s="276"/>
      <c r="FX100" s="276"/>
      <c r="FY100" s="276"/>
      <c r="FZ100" s="276"/>
      <c r="GA100" s="276"/>
      <c r="GB100" s="276"/>
      <c r="GC100" s="276"/>
      <c r="GD100" s="276"/>
      <c r="GE100" s="276"/>
      <c r="GF100" s="276"/>
      <c r="GG100" s="276"/>
      <c r="GH100" s="276"/>
      <c r="GI100" s="276"/>
      <c r="GJ100" s="276"/>
      <c r="GK100" s="276"/>
      <c r="GL100" s="276"/>
      <c r="GM100" s="276"/>
      <c r="GN100" s="276"/>
      <c r="GO100" s="276"/>
      <c r="GP100" s="276"/>
      <c r="GQ100" s="276"/>
      <c r="GR100" s="276"/>
    </row>
    <row r="101" spans="1:200" s="124" customFormat="1" ht="24" customHeight="1" outlineLevel="1" collapsed="1">
      <c r="A101" s="142">
        <v>18</v>
      </c>
      <c r="B101" s="183"/>
      <c r="C101" s="264" t="s">
        <v>170</v>
      </c>
      <c r="D101" s="219"/>
      <c r="E101" s="183"/>
      <c r="F101" s="212"/>
      <c r="G101" s="222" t="s">
        <v>1329</v>
      </c>
      <c r="H101" s="454">
        <f>AVERAGE(I102:I104)</f>
        <v>0</v>
      </c>
      <c r="I101" s="455"/>
      <c r="J101" s="420">
        <f>AVERAGE(J102:L104)</f>
        <v>0</v>
      </c>
      <c r="K101" s="445"/>
      <c r="L101" s="414"/>
      <c r="M101" s="178"/>
      <c r="N101" s="457"/>
      <c r="O101" s="276"/>
      <c r="P101" s="276"/>
      <c r="Q101" s="276"/>
      <c r="R101" s="276"/>
      <c r="S101" s="276"/>
      <c r="T101" s="276"/>
      <c r="U101" s="276"/>
      <c r="V101" s="276"/>
      <c r="W101" s="276"/>
      <c r="X101" s="276"/>
      <c r="Y101" s="276"/>
      <c r="Z101" s="276"/>
      <c r="AA101" s="276"/>
      <c r="AB101" s="276"/>
      <c r="AC101" s="276"/>
      <c r="AD101" s="276"/>
      <c r="AE101" s="276"/>
      <c r="AF101" s="276"/>
      <c r="AG101" s="276"/>
      <c r="AH101" s="276"/>
      <c r="AI101" s="276"/>
      <c r="AJ101" s="276"/>
      <c r="AK101" s="276"/>
      <c r="AL101" s="276"/>
      <c r="AM101" s="276"/>
      <c r="AN101" s="276"/>
      <c r="AO101" s="276"/>
      <c r="AP101" s="276"/>
      <c r="AQ101" s="276"/>
      <c r="AR101" s="276"/>
      <c r="AS101" s="276"/>
      <c r="AT101" s="276"/>
      <c r="AU101" s="276"/>
      <c r="AV101" s="276"/>
      <c r="AW101" s="276"/>
      <c r="AX101" s="276"/>
      <c r="AY101" s="276"/>
      <c r="AZ101" s="276"/>
      <c r="BA101" s="276"/>
      <c r="BB101" s="276"/>
      <c r="BC101" s="276"/>
      <c r="BD101" s="276"/>
      <c r="BE101" s="276"/>
      <c r="BF101" s="276"/>
      <c r="BG101" s="276"/>
      <c r="BH101" s="276"/>
      <c r="BI101" s="276"/>
      <c r="BJ101" s="276"/>
      <c r="BK101" s="276"/>
      <c r="BL101" s="276"/>
      <c r="BM101" s="276"/>
      <c r="BN101" s="276"/>
      <c r="BO101" s="276"/>
      <c r="BP101" s="276"/>
      <c r="BQ101" s="276"/>
      <c r="BR101" s="276"/>
      <c r="BS101" s="276"/>
      <c r="BT101" s="276"/>
      <c r="BU101" s="276"/>
      <c r="BV101" s="276"/>
      <c r="BW101" s="276"/>
      <c r="BX101" s="276"/>
      <c r="BY101" s="276"/>
      <c r="BZ101" s="276"/>
      <c r="CA101" s="276"/>
      <c r="CB101" s="276"/>
      <c r="CC101" s="276"/>
      <c r="CD101" s="276"/>
      <c r="CE101" s="276"/>
      <c r="CF101" s="276"/>
      <c r="CG101" s="276"/>
      <c r="CH101" s="276"/>
      <c r="CI101" s="276"/>
      <c r="CJ101" s="276"/>
      <c r="CK101" s="276"/>
      <c r="CL101" s="276"/>
      <c r="CM101" s="276"/>
      <c r="CN101" s="276"/>
      <c r="CO101" s="276"/>
      <c r="CP101" s="276"/>
      <c r="CQ101" s="276"/>
      <c r="CR101" s="276"/>
      <c r="CS101" s="276"/>
      <c r="CT101" s="276"/>
      <c r="CU101" s="276"/>
      <c r="CV101" s="276"/>
      <c r="CW101" s="276"/>
      <c r="CX101" s="276"/>
      <c r="CY101" s="276"/>
      <c r="CZ101" s="276"/>
      <c r="DA101" s="276"/>
      <c r="DB101" s="276"/>
      <c r="DC101" s="276"/>
      <c r="DD101" s="276"/>
      <c r="DE101" s="276"/>
      <c r="DF101" s="276"/>
      <c r="DG101" s="276"/>
      <c r="DH101" s="276"/>
      <c r="DI101" s="276"/>
      <c r="DJ101" s="276"/>
      <c r="DK101" s="276"/>
      <c r="DL101" s="276"/>
      <c r="DM101" s="276"/>
      <c r="DN101" s="276"/>
      <c r="DO101" s="276"/>
      <c r="DP101" s="276"/>
      <c r="DQ101" s="276"/>
      <c r="DR101" s="276"/>
      <c r="DS101" s="276"/>
      <c r="DT101" s="276"/>
      <c r="DU101" s="276"/>
      <c r="DV101" s="276"/>
      <c r="DW101" s="276"/>
      <c r="DX101" s="276"/>
      <c r="DY101" s="276"/>
      <c r="DZ101" s="276"/>
      <c r="EA101" s="276"/>
      <c r="EB101" s="276"/>
      <c r="EC101" s="276"/>
      <c r="ED101" s="276"/>
      <c r="EE101" s="276"/>
      <c r="EF101" s="276"/>
      <c r="EG101" s="276"/>
      <c r="EH101" s="276"/>
      <c r="EI101" s="276"/>
      <c r="EJ101" s="276"/>
      <c r="EK101" s="276"/>
      <c r="EL101" s="276"/>
      <c r="EM101" s="276"/>
      <c r="EN101" s="276"/>
      <c r="EO101" s="276"/>
      <c r="EP101" s="276"/>
      <c r="EQ101" s="276"/>
      <c r="ER101" s="276"/>
      <c r="ES101" s="276"/>
      <c r="ET101" s="276"/>
      <c r="EU101" s="276"/>
      <c r="EV101" s="276"/>
      <c r="EW101" s="276"/>
      <c r="EX101" s="276"/>
      <c r="EY101" s="276"/>
      <c r="EZ101" s="276"/>
      <c r="FA101" s="276"/>
      <c r="FB101" s="276"/>
      <c r="FC101" s="276"/>
      <c r="FD101" s="276"/>
      <c r="FE101" s="276"/>
      <c r="FF101" s="276"/>
      <c r="FG101" s="276"/>
      <c r="FH101" s="276"/>
      <c r="FI101" s="276"/>
      <c r="FJ101" s="276"/>
      <c r="FK101" s="276"/>
      <c r="FL101" s="276"/>
      <c r="FM101" s="276"/>
      <c r="FN101" s="276"/>
      <c r="FO101" s="276"/>
      <c r="FP101" s="276"/>
      <c r="FQ101" s="276"/>
      <c r="FR101" s="276"/>
      <c r="FS101" s="276"/>
      <c r="FT101" s="276"/>
      <c r="FU101" s="276"/>
      <c r="FV101" s="276"/>
      <c r="FW101" s="276"/>
      <c r="FX101" s="276"/>
      <c r="FY101" s="276"/>
      <c r="FZ101" s="276"/>
      <c r="GA101" s="276"/>
      <c r="GB101" s="276"/>
      <c r="GC101" s="276"/>
      <c r="GD101" s="276"/>
      <c r="GE101" s="276"/>
      <c r="GF101" s="276"/>
      <c r="GG101" s="276"/>
      <c r="GH101" s="276"/>
      <c r="GI101" s="276"/>
      <c r="GJ101" s="276"/>
      <c r="GK101" s="276"/>
      <c r="GL101" s="276"/>
      <c r="GM101" s="276"/>
      <c r="GN101" s="276"/>
      <c r="GO101" s="276"/>
      <c r="GP101" s="276"/>
      <c r="GQ101" s="276"/>
      <c r="GR101" s="276"/>
    </row>
    <row r="102" spans="1:200" s="124" customFormat="1" ht="24" hidden="1" customHeight="1" outlineLevel="2">
      <c r="A102" s="141" t="s">
        <v>171</v>
      </c>
      <c r="B102" s="171" t="s">
        <v>63</v>
      </c>
      <c r="C102" s="170" t="s">
        <v>172</v>
      </c>
      <c r="D102" s="171"/>
      <c r="E102" s="171" t="s">
        <v>84</v>
      </c>
      <c r="F102" s="170" t="s">
        <v>136</v>
      </c>
      <c r="G102" s="302"/>
      <c r="H102" s="302"/>
      <c r="I102" s="303">
        <f>H102-G102</f>
        <v>0</v>
      </c>
      <c r="J102" s="415">
        <v>0</v>
      </c>
      <c r="K102" s="416"/>
      <c r="L102" s="417"/>
      <c r="M102" s="213"/>
      <c r="N102" s="457"/>
      <c r="O102" s="276"/>
      <c r="P102" s="276"/>
      <c r="Q102" s="276"/>
      <c r="R102" s="276"/>
      <c r="S102" s="276"/>
      <c r="T102" s="276"/>
      <c r="U102" s="276"/>
      <c r="V102" s="276"/>
      <c r="W102" s="276"/>
      <c r="X102" s="276"/>
      <c r="Y102" s="276"/>
      <c r="Z102" s="276"/>
      <c r="AA102" s="276"/>
      <c r="AB102" s="276"/>
      <c r="AC102" s="276"/>
      <c r="AD102" s="276"/>
      <c r="AE102" s="276"/>
      <c r="AF102" s="276"/>
      <c r="AG102" s="276"/>
      <c r="AH102" s="276"/>
      <c r="AI102" s="276"/>
      <c r="AJ102" s="276"/>
      <c r="AK102" s="276"/>
      <c r="AL102" s="276"/>
      <c r="AM102" s="276"/>
      <c r="AN102" s="276"/>
      <c r="AO102" s="276"/>
      <c r="AP102" s="276"/>
      <c r="AQ102" s="276"/>
      <c r="AR102" s="276"/>
      <c r="AS102" s="276"/>
      <c r="AT102" s="276"/>
      <c r="AU102" s="276"/>
      <c r="AV102" s="276"/>
      <c r="AW102" s="276"/>
      <c r="AX102" s="276"/>
      <c r="AY102" s="276"/>
      <c r="AZ102" s="276"/>
      <c r="BA102" s="276"/>
      <c r="BB102" s="276"/>
      <c r="BC102" s="276"/>
      <c r="BD102" s="276"/>
      <c r="BE102" s="276"/>
      <c r="BF102" s="276"/>
      <c r="BG102" s="276"/>
      <c r="BH102" s="276"/>
      <c r="BI102" s="276"/>
      <c r="BJ102" s="276"/>
      <c r="BK102" s="276"/>
      <c r="BL102" s="276"/>
      <c r="BM102" s="276"/>
      <c r="BN102" s="276"/>
      <c r="BO102" s="276"/>
      <c r="BP102" s="276"/>
      <c r="BQ102" s="276"/>
      <c r="BR102" s="276"/>
      <c r="BS102" s="276"/>
      <c r="BT102" s="276"/>
      <c r="BU102" s="276"/>
      <c r="BV102" s="276"/>
      <c r="BW102" s="276"/>
      <c r="BX102" s="276"/>
      <c r="BY102" s="276"/>
      <c r="BZ102" s="276"/>
      <c r="CA102" s="276"/>
      <c r="CB102" s="276"/>
      <c r="CC102" s="276"/>
      <c r="CD102" s="276"/>
      <c r="CE102" s="276"/>
      <c r="CF102" s="276"/>
      <c r="CG102" s="276"/>
      <c r="CH102" s="276"/>
      <c r="CI102" s="276"/>
      <c r="CJ102" s="276"/>
      <c r="CK102" s="276"/>
      <c r="CL102" s="276"/>
      <c r="CM102" s="276"/>
      <c r="CN102" s="276"/>
      <c r="CO102" s="276"/>
      <c r="CP102" s="276"/>
      <c r="CQ102" s="276"/>
      <c r="CR102" s="276"/>
      <c r="CS102" s="276"/>
      <c r="CT102" s="276"/>
      <c r="CU102" s="276"/>
      <c r="CV102" s="276"/>
      <c r="CW102" s="276"/>
      <c r="CX102" s="276"/>
      <c r="CY102" s="276"/>
      <c r="CZ102" s="276"/>
      <c r="DA102" s="276"/>
      <c r="DB102" s="276"/>
      <c r="DC102" s="276"/>
      <c r="DD102" s="276"/>
      <c r="DE102" s="276"/>
      <c r="DF102" s="276"/>
      <c r="DG102" s="276"/>
      <c r="DH102" s="276"/>
      <c r="DI102" s="276"/>
      <c r="DJ102" s="276"/>
      <c r="DK102" s="276"/>
      <c r="DL102" s="276"/>
      <c r="DM102" s="276"/>
      <c r="DN102" s="276"/>
      <c r="DO102" s="276"/>
      <c r="DP102" s="276"/>
      <c r="DQ102" s="276"/>
      <c r="DR102" s="276"/>
      <c r="DS102" s="276"/>
      <c r="DT102" s="276"/>
      <c r="DU102" s="276"/>
      <c r="DV102" s="276"/>
      <c r="DW102" s="276"/>
      <c r="DX102" s="276"/>
      <c r="DY102" s="276"/>
      <c r="DZ102" s="276"/>
      <c r="EA102" s="276"/>
      <c r="EB102" s="276"/>
      <c r="EC102" s="276"/>
      <c r="ED102" s="276"/>
      <c r="EE102" s="276"/>
      <c r="EF102" s="276"/>
      <c r="EG102" s="276"/>
      <c r="EH102" s="276"/>
      <c r="EI102" s="276"/>
      <c r="EJ102" s="276"/>
      <c r="EK102" s="276"/>
      <c r="EL102" s="276"/>
      <c r="EM102" s="276"/>
      <c r="EN102" s="276"/>
      <c r="EO102" s="276"/>
      <c r="EP102" s="276"/>
      <c r="EQ102" s="276"/>
      <c r="ER102" s="276"/>
      <c r="ES102" s="276"/>
      <c r="ET102" s="276"/>
      <c r="EU102" s="276"/>
      <c r="EV102" s="276"/>
      <c r="EW102" s="276"/>
      <c r="EX102" s="276"/>
      <c r="EY102" s="276"/>
      <c r="EZ102" s="276"/>
      <c r="FA102" s="276"/>
      <c r="FB102" s="276"/>
      <c r="FC102" s="276"/>
      <c r="FD102" s="276"/>
      <c r="FE102" s="276"/>
      <c r="FF102" s="276"/>
      <c r="FG102" s="276"/>
      <c r="FH102" s="276"/>
      <c r="FI102" s="276"/>
      <c r="FJ102" s="276"/>
      <c r="FK102" s="276"/>
      <c r="FL102" s="276"/>
      <c r="FM102" s="276"/>
      <c r="FN102" s="276"/>
      <c r="FO102" s="276"/>
      <c r="FP102" s="276"/>
      <c r="FQ102" s="276"/>
      <c r="FR102" s="276"/>
      <c r="FS102" s="276"/>
      <c r="FT102" s="276"/>
      <c r="FU102" s="276"/>
      <c r="FV102" s="276"/>
      <c r="FW102" s="276"/>
      <c r="FX102" s="276"/>
      <c r="FY102" s="276"/>
      <c r="FZ102" s="276"/>
      <c r="GA102" s="276"/>
      <c r="GB102" s="276"/>
      <c r="GC102" s="276"/>
      <c r="GD102" s="276"/>
      <c r="GE102" s="276"/>
      <c r="GF102" s="276"/>
      <c r="GG102" s="276"/>
      <c r="GH102" s="276"/>
      <c r="GI102" s="276"/>
      <c r="GJ102" s="276"/>
      <c r="GK102" s="276"/>
      <c r="GL102" s="276"/>
      <c r="GM102" s="276"/>
      <c r="GN102" s="276"/>
      <c r="GO102" s="276"/>
      <c r="GP102" s="276"/>
      <c r="GQ102" s="276"/>
      <c r="GR102" s="276"/>
    </row>
    <row r="103" spans="1:200" s="126" customFormat="1" ht="24" hidden="1" customHeight="1" outlineLevel="2">
      <c r="A103" s="141">
        <v>16.2</v>
      </c>
      <c r="B103" s="171" t="s">
        <v>63</v>
      </c>
      <c r="C103" s="170" t="s">
        <v>169</v>
      </c>
      <c r="D103" s="171"/>
      <c r="E103" s="171" t="s">
        <v>84</v>
      </c>
      <c r="F103" s="170" t="s">
        <v>136</v>
      </c>
      <c r="G103" s="302"/>
      <c r="H103" s="302"/>
      <c r="I103" s="303">
        <f t="shared" ref="I103:I104" si="8">H103-G103</f>
        <v>0</v>
      </c>
      <c r="J103" s="415">
        <v>0</v>
      </c>
      <c r="K103" s="416"/>
      <c r="L103" s="417"/>
      <c r="M103" s="213"/>
      <c r="N103" s="457"/>
      <c r="O103" s="276"/>
      <c r="P103" s="276"/>
      <c r="Q103" s="276"/>
      <c r="R103" s="276"/>
      <c r="S103" s="276"/>
      <c r="T103" s="276"/>
      <c r="U103" s="276"/>
      <c r="V103" s="276"/>
      <c r="W103" s="276"/>
      <c r="X103" s="276"/>
      <c r="Y103" s="276"/>
      <c r="Z103" s="276"/>
      <c r="AA103" s="276"/>
      <c r="AB103" s="276"/>
      <c r="AC103" s="276"/>
      <c r="AD103" s="276"/>
      <c r="AE103" s="276"/>
      <c r="AF103" s="276"/>
      <c r="AG103" s="276"/>
      <c r="AH103" s="276"/>
      <c r="AI103" s="276"/>
      <c r="AJ103" s="276"/>
      <c r="AK103" s="276"/>
      <c r="AL103" s="276"/>
      <c r="AM103" s="276"/>
      <c r="AN103" s="276"/>
      <c r="AO103" s="276"/>
      <c r="AP103" s="276"/>
      <c r="AQ103" s="276"/>
      <c r="AR103" s="276"/>
      <c r="AS103" s="276"/>
      <c r="AT103" s="276"/>
      <c r="AU103" s="276"/>
      <c r="AV103" s="276"/>
      <c r="AW103" s="276"/>
      <c r="AX103" s="276"/>
      <c r="AY103" s="276"/>
      <c r="AZ103" s="276"/>
      <c r="BA103" s="276"/>
      <c r="BB103" s="276"/>
      <c r="BC103" s="276"/>
      <c r="BD103" s="276"/>
      <c r="BE103" s="276"/>
      <c r="BF103" s="276"/>
      <c r="BG103" s="276"/>
      <c r="BH103" s="276"/>
      <c r="BI103" s="276"/>
      <c r="BJ103" s="276"/>
      <c r="BK103" s="276"/>
      <c r="BL103" s="276"/>
      <c r="BM103" s="276"/>
      <c r="BN103" s="276"/>
      <c r="BO103" s="276"/>
      <c r="BP103" s="276"/>
      <c r="BQ103" s="276"/>
      <c r="BR103" s="276"/>
      <c r="BS103" s="276"/>
      <c r="BT103" s="276"/>
      <c r="BU103" s="276"/>
      <c r="BV103" s="276"/>
      <c r="BW103" s="276"/>
      <c r="BX103" s="276"/>
      <c r="BY103" s="276"/>
      <c r="BZ103" s="276"/>
      <c r="CA103" s="276"/>
      <c r="CB103" s="276"/>
      <c r="CC103" s="276"/>
      <c r="CD103" s="276"/>
      <c r="CE103" s="276"/>
      <c r="CF103" s="276"/>
      <c r="CG103" s="276"/>
      <c r="CH103" s="276"/>
      <c r="CI103" s="276"/>
      <c r="CJ103" s="276"/>
      <c r="CK103" s="276"/>
      <c r="CL103" s="276"/>
      <c r="CM103" s="276"/>
      <c r="CN103" s="276"/>
      <c r="CO103" s="276"/>
      <c r="CP103" s="276"/>
      <c r="CQ103" s="276"/>
      <c r="CR103" s="276"/>
      <c r="CS103" s="276"/>
      <c r="CT103" s="276"/>
      <c r="CU103" s="276"/>
      <c r="CV103" s="276"/>
      <c r="CW103" s="276"/>
      <c r="CX103" s="276"/>
      <c r="CY103" s="276"/>
      <c r="CZ103" s="276"/>
      <c r="DA103" s="276"/>
      <c r="DB103" s="276"/>
      <c r="DC103" s="276"/>
      <c r="DD103" s="276"/>
      <c r="DE103" s="276"/>
      <c r="DF103" s="276"/>
      <c r="DG103" s="276"/>
      <c r="DH103" s="276"/>
      <c r="DI103" s="276"/>
      <c r="DJ103" s="276"/>
      <c r="DK103" s="276"/>
      <c r="DL103" s="276"/>
      <c r="DM103" s="276"/>
      <c r="DN103" s="276"/>
      <c r="DO103" s="276"/>
      <c r="DP103" s="276"/>
      <c r="DQ103" s="276"/>
      <c r="DR103" s="276"/>
      <c r="DS103" s="276"/>
      <c r="DT103" s="276"/>
      <c r="DU103" s="276"/>
      <c r="DV103" s="276"/>
      <c r="DW103" s="276"/>
      <c r="DX103" s="276"/>
      <c r="DY103" s="276"/>
      <c r="DZ103" s="276"/>
      <c r="EA103" s="276"/>
      <c r="EB103" s="276"/>
      <c r="EC103" s="276"/>
      <c r="ED103" s="276"/>
      <c r="EE103" s="276"/>
      <c r="EF103" s="276"/>
      <c r="EG103" s="276"/>
      <c r="EH103" s="276"/>
      <c r="EI103" s="276"/>
      <c r="EJ103" s="276"/>
      <c r="EK103" s="276"/>
      <c r="EL103" s="276"/>
      <c r="EM103" s="276"/>
      <c r="EN103" s="276"/>
      <c r="EO103" s="276"/>
      <c r="EP103" s="276"/>
      <c r="EQ103" s="276"/>
      <c r="ER103" s="276"/>
      <c r="ES103" s="276"/>
      <c r="ET103" s="276"/>
      <c r="EU103" s="276"/>
      <c r="EV103" s="276"/>
      <c r="EW103" s="276"/>
      <c r="EX103" s="276"/>
      <c r="EY103" s="276"/>
      <c r="EZ103" s="276"/>
      <c r="FA103" s="276"/>
      <c r="FB103" s="276"/>
      <c r="FC103" s="276"/>
      <c r="FD103" s="276"/>
      <c r="FE103" s="276"/>
      <c r="FF103" s="276"/>
      <c r="FG103" s="276"/>
      <c r="FH103" s="276"/>
      <c r="FI103" s="276"/>
      <c r="FJ103" s="276"/>
      <c r="FK103" s="276"/>
      <c r="FL103" s="276"/>
      <c r="FM103" s="276"/>
      <c r="FN103" s="276"/>
      <c r="FO103" s="276"/>
      <c r="FP103" s="276"/>
      <c r="FQ103" s="276"/>
      <c r="FR103" s="276"/>
      <c r="FS103" s="276"/>
      <c r="FT103" s="276"/>
      <c r="FU103" s="276"/>
      <c r="FV103" s="276"/>
      <c r="FW103" s="276"/>
      <c r="FX103" s="276"/>
      <c r="FY103" s="276"/>
      <c r="FZ103" s="276"/>
      <c r="GA103" s="276"/>
      <c r="GB103" s="276"/>
      <c r="GC103" s="276"/>
      <c r="GD103" s="276"/>
      <c r="GE103" s="276"/>
      <c r="GF103" s="276"/>
      <c r="GG103" s="276"/>
      <c r="GH103" s="276"/>
      <c r="GI103" s="276"/>
      <c r="GJ103" s="276"/>
      <c r="GK103" s="276"/>
      <c r="GL103" s="276"/>
      <c r="GM103" s="276"/>
      <c r="GN103" s="276"/>
      <c r="GO103" s="276"/>
      <c r="GP103" s="276"/>
      <c r="GQ103" s="276"/>
      <c r="GR103" s="276"/>
    </row>
    <row r="104" spans="1:200" s="126" customFormat="1" ht="24" hidden="1" customHeight="1" outlineLevel="2">
      <c r="A104" s="141">
        <v>16.3</v>
      </c>
      <c r="B104" s="171" t="s">
        <v>63</v>
      </c>
      <c r="C104" s="170" t="s">
        <v>173</v>
      </c>
      <c r="D104" s="171"/>
      <c r="E104" s="171" t="s">
        <v>84</v>
      </c>
      <c r="F104" s="170" t="s">
        <v>136</v>
      </c>
      <c r="G104" s="302"/>
      <c r="H104" s="302"/>
      <c r="I104" s="303">
        <f t="shared" si="8"/>
        <v>0</v>
      </c>
      <c r="J104" s="415">
        <v>0</v>
      </c>
      <c r="K104" s="416"/>
      <c r="L104" s="417"/>
      <c r="M104" s="213"/>
      <c r="N104" s="457"/>
    </row>
    <row r="105" spans="1:200" s="127" customFormat="1" ht="24" customHeight="1" outlineLevel="1" collapsed="1">
      <c r="A105" s="152">
        <v>19</v>
      </c>
      <c r="B105" s="186"/>
      <c r="C105" s="241" t="s">
        <v>174</v>
      </c>
      <c r="D105" s="186"/>
      <c r="E105" s="186"/>
      <c r="F105" s="214"/>
      <c r="G105" s="222" t="s">
        <v>1329</v>
      </c>
      <c r="H105" s="454">
        <f>AVERAGE(I106:I107)</f>
        <v>0</v>
      </c>
      <c r="I105" s="455"/>
      <c r="J105" s="420">
        <f>AVERAGE(J106:L107)</f>
        <v>0</v>
      </c>
      <c r="K105" s="445"/>
      <c r="L105" s="414"/>
      <c r="M105" s="178"/>
      <c r="N105" s="457"/>
    </row>
    <row r="106" spans="1:200" s="127" customFormat="1" ht="24" hidden="1" customHeight="1" outlineLevel="2">
      <c r="A106" s="141">
        <v>17.100000000000001</v>
      </c>
      <c r="B106" s="171" t="s">
        <v>63</v>
      </c>
      <c r="C106" s="170" t="s">
        <v>169</v>
      </c>
      <c r="D106" s="171"/>
      <c r="E106" s="171" t="s">
        <v>1337</v>
      </c>
      <c r="F106" s="170" t="s">
        <v>1321</v>
      </c>
      <c r="G106" s="302"/>
      <c r="H106" s="302"/>
      <c r="I106" s="303">
        <f>H106-G106</f>
        <v>0</v>
      </c>
      <c r="J106" s="415">
        <v>0</v>
      </c>
      <c r="K106" s="416"/>
      <c r="L106" s="417"/>
      <c r="M106" s="213"/>
      <c r="N106" s="457"/>
    </row>
    <row r="107" spans="1:200" s="127" customFormat="1" ht="24" hidden="1" customHeight="1" outlineLevel="2">
      <c r="A107" s="141">
        <v>17.2</v>
      </c>
      <c r="B107" s="171" t="s">
        <v>63</v>
      </c>
      <c r="C107" s="170" t="s">
        <v>140</v>
      </c>
      <c r="D107" s="171"/>
      <c r="E107" s="171" t="s">
        <v>1337</v>
      </c>
      <c r="F107" s="170" t="s">
        <v>1321</v>
      </c>
      <c r="G107" s="302"/>
      <c r="H107" s="302"/>
      <c r="I107" s="303">
        <f>H107-G107</f>
        <v>0</v>
      </c>
      <c r="J107" s="415">
        <v>0</v>
      </c>
      <c r="K107" s="416"/>
      <c r="L107" s="417"/>
      <c r="M107" s="213"/>
      <c r="N107" s="457"/>
    </row>
    <row r="108" spans="1:200" s="127" customFormat="1" ht="24" customHeight="1" outlineLevel="1" collapsed="1">
      <c r="A108" s="152">
        <v>20</v>
      </c>
      <c r="B108" s="186"/>
      <c r="C108" s="241" t="s">
        <v>175</v>
      </c>
      <c r="D108" s="219"/>
      <c r="E108" s="186"/>
      <c r="F108" s="214"/>
      <c r="G108" s="222" t="s">
        <v>1329</v>
      </c>
      <c r="H108" s="454">
        <f>AVERAGE(I109:I110)</f>
        <v>0</v>
      </c>
      <c r="I108" s="455"/>
      <c r="J108" s="465">
        <f>AVERAGE(J109:L110)</f>
        <v>0</v>
      </c>
      <c r="K108" s="466"/>
      <c r="L108" s="467"/>
      <c r="M108" s="178"/>
      <c r="N108" s="457"/>
    </row>
    <row r="109" spans="1:200" s="127" customFormat="1" ht="24" hidden="1" customHeight="1" outlineLevel="2">
      <c r="A109" s="141">
        <v>18.100000000000001</v>
      </c>
      <c r="B109" s="171" t="s">
        <v>45</v>
      </c>
      <c r="C109" s="170" t="s">
        <v>169</v>
      </c>
      <c r="D109" s="171"/>
      <c r="E109" s="171" t="s">
        <v>84</v>
      </c>
      <c r="F109" s="170" t="s">
        <v>136</v>
      </c>
      <c r="G109" s="302"/>
      <c r="H109" s="302"/>
      <c r="I109" s="303">
        <f>H109-G109</f>
        <v>0</v>
      </c>
      <c r="J109" s="415">
        <v>0</v>
      </c>
      <c r="K109" s="416"/>
      <c r="L109" s="417"/>
      <c r="M109" s="213"/>
      <c r="N109" s="457"/>
    </row>
    <row r="110" spans="1:200" s="127" customFormat="1" ht="24" hidden="1" customHeight="1" outlineLevel="2">
      <c r="A110" s="141">
        <v>18.2</v>
      </c>
      <c r="B110" s="171" t="s">
        <v>45</v>
      </c>
      <c r="C110" s="170" t="s">
        <v>140</v>
      </c>
      <c r="D110" s="171"/>
      <c r="E110" s="171" t="s">
        <v>84</v>
      </c>
      <c r="F110" s="170" t="s">
        <v>136</v>
      </c>
      <c r="G110" s="302"/>
      <c r="H110" s="302"/>
      <c r="I110" s="303">
        <f>H110-G110</f>
        <v>0</v>
      </c>
      <c r="J110" s="415">
        <v>0</v>
      </c>
      <c r="K110" s="416"/>
      <c r="L110" s="417"/>
      <c r="M110" s="213"/>
      <c r="N110" s="457"/>
    </row>
    <row r="111" spans="1:200" s="127" customFormat="1" ht="24" customHeight="1" outlineLevel="1" collapsed="1">
      <c r="A111" s="215">
        <v>24</v>
      </c>
      <c r="B111" s="186"/>
      <c r="C111" s="241" t="s">
        <v>176</v>
      </c>
      <c r="D111" s="219"/>
      <c r="E111" s="186"/>
      <c r="F111" s="214"/>
      <c r="G111" s="222" t="s">
        <v>1329</v>
      </c>
      <c r="H111" s="454">
        <f>AVERAGE(I112:I113)</f>
        <v>0</v>
      </c>
      <c r="I111" s="455"/>
      <c r="J111" s="418">
        <f>AVERAGE(J112:L113)</f>
        <v>0</v>
      </c>
      <c r="K111" s="418"/>
      <c r="L111" s="418"/>
      <c r="M111" s="178"/>
      <c r="N111" s="457"/>
      <c r="O111" s="289"/>
      <c r="P111" s="289"/>
      <c r="Q111" s="289"/>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c r="BG111" s="289"/>
      <c r="BH111" s="289"/>
      <c r="BI111" s="289"/>
      <c r="BJ111" s="289"/>
      <c r="BK111" s="289"/>
      <c r="BL111" s="289"/>
      <c r="BM111" s="289"/>
      <c r="BN111" s="289"/>
      <c r="BO111" s="289"/>
      <c r="BP111" s="289"/>
      <c r="BQ111" s="289"/>
      <c r="BR111" s="289"/>
      <c r="BS111" s="289"/>
      <c r="BT111" s="289"/>
      <c r="BU111" s="289"/>
      <c r="BV111" s="289"/>
      <c r="BW111" s="289"/>
      <c r="BX111" s="289"/>
      <c r="BY111" s="289"/>
      <c r="BZ111" s="289"/>
      <c r="CA111" s="289"/>
      <c r="CB111" s="289"/>
      <c r="CC111" s="289"/>
      <c r="CD111" s="289"/>
      <c r="CE111" s="289"/>
      <c r="CF111" s="289"/>
      <c r="CG111" s="289"/>
      <c r="CH111" s="289"/>
      <c r="CI111" s="289"/>
      <c r="CJ111" s="289"/>
      <c r="CK111" s="289"/>
      <c r="CL111" s="289"/>
      <c r="CM111" s="289"/>
      <c r="CN111" s="289"/>
      <c r="CO111" s="289"/>
      <c r="CP111" s="289"/>
      <c r="CQ111" s="289"/>
      <c r="CR111" s="289"/>
      <c r="CS111" s="289"/>
      <c r="CT111" s="289"/>
      <c r="CU111" s="289"/>
      <c r="CV111" s="289"/>
      <c r="CW111" s="289"/>
      <c r="CX111" s="289"/>
      <c r="CY111" s="289"/>
      <c r="CZ111" s="289"/>
      <c r="DA111" s="289"/>
      <c r="DB111" s="289"/>
      <c r="DC111" s="289"/>
      <c r="DD111" s="289"/>
      <c r="DE111" s="289"/>
      <c r="DF111" s="289"/>
      <c r="DG111" s="289"/>
      <c r="DH111" s="289"/>
      <c r="DI111" s="289"/>
      <c r="DJ111" s="289"/>
      <c r="DK111" s="289"/>
      <c r="DL111" s="289"/>
      <c r="DM111" s="289"/>
      <c r="DN111" s="289"/>
      <c r="DO111" s="289"/>
      <c r="DP111" s="289"/>
      <c r="DQ111" s="289"/>
      <c r="DR111" s="289"/>
      <c r="DS111" s="289"/>
      <c r="DT111" s="289"/>
      <c r="DU111" s="289"/>
      <c r="DV111" s="289"/>
      <c r="DW111" s="289"/>
      <c r="DX111" s="289"/>
      <c r="DY111" s="289"/>
      <c r="DZ111" s="289"/>
      <c r="EA111" s="289"/>
      <c r="EB111" s="289"/>
      <c r="EC111" s="289"/>
      <c r="ED111" s="289"/>
      <c r="EE111" s="289"/>
      <c r="EF111" s="289"/>
      <c r="EG111" s="289"/>
      <c r="EH111" s="289"/>
      <c r="EI111" s="289"/>
      <c r="EJ111" s="289"/>
      <c r="EK111" s="289"/>
      <c r="EL111" s="289"/>
      <c r="EM111" s="289"/>
      <c r="EN111" s="289"/>
      <c r="EO111" s="289"/>
      <c r="EP111" s="289"/>
      <c r="EQ111" s="289"/>
      <c r="ER111" s="289"/>
      <c r="ES111" s="289"/>
      <c r="ET111" s="289"/>
      <c r="EU111" s="289"/>
      <c r="EV111" s="289"/>
      <c r="EW111" s="289"/>
      <c r="EX111" s="289"/>
      <c r="EY111" s="289"/>
      <c r="EZ111" s="289"/>
      <c r="FA111" s="289"/>
      <c r="FB111" s="289"/>
      <c r="FC111" s="289"/>
      <c r="FD111" s="289"/>
      <c r="FE111" s="289"/>
      <c r="FF111" s="289"/>
      <c r="FG111" s="289"/>
      <c r="FH111" s="289"/>
      <c r="FI111" s="289"/>
      <c r="FJ111" s="289"/>
      <c r="FK111" s="289"/>
      <c r="FL111" s="289"/>
      <c r="FM111" s="289"/>
      <c r="FN111" s="289"/>
      <c r="FO111" s="289"/>
      <c r="FP111" s="289"/>
      <c r="FQ111" s="289"/>
      <c r="FR111" s="289"/>
      <c r="FS111" s="289"/>
      <c r="FT111" s="289"/>
      <c r="FU111" s="289"/>
      <c r="FV111" s="289"/>
      <c r="FW111" s="289"/>
      <c r="FX111" s="289"/>
      <c r="FY111" s="289"/>
      <c r="FZ111" s="289"/>
      <c r="GA111" s="289"/>
      <c r="GB111" s="289"/>
      <c r="GC111" s="289"/>
      <c r="GD111" s="289"/>
      <c r="GE111" s="289"/>
      <c r="GF111" s="289"/>
      <c r="GG111" s="289"/>
      <c r="GH111" s="289"/>
      <c r="GI111" s="289"/>
      <c r="GJ111" s="289"/>
      <c r="GK111" s="289"/>
      <c r="GL111" s="289"/>
      <c r="GM111" s="289"/>
      <c r="GN111" s="289"/>
      <c r="GO111" s="289"/>
      <c r="GP111" s="289"/>
      <c r="GQ111" s="289"/>
      <c r="GR111" s="289"/>
    </row>
    <row r="112" spans="1:200" s="127" customFormat="1" ht="24" hidden="1" customHeight="1" outlineLevel="2">
      <c r="A112" s="171">
        <v>22.1</v>
      </c>
      <c r="B112" s="157" t="s">
        <v>63</v>
      </c>
      <c r="C112" s="134" t="s">
        <v>169</v>
      </c>
      <c r="D112" s="171" t="s">
        <v>60</v>
      </c>
      <c r="E112" s="171" t="s">
        <v>84</v>
      </c>
      <c r="F112" s="170" t="s">
        <v>136</v>
      </c>
      <c r="G112" s="302"/>
      <c r="H112" s="302"/>
      <c r="I112" s="303">
        <f>H112-G112</f>
        <v>0</v>
      </c>
      <c r="J112" s="415">
        <v>0</v>
      </c>
      <c r="K112" s="416"/>
      <c r="L112" s="417"/>
      <c r="M112" s="213"/>
      <c r="N112" s="457"/>
      <c r="O112" s="289"/>
      <c r="P112" s="289"/>
      <c r="Q112" s="289"/>
      <c r="R112" s="289"/>
      <c r="S112" s="289"/>
      <c r="T112" s="289"/>
      <c r="U112" s="289"/>
      <c r="V112" s="289"/>
      <c r="W112" s="289"/>
      <c r="X112" s="289"/>
      <c r="Y112" s="289"/>
      <c r="Z112" s="289"/>
      <c r="AA112" s="289"/>
      <c r="AB112" s="289"/>
      <c r="AC112" s="289"/>
      <c r="AD112" s="289"/>
      <c r="AE112" s="289"/>
      <c r="AF112" s="289"/>
      <c r="AG112" s="289"/>
      <c r="AH112" s="289"/>
      <c r="AI112" s="289"/>
      <c r="AJ112" s="289"/>
      <c r="AK112" s="289"/>
      <c r="AL112" s="289"/>
      <c r="AM112" s="289"/>
      <c r="AN112" s="289"/>
      <c r="AO112" s="289"/>
      <c r="AP112" s="289"/>
      <c r="AQ112" s="289"/>
      <c r="AR112" s="289"/>
      <c r="AS112" s="289"/>
      <c r="AT112" s="289"/>
      <c r="AU112" s="289"/>
      <c r="AV112" s="289"/>
      <c r="AW112" s="289"/>
      <c r="AX112" s="289"/>
      <c r="AY112" s="289"/>
      <c r="AZ112" s="289"/>
      <c r="BA112" s="289"/>
      <c r="BB112" s="289"/>
      <c r="BC112" s="289"/>
      <c r="BD112" s="289"/>
      <c r="BE112" s="289"/>
      <c r="BF112" s="289"/>
      <c r="BG112" s="289"/>
      <c r="BH112" s="289"/>
      <c r="BI112" s="289"/>
      <c r="BJ112" s="289"/>
      <c r="BK112" s="289"/>
      <c r="BL112" s="289"/>
      <c r="BM112" s="289"/>
      <c r="BN112" s="289"/>
      <c r="BO112" s="289"/>
      <c r="BP112" s="289"/>
      <c r="BQ112" s="289"/>
      <c r="BR112" s="289"/>
      <c r="BS112" s="289"/>
      <c r="BT112" s="289"/>
      <c r="BU112" s="289"/>
      <c r="BV112" s="289"/>
      <c r="BW112" s="289"/>
      <c r="BX112" s="289"/>
      <c r="BY112" s="289"/>
      <c r="BZ112" s="289"/>
      <c r="CA112" s="289"/>
      <c r="CB112" s="289"/>
      <c r="CC112" s="289"/>
      <c r="CD112" s="289"/>
      <c r="CE112" s="289"/>
      <c r="CF112" s="289"/>
      <c r="CG112" s="289"/>
      <c r="CH112" s="289"/>
      <c r="CI112" s="289"/>
      <c r="CJ112" s="289"/>
      <c r="CK112" s="289"/>
      <c r="CL112" s="289"/>
      <c r="CM112" s="289"/>
      <c r="CN112" s="289"/>
      <c r="CO112" s="289"/>
      <c r="CP112" s="289"/>
      <c r="CQ112" s="289"/>
      <c r="CR112" s="289"/>
      <c r="CS112" s="289"/>
      <c r="CT112" s="289"/>
      <c r="CU112" s="289"/>
      <c r="CV112" s="289"/>
      <c r="CW112" s="289"/>
      <c r="CX112" s="289"/>
      <c r="CY112" s="289"/>
      <c r="CZ112" s="289"/>
      <c r="DA112" s="289"/>
      <c r="DB112" s="289"/>
      <c r="DC112" s="289"/>
      <c r="DD112" s="289"/>
      <c r="DE112" s="289"/>
      <c r="DF112" s="289"/>
      <c r="DG112" s="289"/>
      <c r="DH112" s="289"/>
      <c r="DI112" s="289"/>
      <c r="DJ112" s="289"/>
      <c r="DK112" s="289"/>
      <c r="DL112" s="289"/>
      <c r="DM112" s="289"/>
      <c r="DN112" s="289"/>
      <c r="DO112" s="289"/>
      <c r="DP112" s="289"/>
      <c r="DQ112" s="289"/>
      <c r="DR112" s="289"/>
      <c r="DS112" s="289"/>
      <c r="DT112" s="289"/>
      <c r="DU112" s="289"/>
      <c r="DV112" s="289"/>
      <c r="DW112" s="289"/>
      <c r="DX112" s="289"/>
      <c r="DY112" s="289"/>
      <c r="DZ112" s="289"/>
      <c r="EA112" s="289"/>
      <c r="EB112" s="289"/>
      <c r="EC112" s="289"/>
      <c r="ED112" s="289"/>
      <c r="EE112" s="289"/>
      <c r="EF112" s="289"/>
      <c r="EG112" s="289"/>
      <c r="EH112" s="289"/>
      <c r="EI112" s="289"/>
      <c r="EJ112" s="289"/>
      <c r="EK112" s="289"/>
      <c r="EL112" s="289"/>
      <c r="EM112" s="289"/>
      <c r="EN112" s="289"/>
      <c r="EO112" s="289"/>
      <c r="EP112" s="289"/>
      <c r="EQ112" s="289"/>
      <c r="ER112" s="289"/>
      <c r="ES112" s="289"/>
      <c r="ET112" s="289"/>
      <c r="EU112" s="289"/>
      <c r="EV112" s="289"/>
      <c r="EW112" s="289"/>
      <c r="EX112" s="289"/>
      <c r="EY112" s="289"/>
      <c r="EZ112" s="289"/>
      <c r="FA112" s="289"/>
      <c r="FB112" s="289"/>
      <c r="FC112" s="289"/>
      <c r="FD112" s="289"/>
      <c r="FE112" s="289"/>
      <c r="FF112" s="289"/>
      <c r="FG112" s="289"/>
      <c r="FH112" s="289"/>
      <c r="FI112" s="289"/>
      <c r="FJ112" s="289"/>
      <c r="FK112" s="289"/>
      <c r="FL112" s="289"/>
      <c r="FM112" s="289"/>
      <c r="FN112" s="289"/>
      <c r="FO112" s="289"/>
      <c r="FP112" s="289"/>
      <c r="FQ112" s="289"/>
      <c r="FR112" s="289"/>
      <c r="FS112" s="289"/>
      <c r="FT112" s="289"/>
      <c r="FU112" s="289"/>
      <c r="FV112" s="289"/>
      <c r="FW112" s="289"/>
      <c r="FX112" s="289"/>
      <c r="FY112" s="289"/>
      <c r="FZ112" s="289"/>
      <c r="GA112" s="289"/>
      <c r="GB112" s="289"/>
      <c r="GC112" s="289"/>
      <c r="GD112" s="289"/>
      <c r="GE112" s="289"/>
      <c r="GF112" s="289"/>
      <c r="GG112" s="289"/>
      <c r="GH112" s="289"/>
      <c r="GI112" s="289"/>
      <c r="GJ112" s="289"/>
      <c r="GK112" s="289"/>
      <c r="GL112" s="289"/>
      <c r="GM112" s="289"/>
      <c r="GN112" s="289"/>
      <c r="GO112" s="289"/>
      <c r="GP112" s="289"/>
      <c r="GQ112" s="289"/>
      <c r="GR112" s="289"/>
    </row>
    <row r="113" spans="1:200" s="127" customFormat="1" ht="24" hidden="1" customHeight="1" outlineLevel="2">
      <c r="A113" s="171">
        <v>22.2</v>
      </c>
      <c r="B113" s="290" t="s">
        <v>63</v>
      </c>
      <c r="C113" s="170" t="s">
        <v>140</v>
      </c>
      <c r="D113" s="171" t="s">
        <v>60</v>
      </c>
      <c r="E113" s="171" t="s">
        <v>84</v>
      </c>
      <c r="F113" s="170" t="s">
        <v>136</v>
      </c>
      <c r="G113" s="302"/>
      <c r="H113" s="302"/>
      <c r="I113" s="303">
        <f>H113-G113</f>
        <v>0</v>
      </c>
      <c r="J113" s="415">
        <v>0</v>
      </c>
      <c r="K113" s="416"/>
      <c r="L113" s="417"/>
      <c r="M113" s="213"/>
      <c r="N113" s="457"/>
      <c r="O113" s="289"/>
      <c r="P113" s="289"/>
      <c r="Q113" s="28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c r="BG113" s="289"/>
      <c r="BH113" s="289"/>
      <c r="BI113" s="289"/>
      <c r="BJ113" s="289"/>
      <c r="BK113" s="289"/>
      <c r="BL113" s="289"/>
      <c r="BM113" s="289"/>
      <c r="BN113" s="289"/>
      <c r="BO113" s="289"/>
      <c r="BP113" s="289"/>
      <c r="BQ113" s="289"/>
      <c r="BR113" s="289"/>
      <c r="BS113" s="289"/>
      <c r="BT113" s="289"/>
      <c r="BU113" s="289"/>
      <c r="BV113" s="289"/>
      <c r="BW113" s="289"/>
      <c r="BX113" s="289"/>
      <c r="BY113" s="289"/>
      <c r="BZ113" s="289"/>
      <c r="CA113" s="289"/>
      <c r="CB113" s="289"/>
      <c r="CC113" s="289"/>
      <c r="CD113" s="289"/>
      <c r="CE113" s="289"/>
      <c r="CF113" s="289"/>
      <c r="CG113" s="289"/>
      <c r="CH113" s="289"/>
      <c r="CI113" s="289"/>
      <c r="CJ113" s="289"/>
      <c r="CK113" s="289"/>
      <c r="CL113" s="289"/>
      <c r="CM113" s="289"/>
      <c r="CN113" s="289"/>
      <c r="CO113" s="289"/>
      <c r="CP113" s="289"/>
      <c r="CQ113" s="289"/>
      <c r="CR113" s="289"/>
      <c r="CS113" s="289"/>
      <c r="CT113" s="289"/>
      <c r="CU113" s="289"/>
      <c r="CV113" s="289"/>
      <c r="CW113" s="289"/>
      <c r="CX113" s="289"/>
      <c r="CY113" s="289"/>
      <c r="CZ113" s="289"/>
      <c r="DA113" s="289"/>
      <c r="DB113" s="289"/>
      <c r="DC113" s="289"/>
      <c r="DD113" s="289"/>
      <c r="DE113" s="289"/>
      <c r="DF113" s="289"/>
      <c r="DG113" s="289"/>
      <c r="DH113" s="289"/>
      <c r="DI113" s="289"/>
      <c r="DJ113" s="289"/>
      <c r="DK113" s="289"/>
      <c r="DL113" s="289"/>
      <c r="DM113" s="289"/>
      <c r="DN113" s="289"/>
      <c r="DO113" s="289"/>
      <c r="DP113" s="289"/>
      <c r="DQ113" s="289"/>
      <c r="DR113" s="289"/>
      <c r="DS113" s="289"/>
      <c r="DT113" s="289"/>
      <c r="DU113" s="289"/>
      <c r="DV113" s="289"/>
      <c r="DW113" s="289"/>
      <c r="DX113" s="289"/>
      <c r="DY113" s="289"/>
      <c r="DZ113" s="289"/>
      <c r="EA113" s="289"/>
      <c r="EB113" s="289"/>
      <c r="EC113" s="289"/>
      <c r="ED113" s="289"/>
      <c r="EE113" s="289"/>
      <c r="EF113" s="289"/>
      <c r="EG113" s="289"/>
      <c r="EH113" s="289"/>
      <c r="EI113" s="289"/>
      <c r="EJ113" s="289"/>
      <c r="EK113" s="289"/>
      <c r="EL113" s="289"/>
      <c r="EM113" s="289"/>
      <c r="EN113" s="289"/>
      <c r="EO113" s="289"/>
      <c r="EP113" s="289"/>
      <c r="EQ113" s="289"/>
      <c r="ER113" s="289"/>
      <c r="ES113" s="289"/>
      <c r="ET113" s="289"/>
      <c r="EU113" s="289"/>
      <c r="EV113" s="289"/>
      <c r="EW113" s="289"/>
      <c r="EX113" s="289"/>
      <c r="EY113" s="289"/>
      <c r="EZ113" s="289"/>
      <c r="FA113" s="289"/>
      <c r="FB113" s="289"/>
      <c r="FC113" s="289"/>
      <c r="FD113" s="289"/>
      <c r="FE113" s="289"/>
      <c r="FF113" s="289"/>
      <c r="FG113" s="289"/>
      <c r="FH113" s="289"/>
      <c r="FI113" s="289"/>
      <c r="FJ113" s="289"/>
      <c r="FK113" s="289"/>
      <c r="FL113" s="289"/>
      <c r="FM113" s="289"/>
      <c r="FN113" s="289"/>
      <c r="FO113" s="289"/>
      <c r="FP113" s="289"/>
      <c r="FQ113" s="289"/>
      <c r="FR113" s="289"/>
      <c r="FS113" s="289"/>
      <c r="FT113" s="289"/>
      <c r="FU113" s="289"/>
      <c r="FV113" s="289"/>
      <c r="FW113" s="289"/>
      <c r="FX113" s="289"/>
      <c r="FY113" s="289"/>
      <c r="FZ113" s="289"/>
      <c r="GA113" s="289"/>
      <c r="GB113" s="289"/>
      <c r="GC113" s="289"/>
      <c r="GD113" s="289"/>
      <c r="GE113" s="289"/>
      <c r="GF113" s="289"/>
      <c r="GG113" s="289"/>
      <c r="GH113" s="289"/>
      <c r="GI113" s="289"/>
      <c r="GJ113" s="289"/>
      <c r="GK113" s="289"/>
      <c r="GL113" s="289"/>
      <c r="GM113" s="289"/>
      <c r="GN113" s="289"/>
      <c r="GO113" s="289"/>
      <c r="GP113" s="289"/>
      <c r="GQ113" s="289"/>
      <c r="GR113" s="289"/>
    </row>
    <row r="114" spans="1:200" s="127" customFormat="1" ht="24" customHeight="1" outlineLevel="1" collapsed="1" thickBot="1">
      <c r="A114" s="332">
        <v>25</v>
      </c>
      <c r="B114" s="330"/>
      <c r="C114" s="265" t="s">
        <v>177</v>
      </c>
      <c r="D114" s="153"/>
      <c r="E114" s="153"/>
      <c r="F114" s="154"/>
      <c r="G114" s="328" t="s">
        <v>1329</v>
      </c>
      <c r="H114" s="476">
        <f>AVERAGE(I115:I116)</f>
        <v>0</v>
      </c>
      <c r="I114" s="477"/>
      <c r="J114" s="419">
        <f>AVERAGE(J115:L116)</f>
        <v>0</v>
      </c>
      <c r="K114" s="419"/>
      <c r="L114" s="419"/>
      <c r="M114" s="147"/>
      <c r="N114" s="457"/>
      <c r="O114" s="289"/>
      <c r="P114" s="289"/>
      <c r="Q114" s="289"/>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c r="BG114" s="289"/>
      <c r="BH114" s="289"/>
      <c r="BI114" s="289"/>
      <c r="BJ114" s="289"/>
      <c r="BK114" s="289"/>
      <c r="BL114" s="289"/>
      <c r="BM114" s="289"/>
      <c r="BN114" s="289"/>
      <c r="BO114" s="289"/>
      <c r="BP114" s="289"/>
      <c r="BQ114" s="289"/>
      <c r="BR114" s="289"/>
      <c r="BS114" s="289"/>
      <c r="BT114" s="289"/>
      <c r="BU114" s="289"/>
      <c r="BV114" s="289"/>
      <c r="BW114" s="289"/>
      <c r="BX114" s="289"/>
      <c r="BY114" s="289"/>
      <c r="BZ114" s="289"/>
      <c r="CA114" s="289"/>
      <c r="CB114" s="289"/>
      <c r="CC114" s="289"/>
      <c r="CD114" s="289"/>
      <c r="CE114" s="289"/>
      <c r="CF114" s="289"/>
      <c r="CG114" s="289"/>
      <c r="CH114" s="289"/>
      <c r="CI114" s="289"/>
      <c r="CJ114" s="289"/>
      <c r="CK114" s="289"/>
      <c r="CL114" s="289"/>
      <c r="CM114" s="289"/>
      <c r="CN114" s="289"/>
      <c r="CO114" s="289"/>
      <c r="CP114" s="289"/>
      <c r="CQ114" s="289"/>
      <c r="CR114" s="289"/>
      <c r="CS114" s="289"/>
      <c r="CT114" s="289"/>
      <c r="CU114" s="289"/>
      <c r="CV114" s="289"/>
      <c r="CW114" s="289"/>
      <c r="CX114" s="289"/>
      <c r="CY114" s="289"/>
      <c r="CZ114" s="289"/>
      <c r="DA114" s="289"/>
      <c r="DB114" s="289"/>
      <c r="DC114" s="289"/>
      <c r="DD114" s="289"/>
      <c r="DE114" s="289"/>
      <c r="DF114" s="289"/>
      <c r="DG114" s="289"/>
      <c r="DH114" s="289"/>
      <c r="DI114" s="289"/>
      <c r="DJ114" s="289"/>
      <c r="DK114" s="289"/>
      <c r="DL114" s="289"/>
      <c r="DM114" s="289"/>
      <c r="DN114" s="289"/>
      <c r="DO114" s="289"/>
      <c r="DP114" s="289"/>
      <c r="DQ114" s="289"/>
      <c r="DR114" s="289"/>
      <c r="DS114" s="289"/>
      <c r="DT114" s="289"/>
      <c r="DU114" s="289"/>
      <c r="DV114" s="289"/>
      <c r="DW114" s="289"/>
      <c r="DX114" s="289"/>
      <c r="DY114" s="289"/>
      <c r="DZ114" s="289"/>
      <c r="EA114" s="289"/>
      <c r="EB114" s="289"/>
      <c r="EC114" s="289"/>
      <c r="ED114" s="289"/>
      <c r="EE114" s="289"/>
      <c r="EF114" s="289"/>
      <c r="EG114" s="289"/>
      <c r="EH114" s="289"/>
      <c r="EI114" s="289"/>
      <c r="EJ114" s="289"/>
      <c r="EK114" s="289"/>
      <c r="EL114" s="289"/>
      <c r="EM114" s="289"/>
      <c r="EN114" s="289"/>
      <c r="EO114" s="289"/>
      <c r="EP114" s="289"/>
      <c r="EQ114" s="289"/>
      <c r="ER114" s="289"/>
      <c r="ES114" s="289"/>
      <c r="ET114" s="289"/>
      <c r="EU114" s="289"/>
      <c r="EV114" s="289"/>
      <c r="EW114" s="289"/>
      <c r="EX114" s="289"/>
      <c r="EY114" s="289"/>
      <c r="EZ114" s="289"/>
      <c r="FA114" s="289"/>
      <c r="FB114" s="289"/>
      <c r="FC114" s="289"/>
      <c r="FD114" s="289"/>
      <c r="FE114" s="289"/>
      <c r="FF114" s="289"/>
      <c r="FG114" s="289"/>
      <c r="FH114" s="289"/>
      <c r="FI114" s="289"/>
      <c r="FJ114" s="289"/>
      <c r="FK114" s="289"/>
      <c r="FL114" s="289"/>
      <c r="FM114" s="289"/>
      <c r="FN114" s="289"/>
      <c r="FO114" s="289"/>
      <c r="FP114" s="289"/>
      <c r="FQ114" s="289"/>
      <c r="FR114" s="289"/>
      <c r="FS114" s="289"/>
      <c r="FT114" s="289"/>
      <c r="FU114" s="289"/>
      <c r="FV114" s="289"/>
      <c r="FW114" s="289"/>
      <c r="FX114" s="289"/>
      <c r="FY114" s="289"/>
      <c r="FZ114" s="289"/>
      <c r="GA114" s="289"/>
      <c r="GB114" s="289"/>
      <c r="GC114" s="289"/>
      <c r="GD114" s="289"/>
      <c r="GE114" s="289"/>
      <c r="GF114" s="289"/>
      <c r="GG114" s="289"/>
      <c r="GH114" s="289"/>
      <c r="GI114" s="289"/>
      <c r="GJ114" s="289"/>
      <c r="GK114" s="289"/>
      <c r="GL114" s="289"/>
      <c r="GM114" s="289"/>
      <c r="GN114" s="289"/>
      <c r="GO114" s="289"/>
      <c r="GP114" s="289"/>
      <c r="GQ114" s="289"/>
      <c r="GR114" s="289"/>
    </row>
    <row r="115" spans="1:200" s="127" customFormat="1" ht="24" hidden="1" customHeight="1" outlineLevel="2" thickTop="1">
      <c r="A115" s="333">
        <v>23.1</v>
      </c>
      <c r="B115" s="331" t="s">
        <v>63</v>
      </c>
      <c r="C115" s="134" t="s">
        <v>169</v>
      </c>
      <c r="D115" s="171" t="s">
        <v>152</v>
      </c>
      <c r="E115" s="171" t="s">
        <v>1337</v>
      </c>
      <c r="F115" s="171" t="s">
        <v>1321</v>
      </c>
      <c r="G115" s="329"/>
      <c r="H115" s="329"/>
      <c r="I115" s="337">
        <f>H115-G115</f>
        <v>0</v>
      </c>
      <c r="J115" s="415">
        <v>0</v>
      </c>
      <c r="K115" s="416"/>
      <c r="L115" s="417"/>
      <c r="M115" s="151"/>
      <c r="N115" s="457"/>
      <c r="O115" s="289"/>
      <c r="P115" s="289"/>
      <c r="Q115" s="289"/>
      <c r="R115" s="289"/>
      <c r="S115" s="289"/>
      <c r="T115" s="289"/>
      <c r="U115" s="289"/>
      <c r="V115" s="289"/>
      <c r="W115" s="289"/>
      <c r="X115" s="289"/>
      <c r="Y115" s="289"/>
      <c r="Z115" s="289"/>
      <c r="AA115" s="289"/>
      <c r="AB115" s="289"/>
      <c r="AC115" s="289"/>
      <c r="AD115" s="289"/>
      <c r="AE115" s="289"/>
      <c r="AF115" s="289"/>
      <c r="AG115" s="289"/>
      <c r="AH115" s="289"/>
      <c r="AI115" s="289"/>
      <c r="AJ115" s="289"/>
      <c r="AK115" s="289"/>
      <c r="AL115" s="289"/>
      <c r="AM115" s="289"/>
      <c r="AN115" s="289"/>
      <c r="AO115" s="289"/>
      <c r="AP115" s="289"/>
      <c r="AQ115" s="289"/>
      <c r="AR115" s="289"/>
      <c r="AS115" s="289"/>
      <c r="AT115" s="289"/>
      <c r="AU115" s="289"/>
      <c r="AV115" s="289"/>
      <c r="AW115" s="289"/>
      <c r="AX115" s="289"/>
      <c r="AY115" s="289"/>
      <c r="AZ115" s="289"/>
      <c r="BA115" s="289"/>
      <c r="BB115" s="289"/>
      <c r="BC115" s="289"/>
      <c r="BD115" s="289"/>
      <c r="BE115" s="289"/>
      <c r="BF115" s="289"/>
      <c r="BG115" s="289"/>
      <c r="BH115" s="289"/>
      <c r="BI115" s="289"/>
      <c r="BJ115" s="289"/>
      <c r="BK115" s="289"/>
      <c r="BL115" s="289"/>
      <c r="BM115" s="289"/>
      <c r="BN115" s="289"/>
      <c r="BO115" s="289"/>
      <c r="BP115" s="289"/>
      <c r="BQ115" s="289"/>
      <c r="BR115" s="289"/>
      <c r="BS115" s="289"/>
      <c r="BT115" s="289"/>
      <c r="BU115" s="289"/>
      <c r="BV115" s="289"/>
      <c r="BW115" s="289"/>
      <c r="BX115" s="289"/>
      <c r="BY115" s="289"/>
      <c r="BZ115" s="289"/>
      <c r="CA115" s="289"/>
      <c r="CB115" s="289"/>
      <c r="CC115" s="289"/>
      <c r="CD115" s="289"/>
      <c r="CE115" s="289"/>
      <c r="CF115" s="289"/>
      <c r="CG115" s="289"/>
      <c r="CH115" s="289"/>
      <c r="CI115" s="289"/>
      <c r="CJ115" s="289"/>
      <c r="CK115" s="289"/>
      <c r="CL115" s="289"/>
      <c r="CM115" s="289"/>
      <c r="CN115" s="289"/>
      <c r="CO115" s="289"/>
      <c r="CP115" s="289"/>
      <c r="CQ115" s="289"/>
      <c r="CR115" s="289"/>
      <c r="CS115" s="289"/>
      <c r="CT115" s="289"/>
      <c r="CU115" s="289"/>
      <c r="CV115" s="289"/>
      <c r="CW115" s="289"/>
      <c r="CX115" s="289"/>
      <c r="CY115" s="289"/>
      <c r="CZ115" s="289"/>
      <c r="DA115" s="289"/>
      <c r="DB115" s="289"/>
      <c r="DC115" s="289"/>
      <c r="DD115" s="289"/>
      <c r="DE115" s="289"/>
      <c r="DF115" s="289"/>
      <c r="DG115" s="289"/>
      <c r="DH115" s="289"/>
      <c r="DI115" s="289"/>
      <c r="DJ115" s="289"/>
      <c r="DK115" s="289"/>
      <c r="DL115" s="289"/>
      <c r="DM115" s="289"/>
      <c r="DN115" s="289"/>
      <c r="DO115" s="289"/>
      <c r="DP115" s="289"/>
      <c r="DQ115" s="289"/>
      <c r="DR115" s="289"/>
      <c r="DS115" s="289"/>
      <c r="DT115" s="289"/>
      <c r="DU115" s="289"/>
      <c r="DV115" s="289"/>
      <c r="DW115" s="289"/>
      <c r="DX115" s="289"/>
      <c r="DY115" s="289"/>
      <c r="DZ115" s="289"/>
      <c r="EA115" s="289"/>
      <c r="EB115" s="289"/>
      <c r="EC115" s="289"/>
      <c r="ED115" s="289"/>
      <c r="EE115" s="289"/>
      <c r="EF115" s="289"/>
      <c r="EG115" s="289"/>
      <c r="EH115" s="289"/>
      <c r="EI115" s="289"/>
      <c r="EJ115" s="289"/>
      <c r="EK115" s="289"/>
      <c r="EL115" s="289"/>
      <c r="EM115" s="289"/>
      <c r="EN115" s="289"/>
      <c r="EO115" s="289"/>
      <c r="EP115" s="289"/>
      <c r="EQ115" s="289"/>
      <c r="ER115" s="289"/>
      <c r="ES115" s="289"/>
      <c r="ET115" s="289"/>
      <c r="EU115" s="289"/>
      <c r="EV115" s="289"/>
      <c r="EW115" s="289"/>
      <c r="EX115" s="289"/>
      <c r="EY115" s="289"/>
      <c r="EZ115" s="289"/>
      <c r="FA115" s="289"/>
      <c r="FB115" s="289"/>
      <c r="FC115" s="289"/>
      <c r="FD115" s="289"/>
      <c r="FE115" s="289"/>
      <c r="FF115" s="289"/>
      <c r="FG115" s="289"/>
      <c r="FH115" s="289"/>
      <c r="FI115" s="289"/>
      <c r="FJ115" s="289"/>
      <c r="FK115" s="289"/>
      <c r="FL115" s="289"/>
      <c r="FM115" s="289"/>
      <c r="FN115" s="289"/>
      <c r="FO115" s="289"/>
      <c r="FP115" s="289"/>
      <c r="FQ115" s="289"/>
      <c r="FR115" s="289"/>
      <c r="FS115" s="289"/>
      <c r="FT115" s="289"/>
      <c r="FU115" s="289"/>
      <c r="FV115" s="289"/>
      <c r="FW115" s="289"/>
      <c r="FX115" s="289"/>
      <c r="FY115" s="289"/>
      <c r="FZ115" s="289"/>
      <c r="GA115" s="289"/>
      <c r="GB115" s="289"/>
      <c r="GC115" s="289"/>
      <c r="GD115" s="289"/>
      <c r="GE115" s="289"/>
      <c r="GF115" s="289"/>
      <c r="GG115" s="289"/>
      <c r="GH115" s="289"/>
      <c r="GI115" s="289"/>
      <c r="GJ115" s="289"/>
      <c r="GK115" s="289"/>
      <c r="GL115" s="289"/>
      <c r="GM115" s="289"/>
      <c r="GN115" s="289"/>
      <c r="GO115" s="289"/>
      <c r="GP115" s="289"/>
      <c r="GQ115" s="289"/>
      <c r="GR115" s="289"/>
    </row>
    <row r="116" spans="1:200" s="127" customFormat="1" ht="24" hidden="1" customHeight="1" outlineLevel="2" thickBot="1">
      <c r="A116" s="291">
        <v>23.2</v>
      </c>
      <c r="B116" s="280" t="s">
        <v>63</v>
      </c>
      <c r="C116" s="170" t="s">
        <v>140</v>
      </c>
      <c r="D116" s="171" t="s">
        <v>152</v>
      </c>
      <c r="E116" s="171" t="s">
        <v>1337</v>
      </c>
      <c r="F116" s="171" t="s">
        <v>1321</v>
      </c>
      <c r="G116" s="302"/>
      <c r="H116" s="312"/>
      <c r="I116" s="313">
        <f>H116-G116</f>
        <v>0</v>
      </c>
      <c r="J116" s="415">
        <v>0</v>
      </c>
      <c r="K116" s="416"/>
      <c r="L116" s="417"/>
      <c r="M116" s="213"/>
      <c r="N116" s="458"/>
      <c r="O116" s="289"/>
      <c r="P116" s="289"/>
      <c r="Q116" s="289"/>
      <c r="R116" s="289"/>
      <c r="S116" s="289"/>
      <c r="T116" s="289"/>
      <c r="U116" s="289"/>
      <c r="V116" s="289"/>
      <c r="W116" s="289"/>
      <c r="X116" s="289"/>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89"/>
      <c r="BC116" s="289"/>
      <c r="BD116" s="289"/>
      <c r="BE116" s="289"/>
      <c r="BF116" s="289"/>
      <c r="BG116" s="289"/>
      <c r="BH116" s="289"/>
      <c r="BI116" s="289"/>
      <c r="BJ116" s="289"/>
      <c r="BK116" s="289"/>
      <c r="BL116" s="289"/>
      <c r="BM116" s="289"/>
      <c r="BN116" s="289"/>
      <c r="BO116" s="289"/>
      <c r="BP116" s="289"/>
      <c r="BQ116" s="289"/>
      <c r="BR116" s="289"/>
      <c r="BS116" s="289"/>
      <c r="BT116" s="289"/>
      <c r="BU116" s="289"/>
      <c r="BV116" s="289"/>
      <c r="BW116" s="289"/>
      <c r="BX116" s="289"/>
      <c r="BY116" s="289"/>
      <c r="BZ116" s="289"/>
      <c r="CA116" s="289"/>
      <c r="CB116" s="289"/>
      <c r="CC116" s="289"/>
      <c r="CD116" s="289"/>
      <c r="CE116" s="289"/>
      <c r="CF116" s="289"/>
      <c r="CG116" s="289"/>
      <c r="CH116" s="289"/>
      <c r="CI116" s="289"/>
      <c r="CJ116" s="289"/>
      <c r="CK116" s="289"/>
      <c r="CL116" s="289"/>
      <c r="CM116" s="289"/>
      <c r="CN116" s="289"/>
      <c r="CO116" s="289"/>
      <c r="CP116" s="289"/>
      <c r="CQ116" s="289"/>
      <c r="CR116" s="289"/>
      <c r="CS116" s="289"/>
      <c r="CT116" s="289"/>
      <c r="CU116" s="289"/>
      <c r="CV116" s="289"/>
      <c r="CW116" s="289"/>
      <c r="CX116" s="289"/>
      <c r="CY116" s="289"/>
      <c r="CZ116" s="289"/>
      <c r="DA116" s="289"/>
      <c r="DB116" s="289"/>
      <c r="DC116" s="289"/>
      <c r="DD116" s="289"/>
      <c r="DE116" s="289"/>
      <c r="DF116" s="289"/>
      <c r="DG116" s="289"/>
      <c r="DH116" s="289"/>
      <c r="DI116" s="289"/>
      <c r="DJ116" s="289"/>
      <c r="DK116" s="289"/>
      <c r="DL116" s="289"/>
      <c r="DM116" s="289"/>
      <c r="DN116" s="289"/>
      <c r="DO116" s="289"/>
      <c r="DP116" s="289"/>
      <c r="DQ116" s="289"/>
      <c r="DR116" s="289"/>
      <c r="DS116" s="289"/>
      <c r="DT116" s="289"/>
      <c r="DU116" s="289"/>
      <c r="DV116" s="289"/>
      <c r="DW116" s="289"/>
      <c r="DX116" s="289"/>
      <c r="DY116" s="289"/>
      <c r="DZ116" s="289"/>
      <c r="EA116" s="289"/>
      <c r="EB116" s="289"/>
      <c r="EC116" s="289"/>
      <c r="ED116" s="289"/>
      <c r="EE116" s="289"/>
      <c r="EF116" s="289"/>
      <c r="EG116" s="289"/>
      <c r="EH116" s="289"/>
      <c r="EI116" s="289"/>
      <c r="EJ116" s="289"/>
      <c r="EK116" s="289"/>
      <c r="EL116" s="289"/>
      <c r="EM116" s="289"/>
      <c r="EN116" s="289"/>
      <c r="EO116" s="289"/>
      <c r="EP116" s="289"/>
      <c r="EQ116" s="289"/>
      <c r="ER116" s="289"/>
      <c r="ES116" s="289"/>
      <c r="ET116" s="289"/>
      <c r="EU116" s="289"/>
      <c r="EV116" s="289"/>
      <c r="EW116" s="289"/>
      <c r="EX116" s="289"/>
      <c r="EY116" s="289"/>
      <c r="EZ116" s="289"/>
      <c r="FA116" s="289"/>
      <c r="FB116" s="289"/>
      <c r="FC116" s="289"/>
      <c r="FD116" s="289"/>
      <c r="FE116" s="289"/>
      <c r="FF116" s="289"/>
      <c r="FG116" s="289"/>
      <c r="FH116" s="289"/>
      <c r="FI116" s="289"/>
      <c r="FJ116" s="289"/>
      <c r="FK116" s="289"/>
      <c r="FL116" s="289"/>
      <c r="FM116" s="289"/>
      <c r="FN116" s="289"/>
      <c r="FO116" s="289"/>
      <c r="FP116" s="289"/>
      <c r="FQ116" s="289"/>
      <c r="FR116" s="289"/>
      <c r="FS116" s="289"/>
      <c r="FT116" s="289"/>
      <c r="FU116" s="289"/>
      <c r="FV116" s="289"/>
      <c r="FW116" s="289"/>
      <c r="FX116" s="289"/>
      <c r="FY116" s="289"/>
      <c r="FZ116" s="289"/>
      <c r="GA116" s="289"/>
      <c r="GB116" s="289"/>
      <c r="GC116" s="289"/>
      <c r="GD116" s="289"/>
      <c r="GE116" s="289"/>
      <c r="GF116" s="289"/>
      <c r="GG116" s="289"/>
      <c r="GH116" s="289"/>
      <c r="GI116" s="289"/>
      <c r="GJ116" s="289"/>
      <c r="GK116" s="289"/>
      <c r="GL116" s="289"/>
      <c r="GM116" s="289"/>
      <c r="GN116" s="289"/>
      <c r="GO116" s="289"/>
      <c r="GP116" s="289"/>
      <c r="GQ116" s="289"/>
      <c r="GR116" s="289"/>
    </row>
    <row r="117" spans="1:200" s="128" customFormat="1" ht="24" customHeight="1" outlineLevel="1" collapsed="1" thickTop="1">
      <c r="A117" s="137">
        <v>26</v>
      </c>
      <c r="B117" s="138"/>
      <c r="C117" s="241" t="s">
        <v>178</v>
      </c>
      <c r="D117" s="183"/>
      <c r="E117" s="183"/>
      <c r="F117" s="183"/>
      <c r="G117" s="324" t="s">
        <v>1329</v>
      </c>
      <c r="H117" s="452">
        <f>AVERAGE(I118:I119)</f>
        <v>0</v>
      </c>
      <c r="I117" s="453"/>
      <c r="J117" s="420">
        <f>AVERAGE(J118:L119)</f>
        <v>0</v>
      </c>
      <c r="K117" s="413"/>
      <c r="L117" s="414"/>
      <c r="M117" s="163"/>
      <c r="N117" s="473" t="s">
        <v>28</v>
      </c>
      <c r="O117" s="289"/>
      <c r="P117" s="289"/>
      <c r="Q117" s="289"/>
      <c r="R117" s="289"/>
      <c r="S117" s="289"/>
      <c r="T117" s="289"/>
      <c r="U117" s="289"/>
      <c r="V117" s="289"/>
      <c r="W117" s="289"/>
      <c r="X117" s="289"/>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c r="BB117" s="289"/>
      <c r="BC117" s="289"/>
      <c r="BD117" s="289"/>
      <c r="BE117" s="289"/>
      <c r="BF117" s="289"/>
      <c r="BG117" s="289"/>
      <c r="BH117" s="289"/>
      <c r="BI117" s="289"/>
      <c r="BJ117" s="289"/>
      <c r="BK117" s="289"/>
      <c r="BL117" s="289"/>
      <c r="BM117" s="289"/>
      <c r="BN117" s="289"/>
      <c r="BO117" s="289"/>
      <c r="BP117" s="289"/>
      <c r="BQ117" s="289"/>
      <c r="BR117" s="289"/>
      <c r="BS117" s="289"/>
      <c r="BT117" s="289"/>
      <c r="BU117" s="289"/>
      <c r="BV117" s="289"/>
      <c r="BW117" s="289"/>
      <c r="BX117" s="289"/>
      <c r="BY117" s="289"/>
      <c r="BZ117" s="289"/>
      <c r="CA117" s="289"/>
      <c r="CB117" s="289"/>
      <c r="CC117" s="289"/>
      <c r="CD117" s="289"/>
      <c r="CE117" s="289"/>
      <c r="CF117" s="289"/>
      <c r="CG117" s="289"/>
      <c r="CH117" s="289"/>
      <c r="CI117" s="289"/>
      <c r="CJ117" s="289"/>
      <c r="CK117" s="289"/>
      <c r="CL117" s="289"/>
      <c r="CM117" s="289"/>
      <c r="CN117" s="289"/>
      <c r="CO117" s="289"/>
      <c r="CP117" s="289"/>
      <c r="CQ117" s="289"/>
      <c r="CR117" s="289"/>
      <c r="CS117" s="289"/>
      <c r="CT117" s="289"/>
      <c r="CU117" s="289"/>
      <c r="CV117" s="289"/>
      <c r="CW117" s="289"/>
      <c r="CX117" s="289"/>
      <c r="CY117" s="289"/>
      <c r="CZ117" s="289"/>
      <c r="DA117" s="289"/>
      <c r="DB117" s="289"/>
      <c r="DC117" s="289"/>
      <c r="DD117" s="289"/>
      <c r="DE117" s="289"/>
      <c r="DF117" s="289"/>
      <c r="DG117" s="289"/>
      <c r="DH117" s="289"/>
      <c r="DI117" s="289"/>
      <c r="DJ117" s="289"/>
      <c r="DK117" s="289"/>
      <c r="DL117" s="289"/>
      <c r="DM117" s="289"/>
      <c r="DN117" s="289"/>
      <c r="DO117" s="289"/>
      <c r="DP117" s="289"/>
      <c r="DQ117" s="289"/>
      <c r="DR117" s="289"/>
      <c r="DS117" s="289"/>
      <c r="DT117" s="289"/>
      <c r="DU117" s="289"/>
      <c r="DV117" s="289"/>
      <c r="DW117" s="289"/>
      <c r="DX117" s="289"/>
      <c r="DY117" s="289"/>
      <c r="DZ117" s="289"/>
      <c r="EA117" s="289"/>
      <c r="EB117" s="289"/>
      <c r="EC117" s="289"/>
      <c r="ED117" s="289"/>
      <c r="EE117" s="289"/>
      <c r="EF117" s="289"/>
      <c r="EG117" s="289"/>
      <c r="EH117" s="289"/>
      <c r="EI117" s="289"/>
      <c r="EJ117" s="289"/>
      <c r="EK117" s="289"/>
      <c r="EL117" s="289"/>
      <c r="EM117" s="289"/>
      <c r="EN117" s="289"/>
      <c r="EO117" s="289"/>
      <c r="EP117" s="289"/>
      <c r="EQ117" s="289"/>
      <c r="ER117" s="289"/>
      <c r="ES117" s="289"/>
      <c r="ET117" s="289"/>
      <c r="EU117" s="289"/>
      <c r="EV117" s="289"/>
      <c r="EW117" s="289"/>
      <c r="EX117" s="289"/>
      <c r="EY117" s="289"/>
      <c r="EZ117" s="289"/>
      <c r="FA117" s="289"/>
      <c r="FB117" s="289"/>
      <c r="FC117" s="289"/>
      <c r="FD117" s="289"/>
      <c r="FE117" s="289"/>
      <c r="FF117" s="289"/>
      <c r="FG117" s="289"/>
      <c r="FH117" s="289"/>
      <c r="FI117" s="289"/>
      <c r="FJ117" s="289"/>
      <c r="FK117" s="289"/>
      <c r="FL117" s="289"/>
      <c r="FM117" s="289"/>
      <c r="FN117" s="289"/>
      <c r="FO117" s="289"/>
      <c r="FP117" s="289"/>
      <c r="FQ117" s="289"/>
      <c r="FR117" s="289"/>
      <c r="FS117" s="289"/>
      <c r="FT117" s="289"/>
      <c r="FU117" s="289"/>
      <c r="FV117" s="289"/>
      <c r="FW117" s="289"/>
      <c r="FX117" s="289"/>
      <c r="FY117" s="289"/>
      <c r="FZ117" s="289"/>
      <c r="GA117" s="289"/>
      <c r="GB117" s="289"/>
      <c r="GC117" s="289"/>
      <c r="GD117" s="289"/>
      <c r="GE117" s="289"/>
      <c r="GF117" s="289"/>
      <c r="GG117" s="289"/>
      <c r="GH117" s="289"/>
      <c r="GI117" s="289"/>
      <c r="GJ117" s="289"/>
      <c r="GK117" s="289"/>
      <c r="GL117" s="289"/>
      <c r="GM117" s="289"/>
      <c r="GN117" s="289"/>
      <c r="GO117" s="289"/>
      <c r="GP117" s="289"/>
      <c r="GQ117" s="289"/>
      <c r="GR117" s="289"/>
    </row>
    <row r="118" spans="1:200" s="128" customFormat="1" ht="24" hidden="1" customHeight="1" outlineLevel="2">
      <c r="A118" s="14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26.1</v>
      </c>
      <c r="B118" s="180" t="s">
        <v>45</v>
      </c>
      <c r="C118" s="170" t="s">
        <v>151</v>
      </c>
      <c r="D118" s="171" t="s">
        <v>152</v>
      </c>
      <c r="E118" s="171" t="s">
        <v>1337</v>
      </c>
      <c r="F118" s="171" t="s">
        <v>1321</v>
      </c>
      <c r="G118" s="302"/>
      <c r="H118" s="302"/>
      <c r="I118" s="303">
        <f>H118-G118</f>
        <v>0</v>
      </c>
      <c r="J118" s="415">
        <v>0</v>
      </c>
      <c r="K118" s="416"/>
      <c r="L118" s="417"/>
      <c r="M118" s="164"/>
      <c r="N118" s="474"/>
      <c r="O118" s="289"/>
      <c r="P118" s="289"/>
      <c r="Q118" s="289"/>
      <c r="R118" s="289"/>
      <c r="S118" s="289"/>
      <c r="T118" s="289"/>
      <c r="U118" s="289"/>
      <c r="V118" s="289"/>
      <c r="W118" s="289"/>
      <c r="X118" s="289"/>
      <c r="Y118" s="289"/>
      <c r="Z118" s="289"/>
      <c r="AA118" s="289"/>
      <c r="AB118" s="289"/>
      <c r="AC118" s="289"/>
      <c r="AD118" s="289"/>
      <c r="AE118" s="289"/>
      <c r="AF118" s="289"/>
      <c r="AG118" s="289"/>
      <c r="AH118" s="289"/>
      <c r="AI118" s="289"/>
      <c r="AJ118" s="289"/>
      <c r="AK118" s="289"/>
      <c r="AL118" s="289"/>
      <c r="AM118" s="289"/>
      <c r="AN118" s="289"/>
      <c r="AO118" s="289"/>
      <c r="AP118" s="289"/>
      <c r="AQ118" s="289"/>
      <c r="AR118" s="289"/>
      <c r="AS118" s="289"/>
      <c r="AT118" s="289"/>
      <c r="AU118" s="289"/>
      <c r="AV118" s="289"/>
      <c r="AW118" s="289"/>
      <c r="AX118" s="289"/>
      <c r="AY118" s="289"/>
      <c r="AZ118" s="289"/>
      <c r="BA118" s="289"/>
      <c r="BB118" s="289"/>
      <c r="BC118" s="289"/>
      <c r="BD118" s="289"/>
      <c r="BE118" s="289"/>
      <c r="BF118" s="289"/>
      <c r="BG118" s="289"/>
      <c r="BH118" s="289"/>
      <c r="BI118" s="289"/>
      <c r="BJ118" s="289"/>
      <c r="BK118" s="289"/>
      <c r="BL118" s="289"/>
      <c r="BM118" s="289"/>
      <c r="BN118" s="289"/>
      <c r="BO118" s="289"/>
      <c r="BP118" s="289"/>
      <c r="BQ118" s="289"/>
      <c r="BR118" s="289"/>
      <c r="BS118" s="289"/>
      <c r="BT118" s="289"/>
      <c r="BU118" s="289"/>
      <c r="BV118" s="289"/>
      <c r="BW118" s="289"/>
      <c r="BX118" s="289"/>
      <c r="BY118" s="289"/>
      <c r="BZ118" s="289"/>
      <c r="CA118" s="289"/>
      <c r="CB118" s="289"/>
      <c r="CC118" s="289"/>
      <c r="CD118" s="289"/>
      <c r="CE118" s="289"/>
      <c r="CF118" s="289"/>
      <c r="CG118" s="289"/>
      <c r="CH118" s="289"/>
      <c r="CI118" s="289"/>
      <c r="CJ118" s="289"/>
      <c r="CK118" s="289"/>
      <c r="CL118" s="289"/>
      <c r="CM118" s="289"/>
      <c r="CN118" s="289"/>
      <c r="CO118" s="289"/>
      <c r="CP118" s="289"/>
      <c r="CQ118" s="289"/>
      <c r="CR118" s="289"/>
      <c r="CS118" s="289"/>
      <c r="CT118" s="289"/>
      <c r="CU118" s="289"/>
      <c r="CV118" s="289"/>
      <c r="CW118" s="289"/>
      <c r="CX118" s="289"/>
      <c r="CY118" s="289"/>
      <c r="CZ118" s="289"/>
      <c r="DA118" s="289"/>
      <c r="DB118" s="289"/>
      <c r="DC118" s="289"/>
      <c r="DD118" s="289"/>
      <c r="DE118" s="289"/>
      <c r="DF118" s="289"/>
      <c r="DG118" s="289"/>
      <c r="DH118" s="289"/>
      <c r="DI118" s="289"/>
      <c r="DJ118" s="289"/>
      <c r="DK118" s="289"/>
      <c r="DL118" s="289"/>
      <c r="DM118" s="289"/>
      <c r="DN118" s="289"/>
      <c r="DO118" s="289"/>
      <c r="DP118" s="289"/>
      <c r="DQ118" s="289"/>
      <c r="DR118" s="289"/>
      <c r="DS118" s="289"/>
      <c r="DT118" s="289"/>
      <c r="DU118" s="289"/>
      <c r="DV118" s="289"/>
      <c r="DW118" s="289"/>
      <c r="DX118" s="289"/>
      <c r="DY118" s="289"/>
      <c r="DZ118" s="289"/>
      <c r="EA118" s="289"/>
      <c r="EB118" s="289"/>
      <c r="EC118" s="289"/>
      <c r="ED118" s="289"/>
      <c r="EE118" s="289"/>
      <c r="EF118" s="289"/>
      <c r="EG118" s="289"/>
      <c r="EH118" s="289"/>
      <c r="EI118" s="289"/>
      <c r="EJ118" s="289"/>
      <c r="EK118" s="289"/>
      <c r="EL118" s="289"/>
      <c r="EM118" s="289"/>
      <c r="EN118" s="289"/>
      <c r="EO118" s="289"/>
      <c r="EP118" s="289"/>
      <c r="EQ118" s="289"/>
      <c r="ER118" s="289"/>
      <c r="ES118" s="289"/>
      <c r="ET118" s="289"/>
      <c r="EU118" s="289"/>
      <c r="EV118" s="289"/>
      <c r="EW118" s="289"/>
      <c r="EX118" s="289"/>
      <c r="EY118" s="289"/>
      <c r="EZ118" s="289"/>
      <c r="FA118" s="289"/>
      <c r="FB118" s="289"/>
      <c r="FC118" s="289"/>
      <c r="FD118" s="289"/>
      <c r="FE118" s="289"/>
      <c r="FF118" s="289"/>
      <c r="FG118" s="289"/>
      <c r="FH118" s="289"/>
      <c r="FI118" s="289"/>
      <c r="FJ118" s="289"/>
      <c r="FK118" s="289"/>
      <c r="FL118" s="289"/>
      <c r="FM118" s="289"/>
      <c r="FN118" s="289"/>
      <c r="FO118" s="289"/>
      <c r="FP118" s="289"/>
      <c r="FQ118" s="289"/>
      <c r="FR118" s="289"/>
      <c r="FS118" s="289"/>
      <c r="FT118" s="289"/>
      <c r="FU118" s="289"/>
      <c r="FV118" s="289"/>
      <c r="FW118" s="289"/>
      <c r="FX118" s="289"/>
      <c r="FY118" s="289"/>
      <c r="FZ118" s="289"/>
      <c r="GA118" s="289"/>
      <c r="GB118" s="289"/>
      <c r="GC118" s="289"/>
      <c r="GD118" s="289"/>
      <c r="GE118" s="289"/>
      <c r="GF118" s="289"/>
      <c r="GG118" s="289"/>
      <c r="GH118" s="289"/>
      <c r="GI118" s="289"/>
      <c r="GJ118" s="289"/>
      <c r="GK118" s="289"/>
      <c r="GL118" s="289"/>
      <c r="GM118" s="289"/>
      <c r="GN118" s="289"/>
      <c r="GO118" s="289"/>
      <c r="GP118" s="289"/>
      <c r="GQ118" s="289"/>
      <c r="GR118" s="289"/>
    </row>
    <row r="119" spans="1:200" s="129" customFormat="1" ht="24" hidden="1" customHeight="1" outlineLevel="2">
      <c r="A119" s="14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26.2</v>
      </c>
      <c r="B119" s="180" t="s">
        <v>45</v>
      </c>
      <c r="C119" s="170" t="s">
        <v>140</v>
      </c>
      <c r="D119" s="171" t="s">
        <v>152</v>
      </c>
      <c r="E119" s="171" t="s">
        <v>1337</v>
      </c>
      <c r="F119" s="171" t="s">
        <v>1321</v>
      </c>
      <c r="G119" s="302"/>
      <c r="H119" s="302"/>
      <c r="I119" s="303">
        <f>H119-G119</f>
        <v>0</v>
      </c>
      <c r="J119" s="415">
        <v>0</v>
      </c>
      <c r="K119" s="416"/>
      <c r="L119" s="417"/>
      <c r="M119" s="164"/>
      <c r="N119" s="474"/>
      <c r="O119" s="289"/>
      <c r="P119" s="289"/>
      <c r="Q119" s="289"/>
      <c r="R119" s="289"/>
      <c r="S119" s="289"/>
      <c r="T119" s="289"/>
      <c r="U119" s="289"/>
      <c r="V119" s="289"/>
      <c r="W119" s="289"/>
      <c r="X119" s="289"/>
      <c r="Y119" s="289"/>
      <c r="Z119" s="289"/>
      <c r="AA119" s="289"/>
      <c r="AB119" s="289"/>
      <c r="AC119" s="289"/>
      <c r="AD119" s="289"/>
      <c r="AE119" s="289"/>
      <c r="AF119" s="289"/>
      <c r="AG119" s="289"/>
      <c r="AH119" s="289"/>
      <c r="AI119" s="289"/>
      <c r="AJ119" s="289"/>
      <c r="AK119" s="289"/>
      <c r="AL119" s="289"/>
      <c r="AM119" s="289"/>
      <c r="AN119" s="289"/>
      <c r="AO119" s="289"/>
      <c r="AP119" s="289"/>
      <c r="AQ119" s="289"/>
      <c r="AR119" s="289"/>
      <c r="AS119" s="289"/>
      <c r="AT119" s="289"/>
      <c r="AU119" s="289"/>
      <c r="AV119" s="289"/>
      <c r="AW119" s="289"/>
      <c r="AX119" s="289"/>
      <c r="AY119" s="289"/>
      <c r="AZ119" s="289"/>
      <c r="BA119" s="289"/>
      <c r="BB119" s="289"/>
      <c r="BC119" s="289"/>
      <c r="BD119" s="289"/>
      <c r="BE119" s="289"/>
      <c r="BF119" s="289"/>
      <c r="BG119" s="289"/>
      <c r="BH119" s="289"/>
      <c r="BI119" s="289"/>
      <c r="BJ119" s="289"/>
      <c r="BK119" s="289"/>
      <c r="BL119" s="289"/>
      <c r="BM119" s="289"/>
      <c r="BN119" s="289"/>
      <c r="BO119" s="289"/>
      <c r="BP119" s="289"/>
      <c r="BQ119" s="289"/>
      <c r="BR119" s="289"/>
      <c r="BS119" s="289"/>
      <c r="BT119" s="289"/>
      <c r="BU119" s="289"/>
      <c r="BV119" s="289"/>
      <c r="BW119" s="289"/>
      <c r="BX119" s="289"/>
      <c r="BY119" s="289"/>
      <c r="BZ119" s="289"/>
      <c r="CA119" s="289"/>
      <c r="CB119" s="289"/>
      <c r="CC119" s="289"/>
      <c r="CD119" s="289"/>
      <c r="CE119" s="289"/>
      <c r="CF119" s="289"/>
      <c r="CG119" s="289"/>
      <c r="CH119" s="289"/>
      <c r="CI119" s="289"/>
      <c r="CJ119" s="289"/>
      <c r="CK119" s="289"/>
      <c r="CL119" s="289"/>
      <c r="CM119" s="289"/>
      <c r="CN119" s="289"/>
      <c r="CO119" s="289"/>
      <c r="CP119" s="289"/>
      <c r="CQ119" s="289"/>
      <c r="CR119" s="289"/>
      <c r="CS119" s="289"/>
      <c r="CT119" s="289"/>
      <c r="CU119" s="289"/>
      <c r="CV119" s="289"/>
      <c r="CW119" s="289"/>
      <c r="CX119" s="289"/>
      <c r="CY119" s="289"/>
      <c r="CZ119" s="289"/>
      <c r="DA119" s="289"/>
      <c r="DB119" s="289"/>
      <c r="DC119" s="289"/>
      <c r="DD119" s="289"/>
      <c r="DE119" s="289"/>
      <c r="DF119" s="289"/>
      <c r="DG119" s="289"/>
      <c r="DH119" s="289"/>
      <c r="DI119" s="289"/>
      <c r="DJ119" s="289"/>
      <c r="DK119" s="289"/>
      <c r="DL119" s="289"/>
      <c r="DM119" s="289"/>
      <c r="DN119" s="289"/>
      <c r="DO119" s="289"/>
      <c r="DP119" s="289"/>
      <c r="DQ119" s="289"/>
      <c r="DR119" s="289"/>
      <c r="DS119" s="289"/>
      <c r="DT119" s="289"/>
      <c r="DU119" s="289"/>
      <c r="DV119" s="289"/>
      <c r="DW119" s="289"/>
      <c r="DX119" s="289"/>
      <c r="DY119" s="289"/>
      <c r="DZ119" s="289"/>
      <c r="EA119" s="289"/>
      <c r="EB119" s="289"/>
      <c r="EC119" s="289"/>
      <c r="ED119" s="289"/>
      <c r="EE119" s="289"/>
      <c r="EF119" s="289"/>
      <c r="EG119" s="289"/>
      <c r="EH119" s="289"/>
      <c r="EI119" s="289"/>
      <c r="EJ119" s="289"/>
      <c r="EK119" s="289"/>
      <c r="EL119" s="289"/>
      <c r="EM119" s="289"/>
      <c r="EN119" s="289"/>
      <c r="EO119" s="289"/>
      <c r="EP119" s="289"/>
      <c r="EQ119" s="289"/>
      <c r="ER119" s="289"/>
      <c r="ES119" s="289"/>
      <c r="ET119" s="289"/>
      <c r="EU119" s="289"/>
      <c r="EV119" s="289"/>
      <c r="EW119" s="289"/>
      <c r="EX119" s="289"/>
      <c r="EY119" s="289"/>
      <c r="EZ119" s="289"/>
      <c r="FA119" s="289"/>
      <c r="FB119" s="289"/>
      <c r="FC119" s="289"/>
      <c r="FD119" s="289"/>
      <c r="FE119" s="289"/>
      <c r="FF119" s="289"/>
      <c r="FG119" s="289"/>
      <c r="FH119" s="289"/>
      <c r="FI119" s="289"/>
      <c r="FJ119" s="289"/>
      <c r="FK119" s="289"/>
      <c r="FL119" s="289"/>
      <c r="FM119" s="289"/>
      <c r="FN119" s="289"/>
      <c r="FO119" s="289"/>
      <c r="FP119" s="289"/>
      <c r="FQ119" s="289"/>
      <c r="FR119" s="289"/>
      <c r="FS119" s="289"/>
      <c r="FT119" s="289"/>
      <c r="FU119" s="289"/>
      <c r="FV119" s="289"/>
      <c r="FW119" s="289"/>
      <c r="FX119" s="289"/>
      <c r="FY119" s="289"/>
      <c r="FZ119" s="289"/>
      <c r="GA119" s="289"/>
      <c r="GB119" s="289"/>
      <c r="GC119" s="289"/>
      <c r="GD119" s="289"/>
      <c r="GE119" s="289"/>
      <c r="GF119" s="289"/>
      <c r="GG119" s="289"/>
      <c r="GH119" s="289"/>
      <c r="GI119" s="289"/>
      <c r="GJ119" s="289"/>
      <c r="GK119" s="289"/>
      <c r="GL119" s="289"/>
      <c r="GM119" s="289"/>
      <c r="GN119" s="289"/>
      <c r="GO119" s="289"/>
      <c r="GP119" s="289"/>
      <c r="GQ119" s="289"/>
      <c r="GR119" s="289"/>
    </row>
    <row r="120" spans="1:200" s="128" customFormat="1" ht="24" customHeight="1" outlineLevel="1" collapsed="1">
      <c r="A120" s="142" t="str">
        <f>IF(ISERROR(VALUE(SUBSTITUTE(prevWBS,".",""))),"1",IF(ISERROR(FIND("`",SUBSTITUTE(prevWBS,".","`",1))),TEXT(VALUE(prevWBS)+1,"#"),TEXT(VALUE(LEFT(prevWBS,FIND("`",SUBSTITUTE(prevWBS,".","`",1))-1))+1,"#")))</f>
        <v>27</v>
      </c>
      <c r="B120" s="183"/>
      <c r="C120" s="241" t="s">
        <v>1443</v>
      </c>
      <c r="D120" s="183"/>
      <c r="E120" s="183"/>
      <c r="F120" s="183"/>
      <c r="G120" s="222" t="s">
        <v>1329</v>
      </c>
      <c r="H120" s="454">
        <f>AVERAGE(I121:I122)</f>
        <v>0</v>
      </c>
      <c r="I120" s="455"/>
      <c r="J120" s="420">
        <f>AVERAGE(J121:L122)</f>
        <v>0</v>
      </c>
      <c r="K120" s="413"/>
      <c r="L120" s="414"/>
      <c r="M120" s="163"/>
      <c r="N120" s="474"/>
      <c r="O120" s="289"/>
      <c r="P120" s="289"/>
      <c r="Q120" s="289"/>
      <c r="R120" s="289"/>
      <c r="S120" s="289"/>
      <c r="T120" s="289"/>
      <c r="U120" s="289"/>
      <c r="V120" s="289"/>
      <c r="W120" s="289"/>
      <c r="X120" s="289"/>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89"/>
      <c r="BC120" s="289"/>
      <c r="BD120" s="289"/>
      <c r="BE120" s="289"/>
      <c r="BF120" s="289"/>
      <c r="BG120" s="289"/>
      <c r="BH120" s="289"/>
      <c r="BI120" s="289"/>
      <c r="BJ120" s="289"/>
      <c r="BK120" s="289"/>
      <c r="BL120" s="289"/>
      <c r="BM120" s="289"/>
      <c r="BN120" s="289"/>
      <c r="BO120" s="289"/>
      <c r="BP120" s="289"/>
      <c r="BQ120" s="289"/>
      <c r="BR120" s="289"/>
      <c r="BS120" s="289"/>
      <c r="BT120" s="289"/>
      <c r="BU120" s="289"/>
      <c r="BV120" s="289"/>
      <c r="BW120" s="289"/>
      <c r="BX120" s="289"/>
      <c r="BY120" s="289"/>
      <c r="BZ120" s="289"/>
      <c r="CA120" s="289"/>
      <c r="CB120" s="289"/>
      <c r="CC120" s="289"/>
      <c r="CD120" s="289"/>
      <c r="CE120" s="289"/>
      <c r="CF120" s="289"/>
      <c r="CG120" s="289"/>
      <c r="CH120" s="289"/>
      <c r="CI120" s="289"/>
      <c r="CJ120" s="289"/>
      <c r="CK120" s="289"/>
      <c r="CL120" s="289"/>
      <c r="CM120" s="289"/>
      <c r="CN120" s="289"/>
      <c r="CO120" s="289"/>
      <c r="CP120" s="289"/>
      <c r="CQ120" s="289"/>
      <c r="CR120" s="289"/>
      <c r="CS120" s="289"/>
      <c r="CT120" s="289"/>
      <c r="CU120" s="289"/>
      <c r="CV120" s="289"/>
      <c r="CW120" s="289"/>
      <c r="CX120" s="289"/>
      <c r="CY120" s="289"/>
      <c r="CZ120" s="289"/>
      <c r="DA120" s="289"/>
      <c r="DB120" s="289"/>
      <c r="DC120" s="289"/>
      <c r="DD120" s="289"/>
      <c r="DE120" s="289"/>
      <c r="DF120" s="289"/>
      <c r="DG120" s="289"/>
      <c r="DH120" s="289"/>
      <c r="DI120" s="289"/>
      <c r="DJ120" s="289"/>
      <c r="DK120" s="289"/>
      <c r="DL120" s="289"/>
      <c r="DM120" s="289"/>
      <c r="DN120" s="289"/>
      <c r="DO120" s="289"/>
      <c r="DP120" s="289"/>
      <c r="DQ120" s="289"/>
      <c r="DR120" s="289"/>
      <c r="DS120" s="289"/>
      <c r="DT120" s="289"/>
      <c r="DU120" s="289"/>
      <c r="DV120" s="289"/>
      <c r="DW120" s="289"/>
      <c r="DX120" s="289"/>
      <c r="DY120" s="289"/>
      <c r="DZ120" s="289"/>
      <c r="EA120" s="289"/>
      <c r="EB120" s="289"/>
      <c r="EC120" s="289"/>
      <c r="ED120" s="289"/>
      <c r="EE120" s="289"/>
      <c r="EF120" s="289"/>
      <c r="EG120" s="289"/>
      <c r="EH120" s="289"/>
      <c r="EI120" s="289"/>
      <c r="EJ120" s="289"/>
      <c r="EK120" s="289"/>
      <c r="EL120" s="289"/>
      <c r="EM120" s="289"/>
      <c r="EN120" s="289"/>
      <c r="EO120" s="289"/>
      <c r="EP120" s="289"/>
      <c r="EQ120" s="289"/>
      <c r="ER120" s="289"/>
      <c r="ES120" s="289"/>
      <c r="ET120" s="289"/>
      <c r="EU120" s="289"/>
      <c r="EV120" s="289"/>
      <c r="EW120" s="289"/>
      <c r="EX120" s="289"/>
      <c r="EY120" s="289"/>
      <c r="EZ120" s="289"/>
      <c r="FA120" s="289"/>
      <c r="FB120" s="289"/>
      <c r="FC120" s="289"/>
      <c r="FD120" s="289"/>
      <c r="FE120" s="289"/>
      <c r="FF120" s="289"/>
      <c r="FG120" s="289"/>
      <c r="FH120" s="289"/>
      <c r="FI120" s="289"/>
      <c r="FJ120" s="289"/>
      <c r="FK120" s="289"/>
      <c r="FL120" s="289"/>
      <c r="FM120" s="289"/>
      <c r="FN120" s="289"/>
      <c r="FO120" s="289"/>
      <c r="FP120" s="289"/>
      <c r="FQ120" s="289"/>
      <c r="FR120" s="289"/>
      <c r="FS120" s="289"/>
      <c r="FT120" s="289"/>
      <c r="FU120" s="289"/>
      <c r="FV120" s="289"/>
      <c r="FW120" s="289"/>
      <c r="FX120" s="289"/>
      <c r="FY120" s="289"/>
      <c r="FZ120" s="289"/>
      <c r="GA120" s="289"/>
      <c r="GB120" s="289"/>
      <c r="GC120" s="289"/>
      <c r="GD120" s="289"/>
      <c r="GE120" s="289"/>
      <c r="GF120" s="289"/>
      <c r="GG120" s="289"/>
      <c r="GH120" s="289"/>
      <c r="GI120" s="289"/>
      <c r="GJ120" s="289"/>
      <c r="GK120" s="289"/>
      <c r="GL120" s="289"/>
      <c r="GM120" s="289"/>
      <c r="GN120" s="289"/>
      <c r="GO120" s="289"/>
      <c r="GP120" s="289"/>
      <c r="GQ120" s="289"/>
      <c r="GR120" s="289"/>
    </row>
    <row r="121" spans="1:200" s="130" customFormat="1" ht="24" hidden="1" customHeight="1" outlineLevel="2">
      <c r="A121" s="140" t="str">
        <f t="shared" ref="A121:A126" si="9">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27.1</v>
      </c>
      <c r="B121" s="180" t="s">
        <v>45</v>
      </c>
      <c r="C121" s="170" t="s">
        <v>179</v>
      </c>
      <c r="D121" s="171" t="s">
        <v>1444</v>
      </c>
      <c r="E121" s="171" t="s">
        <v>77</v>
      </c>
      <c r="F121" s="171" t="s">
        <v>1445</v>
      </c>
      <c r="G121" s="302"/>
      <c r="H121" s="302"/>
      <c r="I121" s="303">
        <f>H121-G121</f>
        <v>0</v>
      </c>
      <c r="J121" s="415">
        <v>0</v>
      </c>
      <c r="K121" s="416"/>
      <c r="L121" s="417"/>
      <c r="M121" s="164"/>
      <c r="N121" s="474"/>
      <c r="O121" s="289"/>
      <c r="P121" s="289"/>
      <c r="Q121" s="289"/>
      <c r="R121" s="289"/>
      <c r="S121" s="289"/>
      <c r="T121" s="289"/>
      <c r="U121" s="289"/>
      <c r="V121" s="289"/>
      <c r="W121" s="289"/>
      <c r="X121" s="289"/>
      <c r="Y121" s="289"/>
      <c r="Z121" s="289"/>
      <c r="AA121" s="289"/>
      <c r="AB121" s="289"/>
      <c r="AC121" s="289"/>
      <c r="AD121" s="289"/>
      <c r="AE121" s="289"/>
      <c r="AF121" s="289"/>
      <c r="AG121" s="289"/>
      <c r="AH121" s="289"/>
      <c r="AI121" s="289"/>
      <c r="AJ121" s="289"/>
      <c r="AK121" s="289"/>
      <c r="AL121" s="289"/>
      <c r="AM121" s="289"/>
      <c r="AN121" s="289"/>
      <c r="AO121" s="289"/>
      <c r="AP121" s="289"/>
      <c r="AQ121" s="289"/>
      <c r="AR121" s="289"/>
      <c r="AS121" s="289"/>
      <c r="AT121" s="289"/>
      <c r="AU121" s="289"/>
      <c r="AV121" s="289"/>
      <c r="AW121" s="289"/>
      <c r="AX121" s="289"/>
      <c r="AY121" s="289"/>
      <c r="AZ121" s="289"/>
      <c r="BA121" s="289"/>
      <c r="BB121" s="289"/>
      <c r="BC121" s="289"/>
      <c r="BD121" s="289"/>
      <c r="BE121" s="289"/>
      <c r="BF121" s="289"/>
      <c r="BG121" s="289"/>
      <c r="BH121" s="289"/>
      <c r="BI121" s="289"/>
      <c r="BJ121" s="289"/>
      <c r="BK121" s="289"/>
      <c r="BL121" s="289"/>
      <c r="BM121" s="289"/>
      <c r="BN121" s="289"/>
      <c r="BO121" s="289"/>
      <c r="BP121" s="289"/>
      <c r="BQ121" s="289"/>
      <c r="BR121" s="289"/>
      <c r="BS121" s="289"/>
      <c r="BT121" s="289"/>
      <c r="BU121" s="289"/>
      <c r="BV121" s="289"/>
      <c r="BW121" s="289"/>
      <c r="BX121" s="289"/>
      <c r="BY121" s="289"/>
      <c r="BZ121" s="289"/>
      <c r="CA121" s="289"/>
      <c r="CB121" s="289"/>
      <c r="CC121" s="289"/>
      <c r="CD121" s="289"/>
      <c r="CE121" s="289"/>
      <c r="CF121" s="289"/>
      <c r="CG121" s="289"/>
      <c r="CH121" s="289"/>
      <c r="CI121" s="289"/>
      <c r="CJ121" s="289"/>
      <c r="CK121" s="289"/>
      <c r="CL121" s="289"/>
      <c r="CM121" s="289"/>
      <c r="CN121" s="289"/>
      <c r="CO121" s="289"/>
      <c r="CP121" s="289"/>
      <c r="CQ121" s="289"/>
      <c r="CR121" s="289"/>
      <c r="CS121" s="289"/>
      <c r="CT121" s="289"/>
      <c r="CU121" s="289"/>
      <c r="CV121" s="289"/>
      <c r="CW121" s="289"/>
      <c r="CX121" s="289"/>
      <c r="CY121" s="289"/>
      <c r="CZ121" s="289"/>
      <c r="DA121" s="289"/>
      <c r="DB121" s="289"/>
      <c r="DC121" s="289"/>
      <c r="DD121" s="289"/>
      <c r="DE121" s="289"/>
      <c r="DF121" s="289"/>
      <c r="DG121" s="289"/>
      <c r="DH121" s="289"/>
      <c r="DI121" s="289"/>
      <c r="DJ121" s="289"/>
      <c r="DK121" s="289"/>
      <c r="DL121" s="289"/>
      <c r="DM121" s="289"/>
      <c r="DN121" s="289"/>
      <c r="DO121" s="289"/>
      <c r="DP121" s="289"/>
      <c r="DQ121" s="289"/>
      <c r="DR121" s="289"/>
      <c r="DS121" s="289"/>
      <c r="DT121" s="289"/>
      <c r="DU121" s="289"/>
      <c r="DV121" s="289"/>
      <c r="DW121" s="289"/>
      <c r="DX121" s="289"/>
      <c r="DY121" s="289"/>
      <c r="DZ121" s="289"/>
      <c r="EA121" s="289"/>
      <c r="EB121" s="289"/>
      <c r="EC121" s="289"/>
      <c r="ED121" s="289"/>
      <c r="EE121" s="289"/>
      <c r="EF121" s="289"/>
      <c r="EG121" s="289"/>
      <c r="EH121" s="289"/>
      <c r="EI121" s="289"/>
      <c r="EJ121" s="289"/>
      <c r="EK121" s="289"/>
      <c r="EL121" s="289"/>
      <c r="EM121" s="289"/>
      <c r="EN121" s="289"/>
      <c r="EO121" s="289"/>
      <c r="EP121" s="289"/>
      <c r="EQ121" s="289"/>
      <c r="ER121" s="289"/>
      <c r="ES121" s="289"/>
      <c r="ET121" s="289"/>
      <c r="EU121" s="289"/>
      <c r="EV121" s="289"/>
      <c r="EW121" s="289"/>
      <c r="EX121" s="289"/>
      <c r="EY121" s="289"/>
      <c r="EZ121" s="289"/>
      <c r="FA121" s="289"/>
      <c r="FB121" s="289"/>
      <c r="FC121" s="289"/>
      <c r="FD121" s="289"/>
      <c r="FE121" s="289"/>
      <c r="FF121" s="289"/>
      <c r="FG121" s="289"/>
      <c r="FH121" s="289"/>
      <c r="FI121" s="289"/>
      <c r="FJ121" s="289"/>
      <c r="FK121" s="289"/>
      <c r="FL121" s="289"/>
      <c r="FM121" s="289"/>
      <c r="FN121" s="289"/>
      <c r="FO121" s="289"/>
      <c r="FP121" s="289"/>
      <c r="FQ121" s="289"/>
      <c r="FR121" s="289"/>
      <c r="FS121" s="289"/>
      <c r="FT121" s="289"/>
      <c r="FU121" s="289"/>
      <c r="FV121" s="289"/>
      <c r="FW121" s="289"/>
      <c r="FX121" s="289"/>
      <c r="FY121" s="289"/>
      <c r="FZ121" s="289"/>
      <c r="GA121" s="289"/>
      <c r="GB121" s="289"/>
      <c r="GC121" s="289"/>
      <c r="GD121" s="289"/>
      <c r="GE121" s="289"/>
      <c r="GF121" s="289"/>
      <c r="GG121" s="289"/>
      <c r="GH121" s="289"/>
      <c r="GI121" s="289"/>
      <c r="GJ121" s="289"/>
      <c r="GK121" s="289"/>
      <c r="GL121" s="289"/>
      <c r="GM121" s="289"/>
      <c r="GN121" s="289"/>
      <c r="GO121" s="289"/>
      <c r="GP121" s="289"/>
      <c r="GQ121" s="289"/>
      <c r="GR121" s="289"/>
    </row>
    <row r="122" spans="1:200" s="128" customFormat="1" ht="24" hidden="1" customHeight="1" outlineLevel="2">
      <c r="A122" s="140" t="str">
        <f t="shared" si="9"/>
        <v>27.2</v>
      </c>
      <c r="B122" s="180" t="s">
        <v>45</v>
      </c>
      <c r="C122" s="170" t="s">
        <v>180</v>
      </c>
      <c r="D122" s="171" t="s">
        <v>1444</v>
      </c>
      <c r="E122" s="171" t="s">
        <v>77</v>
      </c>
      <c r="F122" s="171" t="s">
        <v>1445</v>
      </c>
      <c r="G122" s="302"/>
      <c r="H122" s="302"/>
      <c r="I122" s="303">
        <f>H122-G122</f>
        <v>0</v>
      </c>
      <c r="J122" s="415">
        <v>0</v>
      </c>
      <c r="K122" s="416"/>
      <c r="L122" s="417"/>
      <c r="M122" s="164"/>
      <c r="N122" s="474"/>
      <c r="O122" s="289"/>
      <c r="P122" s="289"/>
      <c r="Q122" s="289"/>
      <c r="R122" s="289"/>
      <c r="S122" s="289"/>
      <c r="T122" s="289"/>
      <c r="U122" s="289"/>
      <c r="V122" s="289"/>
      <c r="W122" s="289"/>
      <c r="X122" s="289"/>
      <c r="Y122" s="289"/>
      <c r="Z122" s="289"/>
      <c r="AA122" s="289"/>
      <c r="AB122" s="289"/>
      <c r="AC122" s="289"/>
      <c r="AD122" s="289"/>
      <c r="AE122" s="289"/>
      <c r="AF122" s="289"/>
      <c r="AG122" s="289"/>
      <c r="AH122" s="289"/>
      <c r="AI122" s="289"/>
      <c r="AJ122" s="289"/>
      <c r="AK122" s="289"/>
      <c r="AL122" s="289"/>
      <c r="AM122" s="289"/>
      <c r="AN122" s="289"/>
      <c r="AO122" s="289"/>
      <c r="AP122" s="289"/>
      <c r="AQ122" s="289"/>
      <c r="AR122" s="289"/>
      <c r="AS122" s="289"/>
      <c r="AT122" s="289"/>
      <c r="AU122" s="289"/>
      <c r="AV122" s="289"/>
      <c r="AW122" s="289"/>
      <c r="AX122" s="289"/>
      <c r="AY122" s="289"/>
      <c r="AZ122" s="289"/>
      <c r="BA122" s="289"/>
      <c r="BB122" s="289"/>
      <c r="BC122" s="289"/>
      <c r="BD122" s="289"/>
      <c r="BE122" s="289"/>
      <c r="BF122" s="289"/>
      <c r="BG122" s="289"/>
      <c r="BH122" s="289"/>
      <c r="BI122" s="289"/>
      <c r="BJ122" s="289"/>
      <c r="BK122" s="289"/>
      <c r="BL122" s="289"/>
      <c r="BM122" s="289"/>
      <c r="BN122" s="289"/>
      <c r="BO122" s="289"/>
      <c r="BP122" s="289"/>
      <c r="BQ122" s="289"/>
      <c r="BR122" s="289"/>
      <c r="BS122" s="289"/>
      <c r="BT122" s="289"/>
      <c r="BU122" s="289"/>
      <c r="BV122" s="289"/>
      <c r="BW122" s="289"/>
      <c r="BX122" s="289"/>
      <c r="BY122" s="289"/>
      <c r="BZ122" s="289"/>
      <c r="CA122" s="289"/>
      <c r="CB122" s="289"/>
      <c r="CC122" s="289"/>
      <c r="CD122" s="289"/>
      <c r="CE122" s="289"/>
      <c r="CF122" s="289"/>
      <c r="CG122" s="289"/>
      <c r="CH122" s="289"/>
      <c r="CI122" s="289"/>
      <c r="CJ122" s="289"/>
      <c r="CK122" s="289"/>
      <c r="CL122" s="289"/>
      <c r="CM122" s="289"/>
      <c r="CN122" s="289"/>
      <c r="CO122" s="289"/>
      <c r="CP122" s="289"/>
      <c r="CQ122" s="289"/>
      <c r="CR122" s="289"/>
      <c r="CS122" s="289"/>
      <c r="CT122" s="289"/>
      <c r="CU122" s="289"/>
      <c r="CV122" s="289"/>
      <c r="CW122" s="289"/>
      <c r="CX122" s="289"/>
      <c r="CY122" s="289"/>
      <c r="CZ122" s="289"/>
      <c r="DA122" s="289"/>
      <c r="DB122" s="289"/>
      <c r="DC122" s="289"/>
      <c r="DD122" s="289"/>
      <c r="DE122" s="289"/>
      <c r="DF122" s="289"/>
      <c r="DG122" s="289"/>
      <c r="DH122" s="289"/>
      <c r="DI122" s="289"/>
      <c r="DJ122" s="289"/>
      <c r="DK122" s="289"/>
      <c r="DL122" s="289"/>
      <c r="DM122" s="289"/>
      <c r="DN122" s="289"/>
      <c r="DO122" s="289"/>
      <c r="DP122" s="289"/>
      <c r="DQ122" s="289"/>
      <c r="DR122" s="289"/>
      <c r="DS122" s="289"/>
      <c r="DT122" s="289"/>
      <c r="DU122" s="289"/>
      <c r="DV122" s="289"/>
      <c r="DW122" s="289"/>
      <c r="DX122" s="289"/>
      <c r="DY122" s="289"/>
      <c r="DZ122" s="289"/>
      <c r="EA122" s="289"/>
      <c r="EB122" s="289"/>
      <c r="EC122" s="289"/>
      <c r="ED122" s="289"/>
      <c r="EE122" s="289"/>
      <c r="EF122" s="289"/>
      <c r="EG122" s="289"/>
      <c r="EH122" s="289"/>
      <c r="EI122" s="289"/>
      <c r="EJ122" s="289"/>
      <c r="EK122" s="289"/>
      <c r="EL122" s="289"/>
      <c r="EM122" s="289"/>
      <c r="EN122" s="289"/>
      <c r="EO122" s="289"/>
      <c r="EP122" s="289"/>
      <c r="EQ122" s="289"/>
      <c r="ER122" s="289"/>
      <c r="ES122" s="289"/>
      <c r="ET122" s="289"/>
      <c r="EU122" s="289"/>
      <c r="EV122" s="289"/>
      <c r="EW122" s="289"/>
      <c r="EX122" s="289"/>
      <c r="EY122" s="289"/>
      <c r="EZ122" s="289"/>
      <c r="FA122" s="289"/>
      <c r="FB122" s="289"/>
      <c r="FC122" s="289"/>
      <c r="FD122" s="289"/>
      <c r="FE122" s="289"/>
      <c r="FF122" s="289"/>
      <c r="FG122" s="289"/>
      <c r="FH122" s="289"/>
      <c r="FI122" s="289"/>
      <c r="FJ122" s="289"/>
      <c r="FK122" s="289"/>
      <c r="FL122" s="289"/>
      <c r="FM122" s="289"/>
      <c r="FN122" s="289"/>
      <c r="FO122" s="289"/>
      <c r="FP122" s="289"/>
      <c r="FQ122" s="289"/>
      <c r="FR122" s="289"/>
      <c r="FS122" s="289"/>
      <c r="FT122" s="289"/>
      <c r="FU122" s="289"/>
      <c r="FV122" s="289"/>
      <c r="FW122" s="289"/>
      <c r="FX122" s="289"/>
      <c r="FY122" s="289"/>
      <c r="FZ122" s="289"/>
      <c r="GA122" s="289"/>
      <c r="GB122" s="289"/>
      <c r="GC122" s="289"/>
      <c r="GD122" s="289"/>
      <c r="GE122" s="289"/>
      <c r="GF122" s="289"/>
      <c r="GG122" s="289"/>
      <c r="GH122" s="289"/>
      <c r="GI122" s="289"/>
      <c r="GJ122" s="289"/>
      <c r="GK122" s="289"/>
      <c r="GL122" s="289"/>
      <c r="GM122" s="289"/>
      <c r="GN122" s="289"/>
      <c r="GO122" s="289"/>
      <c r="GP122" s="289"/>
      <c r="GQ122" s="289"/>
      <c r="GR122" s="289"/>
    </row>
    <row r="123" spans="1:200" s="128" customFormat="1" ht="24" customHeight="1" outlineLevel="1" collapsed="1" thickBot="1">
      <c r="A123" s="144" t="str">
        <f>IF(ISERROR(VALUE(SUBSTITUTE(prevWBS,".",""))),"1",IF(ISERROR(FIND("`",SUBSTITUTE(prevWBS,".","`",1))),TEXT(VALUE(prevWBS)+1,"#"),TEXT(VALUE(LEFT(prevWBS,FIND("`",SUBSTITUTE(prevWBS,".","`",1))-1))+1,"#")))</f>
        <v>28</v>
      </c>
      <c r="B123" s="145"/>
      <c r="C123" s="265" t="s">
        <v>181</v>
      </c>
      <c r="D123" s="145"/>
      <c r="E123" s="145"/>
      <c r="F123" s="158"/>
      <c r="G123" s="325" t="s">
        <v>1329</v>
      </c>
      <c r="H123" s="478">
        <f>AVERAGE(I124:I125)</f>
        <v>0</v>
      </c>
      <c r="I123" s="479"/>
      <c r="J123" s="420">
        <f>AVERAGE(J124:L126)</f>
        <v>0</v>
      </c>
      <c r="K123" s="413"/>
      <c r="L123" s="414"/>
      <c r="M123" s="165"/>
      <c r="N123" s="475"/>
      <c r="O123" s="289"/>
      <c r="P123" s="289"/>
      <c r="Q123" s="289"/>
      <c r="R123" s="289"/>
      <c r="S123" s="289"/>
      <c r="T123" s="289"/>
      <c r="U123" s="289"/>
      <c r="V123" s="289"/>
      <c r="W123" s="289"/>
      <c r="X123" s="289"/>
      <c r="Y123" s="289"/>
      <c r="Z123" s="289"/>
      <c r="AA123" s="289"/>
      <c r="AB123" s="289"/>
      <c r="AC123" s="289"/>
      <c r="AD123" s="289"/>
      <c r="AE123" s="289"/>
      <c r="AF123" s="289"/>
      <c r="AG123" s="289"/>
      <c r="AH123" s="289"/>
      <c r="AI123" s="289"/>
      <c r="AJ123" s="289"/>
      <c r="AK123" s="289"/>
      <c r="AL123" s="289"/>
      <c r="AM123" s="289"/>
      <c r="AN123" s="289"/>
      <c r="AO123" s="289"/>
      <c r="AP123" s="289"/>
      <c r="AQ123" s="289"/>
      <c r="AR123" s="289"/>
      <c r="AS123" s="289"/>
      <c r="AT123" s="289"/>
      <c r="AU123" s="289"/>
      <c r="AV123" s="289"/>
      <c r="AW123" s="289"/>
      <c r="AX123" s="289"/>
      <c r="AY123" s="289"/>
      <c r="AZ123" s="289"/>
      <c r="BA123" s="289"/>
      <c r="BB123" s="289"/>
      <c r="BC123" s="289"/>
      <c r="BD123" s="289"/>
      <c r="BE123" s="289"/>
      <c r="BF123" s="289"/>
      <c r="BG123" s="289"/>
      <c r="BH123" s="289"/>
      <c r="BI123" s="289"/>
      <c r="BJ123" s="289"/>
      <c r="BK123" s="289"/>
      <c r="BL123" s="289"/>
      <c r="BM123" s="289"/>
      <c r="BN123" s="289"/>
      <c r="BO123" s="289"/>
      <c r="BP123" s="289"/>
      <c r="BQ123" s="289"/>
      <c r="BR123" s="289"/>
      <c r="BS123" s="289"/>
      <c r="BT123" s="289"/>
      <c r="BU123" s="289"/>
      <c r="BV123" s="289"/>
      <c r="BW123" s="289"/>
      <c r="BX123" s="289"/>
      <c r="BY123" s="289"/>
      <c r="BZ123" s="289"/>
      <c r="CA123" s="289"/>
      <c r="CB123" s="289"/>
      <c r="CC123" s="289"/>
      <c r="CD123" s="289"/>
      <c r="CE123" s="289"/>
      <c r="CF123" s="289"/>
      <c r="CG123" s="289"/>
      <c r="CH123" s="289"/>
      <c r="CI123" s="289"/>
      <c r="CJ123" s="289"/>
      <c r="CK123" s="289"/>
      <c r="CL123" s="289"/>
      <c r="CM123" s="289"/>
      <c r="CN123" s="289"/>
      <c r="CO123" s="289"/>
      <c r="CP123" s="289"/>
      <c r="CQ123" s="289"/>
      <c r="CR123" s="289"/>
      <c r="CS123" s="289"/>
      <c r="CT123" s="289"/>
      <c r="CU123" s="289"/>
      <c r="CV123" s="289"/>
      <c r="CW123" s="289"/>
      <c r="CX123" s="289"/>
      <c r="CY123" s="289"/>
      <c r="CZ123" s="289"/>
      <c r="DA123" s="289"/>
      <c r="DB123" s="289"/>
      <c r="DC123" s="289"/>
      <c r="DD123" s="289"/>
      <c r="DE123" s="289"/>
      <c r="DF123" s="289"/>
      <c r="DG123" s="289"/>
      <c r="DH123" s="289"/>
      <c r="DI123" s="289"/>
      <c r="DJ123" s="289"/>
      <c r="DK123" s="289"/>
      <c r="DL123" s="289"/>
      <c r="DM123" s="289"/>
      <c r="DN123" s="289"/>
      <c r="DO123" s="289"/>
      <c r="DP123" s="289"/>
      <c r="DQ123" s="289"/>
      <c r="DR123" s="289"/>
      <c r="DS123" s="289"/>
      <c r="DT123" s="289"/>
      <c r="DU123" s="289"/>
      <c r="DV123" s="289"/>
      <c r="DW123" s="289"/>
      <c r="DX123" s="289"/>
      <c r="DY123" s="289"/>
      <c r="DZ123" s="289"/>
      <c r="EA123" s="289"/>
      <c r="EB123" s="289"/>
      <c r="EC123" s="289"/>
      <c r="ED123" s="289"/>
      <c r="EE123" s="289"/>
      <c r="EF123" s="289"/>
      <c r="EG123" s="289"/>
      <c r="EH123" s="289"/>
      <c r="EI123" s="289"/>
      <c r="EJ123" s="289"/>
      <c r="EK123" s="289"/>
      <c r="EL123" s="289"/>
      <c r="EM123" s="289"/>
      <c r="EN123" s="289"/>
      <c r="EO123" s="289"/>
      <c r="EP123" s="289"/>
      <c r="EQ123" s="289"/>
      <c r="ER123" s="289"/>
      <c r="ES123" s="289"/>
      <c r="ET123" s="289"/>
      <c r="EU123" s="289"/>
      <c r="EV123" s="289"/>
      <c r="EW123" s="289"/>
      <c r="EX123" s="289"/>
      <c r="EY123" s="289"/>
      <c r="EZ123" s="289"/>
      <c r="FA123" s="289"/>
      <c r="FB123" s="289"/>
      <c r="FC123" s="289"/>
      <c r="FD123" s="289"/>
      <c r="FE123" s="289"/>
      <c r="FF123" s="289"/>
      <c r="FG123" s="289"/>
      <c r="FH123" s="289"/>
      <c r="FI123" s="289"/>
      <c r="FJ123" s="289"/>
      <c r="FK123" s="289"/>
      <c r="FL123" s="289"/>
      <c r="FM123" s="289"/>
      <c r="FN123" s="289"/>
      <c r="FO123" s="289"/>
      <c r="FP123" s="289"/>
      <c r="FQ123" s="289"/>
      <c r="FR123" s="289"/>
      <c r="FS123" s="289"/>
      <c r="FT123" s="289"/>
      <c r="FU123" s="289"/>
      <c r="FV123" s="289"/>
      <c r="FW123" s="289"/>
      <c r="FX123" s="289"/>
      <c r="FY123" s="289"/>
      <c r="FZ123" s="289"/>
      <c r="GA123" s="289"/>
      <c r="GB123" s="289"/>
      <c r="GC123" s="289"/>
      <c r="GD123" s="289"/>
      <c r="GE123" s="289"/>
      <c r="GF123" s="289"/>
      <c r="GG123" s="289"/>
      <c r="GH123" s="289"/>
      <c r="GI123" s="289"/>
      <c r="GJ123" s="289"/>
      <c r="GK123" s="289"/>
      <c r="GL123" s="289"/>
      <c r="GM123" s="289"/>
      <c r="GN123" s="289"/>
      <c r="GO123" s="289"/>
      <c r="GP123" s="289"/>
      <c r="GQ123" s="289"/>
      <c r="GR123" s="289"/>
    </row>
    <row r="124" spans="1:200" s="130" customFormat="1" ht="24" hidden="1" customHeight="1" outlineLevel="2" thickTop="1">
      <c r="A124" s="156" t="str">
        <f t="shared" si="9"/>
        <v>28.1</v>
      </c>
      <c r="B124" s="133" t="s">
        <v>45</v>
      </c>
      <c r="C124" s="134" t="s">
        <v>179</v>
      </c>
      <c r="D124" s="135" t="s">
        <v>1444</v>
      </c>
      <c r="E124" s="135" t="s">
        <v>82</v>
      </c>
      <c r="F124" s="171" t="s">
        <v>78</v>
      </c>
      <c r="G124" s="302"/>
      <c r="H124" s="339"/>
      <c r="I124" s="338">
        <f t="shared" ref="I124:I126" si="10">H124-G124</f>
        <v>0</v>
      </c>
      <c r="J124" s="415">
        <v>0</v>
      </c>
      <c r="K124" s="416"/>
      <c r="L124" s="417"/>
      <c r="M124" s="167"/>
      <c r="N124" s="424" t="s">
        <v>182</v>
      </c>
      <c r="O124" s="289"/>
      <c r="P124" s="289"/>
      <c r="Q124" s="289"/>
      <c r="R124" s="289"/>
      <c r="S124" s="289"/>
      <c r="T124" s="289"/>
      <c r="U124" s="289"/>
      <c r="V124" s="289"/>
      <c r="W124" s="289"/>
      <c r="X124" s="289"/>
      <c r="Y124" s="289"/>
      <c r="Z124" s="289"/>
      <c r="AA124" s="289"/>
      <c r="AB124" s="289"/>
      <c r="AC124" s="289"/>
      <c r="AD124" s="289"/>
      <c r="AE124" s="289"/>
      <c r="AF124" s="289"/>
      <c r="AG124" s="289"/>
      <c r="AH124" s="289"/>
      <c r="AI124" s="289"/>
      <c r="AJ124" s="289"/>
      <c r="AK124" s="289"/>
      <c r="AL124" s="289"/>
      <c r="AM124" s="289"/>
      <c r="AN124" s="289"/>
      <c r="AO124" s="289"/>
      <c r="AP124" s="289"/>
      <c r="AQ124" s="289"/>
      <c r="AR124" s="289"/>
      <c r="AS124" s="289"/>
      <c r="AT124" s="289"/>
      <c r="AU124" s="289"/>
      <c r="AV124" s="289"/>
      <c r="AW124" s="289"/>
      <c r="AX124" s="289"/>
      <c r="AY124" s="289"/>
      <c r="AZ124" s="289"/>
      <c r="BA124" s="289"/>
      <c r="BB124" s="289"/>
      <c r="BC124" s="289"/>
      <c r="BD124" s="289"/>
      <c r="BE124" s="289"/>
      <c r="BF124" s="289"/>
      <c r="BG124" s="289"/>
      <c r="BH124" s="289"/>
      <c r="BI124" s="289"/>
      <c r="BJ124" s="289"/>
      <c r="BK124" s="289"/>
      <c r="BL124" s="289"/>
      <c r="BM124" s="289"/>
      <c r="BN124" s="289"/>
      <c r="BO124" s="289"/>
      <c r="BP124" s="289"/>
      <c r="BQ124" s="289"/>
      <c r="BR124" s="289"/>
      <c r="BS124" s="289"/>
      <c r="BT124" s="289"/>
      <c r="BU124" s="289"/>
      <c r="BV124" s="289"/>
      <c r="BW124" s="289"/>
      <c r="BX124" s="289"/>
      <c r="BY124" s="289"/>
      <c r="BZ124" s="289"/>
      <c r="CA124" s="289"/>
      <c r="CB124" s="289"/>
      <c r="CC124" s="289"/>
      <c r="CD124" s="289"/>
      <c r="CE124" s="289"/>
      <c r="CF124" s="289"/>
      <c r="CG124" s="289"/>
      <c r="CH124" s="289"/>
      <c r="CI124" s="289"/>
      <c r="CJ124" s="289"/>
      <c r="CK124" s="289"/>
      <c r="CL124" s="289"/>
      <c r="CM124" s="289"/>
      <c r="CN124" s="289"/>
      <c r="CO124" s="289"/>
      <c r="CP124" s="289"/>
      <c r="CQ124" s="289"/>
      <c r="CR124" s="289"/>
      <c r="CS124" s="289"/>
      <c r="CT124" s="289"/>
      <c r="CU124" s="289"/>
      <c r="CV124" s="289"/>
      <c r="CW124" s="289"/>
      <c r="CX124" s="289"/>
      <c r="CY124" s="289"/>
      <c r="CZ124" s="289"/>
      <c r="DA124" s="289"/>
      <c r="DB124" s="289"/>
      <c r="DC124" s="289"/>
      <c r="DD124" s="289"/>
      <c r="DE124" s="289"/>
      <c r="DF124" s="289"/>
      <c r="DG124" s="289"/>
      <c r="DH124" s="289"/>
      <c r="DI124" s="289"/>
      <c r="DJ124" s="289"/>
      <c r="DK124" s="289"/>
      <c r="DL124" s="289"/>
      <c r="DM124" s="289"/>
      <c r="DN124" s="289"/>
      <c r="DO124" s="289"/>
      <c r="DP124" s="289"/>
      <c r="DQ124" s="289"/>
      <c r="DR124" s="289"/>
      <c r="DS124" s="289"/>
      <c r="DT124" s="289"/>
      <c r="DU124" s="289"/>
      <c r="DV124" s="289"/>
      <c r="DW124" s="289"/>
      <c r="DX124" s="289"/>
      <c r="DY124" s="289"/>
      <c r="DZ124" s="289"/>
      <c r="EA124" s="289"/>
      <c r="EB124" s="289"/>
      <c r="EC124" s="289"/>
      <c r="ED124" s="289"/>
      <c r="EE124" s="289"/>
      <c r="EF124" s="289"/>
      <c r="EG124" s="289"/>
      <c r="EH124" s="289"/>
      <c r="EI124" s="289"/>
      <c r="EJ124" s="289"/>
      <c r="EK124" s="289"/>
      <c r="EL124" s="289"/>
      <c r="EM124" s="289"/>
      <c r="EN124" s="289"/>
      <c r="EO124" s="289"/>
      <c r="EP124" s="289"/>
      <c r="EQ124" s="289"/>
      <c r="ER124" s="289"/>
      <c r="ES124" s="289"/>
      <c r="ET124" s="289"/>
      <c r="EU124" s="289"/>
      <c r="EV124" s="289"/>
      <c r="EW124" s="289"/>
      <c r="EX124" s="289"/>
      <c r="EY124" s="289"/>
      <c r="EZ124" s="289"/>
      <c r="FA124" s="289"/>
      <c r="FB124" s="289"/>
      <c r="FC124" s="289"/>
      <c r="FD124" s="289"/>
      <c r="FE124" s="289"/>
      <c r="FF124" s="289"/>
      <c r="FG124" s="289"/>
      <c r="FH124" s="289"/>
      <c r="FI124" s="289"/>
      <c r="FJ124" s="289"/>
      <c r="FK124" s="289"/>
      <c r="FL124" s="289"/>
      <c r="FM124" s="289"/>
      <c r="FN124" s="289"/>
      <c r="FO124" s="289"/>
      <c r="FP124" s="289"/>
      <c r="FQ124" s="289"/>
      <c r="FR124" s="289"/>
      <c r="FS124" s="289"/>
      <c r="FT124" s="289"/>
      <c r="FU124" s="289"/>
      <c r="FV124" s="289"/>
      <c r="FW124" s="289"/>
      <c r="FX124" s="289"/>
      <c r="FY124" s="289"/>
      <c r="FZ124" s="289"/>
      <c r="GA124" s="289"/>
      <c r="GB124" s="289"/>
      <c r="GC124" s="289"/>
      <c r="GD124" s="289"/>
      <c r="GE124" s="289"/>
      <c r="GF124" s="289"/>
      <c r="GG124" s="289"/>
      <c r="GH124" s="289"/>
      <c r="GI124" s="289"/>
      <c r="GJ124" s="289"/>
      <c r="GK124" s="289"/>
      <c r="GL124" s="289"/>
      <c r="GM124" s="289"/>
      <c r="GN124" s="289"/>
      <c r="GO124" s="289"/>
      <c r="GP124" s="289"/>
      <c r="GQ124" s="289"/>
      <c r="GR124" s="289"/>
    </row>
    <row r="125" spans="1:200" s="131" customFormat="1" ht="24" hidden="1" customHeight="1" outlineLevel="2">
      <c r="A125" s="140" t="str">
        <f t="shared" si="9"/>
        <v>28.2</v>
      </c>
      <c r="B125" s="180" t="s">
        <v>45</v>
      </c>
      <c r="C125" s="170" t="s">
        <v>180</v>
      </c>
      <c r="D125" s="135" t="s">
        <v>1444</v>
      </c>
      <c r="E125" s="135" t="s">
        <v>82</v>
      </c>
      <c r="F125" s="171" t="s">
        <v>78</v>
      </c>
      <c r="G125" s="302"/>
      <c r="H125" s="302"/>
      <c r="I125" s="303">
        <f t="shared" si="10"/>
        <v>0</v>
      </c>
      <c r="J125" s="415">
        <v>0</v>
      </c>
      <c r="K125" s="416"/>
      <c r="L125" s="417"/>
      <c r="M125" s="174"/>
      <c r="N125" s="425"/>
      <c r="O125" s="289"/>
      <c r="P125" s="289"/>
      <c r="Q125" s="289"/>
      <c r="R125" s="289"/>
      <c r="S125" s="289"/>
      <c r="T125" s="289"/>
      <c r="U125" s="289"/>
      <c r="V125" s="289"/>
      <c r="W125" s="289"/>
      <c r="X125" s="289"/>
      <c r="Y125" s="289"/>
      <c r="Z125" s="289"/>
      <c r="AA125" s="289"/>
      <c r="AB125" s="289"/>
      <c r="AC125" s="289"/>
      <c r="AD125" s="289"/>
      <c r="AE125" s="289"/>
      <c r="AF125" s="289"/>
      <c r="AG125" s="289"/>
      <c r="AH125" s="289"/>
      <c r="AI125" s="289"/>
      <c r="AJ125" s="289"/>
      <c r="AK125" s="289"/>
      <c r="AL125" s="289"/>
      <c r="AM125" s="289"/>
      <c r="AN125" s="289"/>
      <c r="AO125" s="289"/>
      <c r="AP125" s="289"/>
      <c r="AQ125" s="289"/>
      <c r="AR125" s="289"/>
      <c r="AS125" s="289"/>
      <c r="AT125" s="289"/>
      <c r="AU125" s="289"/>
      <c r="AV125" s="289"/>
      <c r="AW125" s="289"/>
      <c r="AX125" s="289"/>
      <c r="AY125" s="289"/>
      <c r="AZ125" s="289"/>
      <c r="BA125" s="289"/>
      <c r="BB125" s="289"/>
      <c r="BC125" s="289"/>
      <c r="BD125" s="289"/>
      <c r="BE125" s="289"/>
      <c r="BF125" s="289"/>
      <c r="BG125" s="289"/>
      <c r="BH125" s="289"/>
      <c r="BI125" s="289"/>
      <c r="BJ125" s="289"/>
      <c r="BK125" s="289"/>
      <c r="BL125" s="289"/>
      <c r="BM125" s="289"/>
      <c r="BN125" s="289"/>
      <c r="BO125" s="289"/>
      <c r="BP125" s="289"/>
      <c r="BQ125" s="289"/>
      <c r="BR125" s="289"/>
      <c r="BS125" s="289"/>
      <c r="BT125" s="289"/>
      <c r="BU125" s="289"/>
      <c r="BV125" s="289"/>
      <c r="BW125" s="289"/>
      <c r="BX125" s="289"/>
      <c r="BY125" s="289"/>
      <c r="BZ125" s="289"/>
      <c r="CA125" s="289"/>
      <c r="CB125" s="289"/>
      <c r="CC125" s="289"/>
      <c r="CD125" s="289"/>
      <c r="CE125" s="289"/>
      <c r="CF125" s="289"/>
      <c r="CG125" s="289"/>
      <c r="CH125" s="289"/>
      <c r="CI125" s="289"/>
      <c r="CJ125" s="289"/>
      <c r="CK125" s="289"/>
      <c r="CL125" s="289"/>
      <c r="CM125" s="289"/>
      <c r="CN125" s="289"/>
      <c r="CO125" s="289"/>
      <c r="CP125" s="289"/>
      <c r="CQ125" s="289"/>
      <c r="CR125" s="289"/>
      <c r="CS125" s="289"/>
      <c r="CT125" s="289"/>
      <c r="CU125" s="289"/>
      <c r="CV125" s="289"/>
      <c r="CW125" s="289"/>
      <c r="CX125" s="289"/>
      <c r="CY125" s="289"/>
      <c r="CZ125" s="289"/>
      <c r="DA125" s="289"/>
      <c r="DB125" s="289"/>
      <c r="DC125" s="289"/>
      <c r="DD125" s="289"/>
      <c r="DE125" s="289"/>
      <c r="DF125" s="289"/>
      <c r="DG125" s="289"/>
      <c r="DH125" s="289"/>
      <c r="DI125" s="289"/>
      <c r="DJ125" s="289"/>
      <c r="DK125" s="289"/>
      <c r="DL125" s="289"/>
      <c r="DM125" s="289"/>
      <c r="DN125" s="289"/>
      <c r="DO125" s="289"/>
      <c r="DP125" s="289"/>
      <c r="DQ125" s="289"/>
      <c r="DR125" s="289"/>
      <c r="DS125" s="289"/>
      <c r="DT125" s="289"/>
      <c r="DU125" s="289"/>
      <c r="DV125" s="289"/>
      <c r="DW125" s="289"/>
      <c r="DX125" s="289"/>
      <c r="DY125" s="289"/>
      <c r="DZ125" s="289"/>
      <c r="EA125" s="289"/>
      <c r="EB125" s="289"/>
      <c r="EC125" s="289"/>
      <c r="ED125" s="289"/>
      <c r="EE125" s="289"/>
      <c r="EF125" s="289"/>
      <c r="EG125" s="289"/>
      <c r="EH125" s="289"/>
      <c r="EI125" s="289"/>
      <c r="EJ125" s="289"/>
      <c r="EK125" s="289"/>
      <c r="EL125" s="289"/>
      <c r="EM125" s="289"/>
      <c r="EN125" s="289"/>
      <c r="EO125" s="289"/>
      <c r="EP125" s="289"/>
      <c r="EQ125" s="289"/>
      <c r="ER125" s="289"/>
      <c r="ES125" s="289"/>
      <c r="ET125" s="289"/>
      <c r="EU125" s="289"/>
      <c r="EV125" s="289"/>
      <c r="EW125" s="289"/>
      <c r="EX125" s="289"/>
      <c r="EY125" s="289"/>
      <c r="EZ125" s="289"/>
      <c r="FA125" s="289"/>
      <c r="FB125" s="289"/>
      <c r="FC125" s="289"/>
      <c r="FD125" s="289"/>
      <c r="FE125" s="289"/>
      <c r="FF125" s="289"/>
      <c r="FG125" s="289"/>
      <c r="FH125" s="289"/>
      <c r="FI125" s="289"/>
      <c r="FJ125" s="289"/>
      <c r="FK125" s="289"/>
      <c r="FL125" s="289"/>
      <c r="FM125" s="289"/>
      <c r="FN125" s="289"/>
      <c r="FO125" s="289"/>
      <c r="FP125" s="289"/>
      <c r="FQ125" s="289"/>
      <c r="FR125" s="289"/>
      <c r="FS125" s="289"/>
      <c r="FT125" s="289"/>
      <c r="FU125" s="289"/>
      <c r="FV125" s="289"/>
      <c r="FW125" s="289"/>
      <c r="FX125" s="289"/>
      <c r="FY125" s="289"/>
      <c r="FZ125" s="289"/>
      <c r="GA125" s="289"/>
      <c r="GB125" s="289"/>
      <c r="GC125" s="289"/>
      <c r="GD125" s="289"/>
      <c r="GE125" s="289"/>
      <c r="GF125" s="289"/>
      <c r="GG125" s="289"/>
      <c r="GH125" s="289"/>
      <c r="GI125" s="289"/>
      <c r="GJ125" s="289"/>
      <c r="GK125" s="289"/>
      <c r="GL125" s="289"/>
      <c r="GM125" s="289"/>
      <c r="GN125" s="289"/>
      <c r="GO125" s="289"/>
      <c r="GP125" s="289"/>
      <c r="GQ125" s="289"/>
      <c r="GR125" s="289"/>
    </row>
    <row r="126" spans="1:200" s="131" customFormat="1" ht="24" hidden="1" customHeight="1" outlineLevel="2" thickBot="1">
      <c r="A126" s="155" t="str">
        <f t="shared" si="9"/>
        <v>28.3</v>
      </c>
      <c r="B126" s="180" t="s">
        <v>45</v>
      </c>
      <c r="C126" s="170" t="s">
        <v>140</v>
      </c>
      <c r="D126" s="135" t="s">
        <v>1444</v>
      </c>
      <c r="E126" s="135" t="s">
        <v>82</v>
      </c>
      <c r="F126" s="171" t="s">
        <v>78</v>
      </c>
      <c r="G126" s="302"/>
      <c r="H126" s="302"/>
      <c r="I126" s="303">
        <f t="shared" si="10"/>
        <v>0</v>
      </c>
      <c r="J126" s="415">
        <v>0</v>
      </c>
      <c r="K126" s="416"/>
      <c r="L126" s="417"/>
      <c r="M126" s="174"/>
      <c r="N126" s="425"/>
      <c r="O126" s="289"/>
      <c r="P126" s="289"/>
      <c r="Q126" s="289"/>
      <c r="R126" s="289"/>
      <c r="S126" s="289"/>
      <c r="T126" s="289"/>
      <c r="U126" s="289"/>
      <c r="V126" s="289"/>
      <c r="W126" s="289"/>
      <c r="X126" s="289"/>
      <c r="Y126" s="289"/>
      <c r="Z126" s="289"/>
      <c r="AA126" s="289"/>
      <c r="AB126" s="289"/>
      <c r="AC126" s="289"/>
      <c r="AD126" s="289"/>
      <c r="AE126" s="289"/>
      <c r="AF126" s="289"/>
      <c r="AG126" s="289"/>
      <c r="AH126" s="289"/>
      <c r="AI126" s="289"/>
      <c r="AJ126" s="289"/>
      <c r="AK126" s="289"/>
      <c r="AL126" s="289"/>
      <c r="AM126" s="289"/>
      <c r="AN126" s="289"/>
      <c r="AO126" s="289"/>
      <c r="AP126" s="289"/>
      <c r="AQ126" s="289"/>
      <c r="AR126" s="289"/>
      <c r="AS126" s="289"/>
      <c r="AT126" s="289"/>
      <c r="AU126" s="289"/>
      <c r="AV126" s="289"/>
      <c r="AW126" s="289"/>
      <c r="AX126" s="289"/>
      <c r="AY126" s="289"/>
      <c r="AZ126" s="289"/>
      <c r="BA126" s="289"/>
      <c r="BB126" s="289"/>
      <c r="BC126" s="289"/>
      <c r="BD126" s="289"/>
      <c r="BE126" s="289"/>
      <c r="BF126" s="289"/>
      <c r="BG126" s="289"/>
      <c r="BH126" s="289"/>
      <c r="BI126" s="289"/>
      <c r="BJ126" s="289"/>
      <c r="BK126" s="289"/>
      <c r="BL126" s="289"/>
      <c r="BM126" s="289"/>
      <c r="BN126" s="289"/>
      <c r="BO126" s="289"/>
      <c r="BP126" s="289"/>
      <c r="BQ126" s="289"/>
      <c r="BR126" s="289"/>
      <c r="BS126" s="289"/>
      <c r="BT126" s="289"/>
      <c r="BU126" s="289"/>
      <c r="BV126" s="289"/>
      <c r="BW126" s="289"/>
      <c r="BX126" s="289"/>
      <c r="BY126" s="289"/>
      <c r="BZ126" s="289"/>
      <c r="CA126" s="289"/>
      <c r="CB126" s="289"/>
      <c r="CC126" s="289"/>
      <c r="CD126" s="289"/>
      <c r="CE126" s="289"/>
      <c r="CF126" s="289"/>
      <c r="CG126" s="289"/>
      <c r="CH126" s="289"/>
      <c r="CI126" s="289"/>
      <c r="CJ126" s="289"/>
      <c r="CK126" s="289"/>
      <c r="CL126" s="289"/>
      <c r="CM126" s="289"/>
      <c r="CN126" s="289"/>
      <c r="CO126" s="289"/>
      <c r="CP126" s="289"/>
      <c r="CQ126" s="289"/>
      <c r="CR126" s="289"/>
      <c r="CS126" s="289"/>
      <c r="CT126" s="289"/>
      <c r="CU126" s="289"/>
      <c r="CV126" s="289"/>
      <c r="CW126" s="289"/>
      <c r="CX126" s="289"/>
      <c r="CY126" s="289"/>
      <c r="CZ126" s="289"/>
      <c r="DA126" s="289"/>
      <c r="DB126" s="289"/>
      <c r="DC126" s="289"/>
      <c r="DD126" s="289"/>
      <c r="DE126" s="289"/>
      <c r="DF126" s="289"/>
      <c r="DG126" s="289"/>
      <c r="DH126" s="289"/>
      <c r="DI126" s="289"/>
      <c r="DJ126" s="289"/>
      <c r="DK126" s="289"/>
      <c r="DL126" s="289"/>
      <c r="DM126" s="289"/>
      <c r="DN126" s="289"/>
      <c r="DO126" s="289"/>
      <c r="DP126" s="289"/>
      <c r="DQ126" s="289"/>
      <c r="DR126" s="289"/>
      <c r="DS126" s="289"/>
      <c r="DT126" s="289"/>
      <c r="DU126" s="289"/>
      <c r="DV126" s="289"/>
      <c r="DW126" s="289"/>
      <c r="DX126" s="289"/>
      <c r="DY126" s="289"/>
      <c r="DZ126" s="289"/>
      <c r="EA126" s="289"/>
      <c r="EB126" s="289"/>
      <c r="EC126" s="289"/>
      <c r="ED126" s="289"/>
      <c r="EE126" s="289"/>
      <c r="EF126" s="289"/>
      <c r="EG126" s="289"/>
      <c r="EH126" s="289"/>
      <c r="EI126" s="289"/>
      <c r="EJ126" s="289"/>
      <c r="EK126" s="289"/>
      <c r="EL126" s="289"/>
      <c r="EM126" s="289"/>
      <c r="EN126" s="289"/>
      <c r="EO126" s="289"/>
      <c r="EP126" s="289"/>
      <c r="EQ126" s="289"/>
      <c r="ER126" s="289"/>
      <c r="ES126" s="289"/>
      <c r="ET126" s="289"/>
      <c r="EU126" s="289"/>
      <c r="EV126" s="289"/>
      <c r="EW126" s="289"/>
      <c r="EX126" s="289"/>
      <c r="EY126" s="289"/>
      <c r="EZ126" s="289"/>
      <c r="FA126" s="289"/>
      <c r="FB126" s="289"/>
      <c r="FC126" s="289"/>
      <c r="FD126" s="289"/>
      <c r="FE126" s="289"/>
      <c r="FF126" s="289"/>
      <c r="FG126" s="289"/>
      <c r="FH126" s="289"/>
      <c r="FI126" s="289"/>
      <c r="FJ126" s="289"/>
      <c r="FK126" s="289"/>
      <c r="FL126" s="289"/>
      <c r="FM126" s="289"/>
      <c r="FN126" s="289"/>
      <c r="FO126" s="289"/>
      <c r="FP126" s="289"/>
      <c r="FQ126" s="289"/>
      <c r="FR126" s="289"/>
      <c r="FS126" s="289"/>
      <c r="FT126" s="289"/>
      <c r="FU126" s="289"/>
      <c r="FV126" s="289"/>
      <c r="FW126" s="289"/>
      <c r="FX126" s="289"/>
      <c r="FY126" s="289"/>
      <c r="FZ126" s="289"/>
      <c r="GA126" s="289"/>
      <c r="GB126" s="289"/>
      <c r="GC126" s="289"/>
      <c r="GD126" s="289"/>
      <c r="GE126" s="289"/>
      <c r="GF126" s="289"/>
      <c r="GG126" s="289"/>
      <c r="GH126" s="289"/>
      <c r="GI126" s="289"/>
      <c r="GJ126" s="289"/>
      <c r="GK126" s="289"/>
      <c r="GL126" s="289"/>
      <c r="GM126" s="289"/>
      <c r="GN126" s="289"/>
      <c r="GO126" s="289"/>
      <c r="GP126" s="289"/>
      <c r="GQ126" s="289"/>
      <c r="GR126" s="289"/>
    </row>
    <row r="127" spans="1:200" s="132" customFormat="1" ht="21" customHeight="1" outlineLevel="1" collapsed="1" thickTop="1">
      <c r="A127" s="142">
        <v>29</v>
      </c>
      <c r="B127" s="185"/>
      <c r="C127" s="241" t="s">
        <v>183</v>
      </c>
      <c r="D127" s="185"/>
      <c r="E127" s="185"/>
      <c r="F127" s="216"/>
      <c r="G127" s="324" t="s">
        <v>1329</v>
      </c>
      <c r="H127" s="480"/>
      <c r="I127" s="481"/>
      <c r="J127" s="413">
        <f>AVERAGE(J128:L130)</f>
        <v>0</v>
      </c>
      <c r="K127" s="413"/>
      <c r="L127" s="414"/>
      <c r="M127" s="178"/>
      <c r="N127" s="425"/>
    </row>
    <row r="128" spans="1:200" s="132" customFormat="1" ht="34.5" hidden="1" customHeight="1" outlineLevel="2">
      <c r="A128" s="155">
        <v>27.1</v>
      </c>
      <c r="B128" s="181" t="s">
        <v>63</v>
      </c>
      <c r="C128" s="170" t="s">
        <v>172</v>
      </c>
      <c r="D128" s="171" t="s">
        <v>184</v>
      </c>
      <c r="E128" s="181"/>
      <c r="F128" s="218"/>
      <c r="G128" s="172"/>
      <c r="H128" s="172"/>
      <c r="I128" s="172"/>
      <c r="J128" s="415">
        <v>0</v>
      </c>
      <c r="K128" s="416"/>
      <c r="L128" s="417"/>
      <c r="M128" s="179"/>
      <c r="N128" s="425"/>
    </row>
    <row r="129" spans="1:14" s="132" customFormat="1" ht="21" hidden="1" customHeight="1" outlineLevel="2">
      <c r="A129" s="155" t="s">
        <v>185</v>
      </c>
      <c r="B129" s="181" t="s">
        <v>63</v>
      </c>
      <c r="C129" s="170" t="s">
        <v>186</v>
      </c>
      <c r="D129" s="171" t="s">
        <v>60</v>
      </c>
      <c r="E129" s="171" t="s">
        <v>86</v>
      </c>
      <c r="F129" s="171" t="s">
        <v>136</v>
      </c>
      <c r="G129" s="172"/>
      <c r="H129" s="172"/>
      <c r="I129" s="172"/>
      <c r="J129" s="415">
        <v>0</v>
      </c>
      <c r="K129" s="416"/>
      <c r="L129" s="417"/>
      <c r="M129" s="179"/>
      <c r="N129" s="425"/>
    </row>
    <row r="130" spans="1:14" s="132" customFormat="1" ht="21" hidden="1" customHeight="1" outlineLevel="2">
      <c r="A130" s="155">
        <v>27.3</v>
      </c>
      <c r="B130" s="181" t="s">
        <v>63</v>
      </c>
      <c r="C130" s="170" t="s">
        <v>187</v>
      </c>
      <c r="D130" s="171" t="s">
        <v>60</v>
      </c>
      <c r="E130" s="171" t="s">
        <v>86</v>
      </c>
      <c r="F130" s="171" t="s">
        <v>136</v>
      </c>
      <c r="G130" s="172"/>
      <c r="H130" s="172"/>
      <c r="I130" s="172"/>
      <c r="J130" s="415">
        <v>0</v>
      </c>
      <c r="K130" s="416"/>
      <c r="L130" s="417"/>
      <c r="M130" s="179"/>
      <c r="N130" s="425"/>
    </row>
    <row r="131" spans="1:14" s="132" customFormat="1" ht="21" customHeight="1" outlineLevel="1" collapsed="1">
      <c r="A131" s="142">
        <v>30</v>
      </c>
      <c r="B131" s="185"/>
      <c r="C131" s="241" t="s">
        <v>188</v>
      </c>
      <c r="D131" s="185"/>
      <c r="E131" s="185"/>
      <c r="F131" s="216"/>
      <c r="G131" s="222" t="s">
        <v>1329</v>
      </c>
      <c r="H131" s="480"/>
      <c r="I131" s="481"/>
      <c r="J131" s="413">
        <f>AVERAGE(J132)</f>
        <v>0</v>
      </c>
      <c r="K131" s="413"/>
      <c r="L131" s="414"/>
      <c r="M131" s="178"/>
      <c r="N131" s="425"/>
    </row>
    <row r="132" spans="1:14" s="132" customFormat="1" ht="21" hidden="1" customHeight="1" outlineLevel="2">
      <c r="A132" s="155">
        <v>28.1</v>
      </c>
      <c r="B132" s="181" t="s">
        <v>63</v>
      </c>
      <c r="C132" s="170" t="s">
        <v>187</v>
      </c>
      <c r="D132" s="171" t="s">
        <v>60</v>
      </c>
      <c r="E132" s="171" t="s">
        <v>86</v>
      </c>
      <c r="F132" s="171" t="s">
        <v>136</v>
      </c>
      <c r="G132" s="172"/>
      <c r="H132" s="172"/>
      <c r="I132" s="172"/>
      <c r="J132" s="415">
        <v>0</v>
      </c>
      <c r="K132" s="416"/>
      <c r="L132" s="417"/>
      <c r="M132" s="179"/>
      <c r="N132" s="425"/>
    </row>
    <row r="133" spans="1:14" s="132" customFormat="1" ht="21" customHeight="1" outlineLevel="1" collapsed="1">
      <c r="A133" s="142">
        <v>31</v>
      </c>
      <c r="B133" s="185"/>
      <c r="C133" s="241" t="s">
        <v>189</v>
      </c>
      <c r="D133" s="185"/>
      <c r="E133" s="185"/>
      <c r="F133" s="216"/>
      <c r="G133" s="222" t="s">
        <v>1329</v>
      </c>
      <c r="H133" s="480"/>
      <c r="I133" s="481"/>
      <c r="J133" s="413">
        <f>AVERAGE(J134:L136)</f>
        <v>0</v>
      </c>
      <c r="K133" s="413"/>
      <c r="L133" s="414"/>
      <c r="M133" s="178"/>
      <c r="N133" s="425"/>
    </row>
    <row r="134" spans="1:14" s="132" customFormat="1" ht="21" hidden="1" customHeight="1" outlineLevel="2">
      <c r="A134" s="155">
        <v>29.1</v>
      </c>
      <c r="B134" s="181" t="s">
        <v>63</v>
      </c>
      <c r="C134" s="170" t="s">
        <v>179</v>
      </c>
      <c r="D134" s="171" t="s">
        <v>152</v>
      </c>
      <c r="E134" s="181"/>
      <c r="F134" s="218"/>
      <c r="G134" s="172"/>
      <c r="H134" s="172"/>
      <c r="I134" s="172"/>
      <c r="J134" s="415">
        <v>0</v>
      </c>
      <c r="K134" s="416"/>
      <c r="L134" s="417"/>
      <c r="M134" s="179"/>
      <c r="N134" s="425"/>
    </row>
    <row r="135" spans="1:14" s="132" customFormat="1" ht="21" hidden="1" customHeight="1" outlineLevel="2">
      <c r="A135" s="155">
        <v>29.2</v>
      </c>
      <c r="B135" s="181" t="s">
        <v>63</v>
      </c>
      <c r="C135" s="170" t="s">
        <v>155</v>
      </c>
      <c r="D135" s="171" t="s">
        <v>190</v>
      </c>
      <c r="E135" s="181"/>
      <c r="F135" s="218"/>
      <c r="G135" s="172"/>
      <c r="H135" s="172"/>
      <c r="I135" s="172"/>
      <c r="J135" s="415">
        <v>0</v>
      </c>
      <c r="K135" s="416"/>
      <c r="L135" s="417"/>
      <c r="M135" s="179"/>
      <c r="N135" s="425"/>
    </row>
    <row r="136" spans="1:14" s="132" customFormat="1" ht="21" hidden="1" customHeight="1" outlineLevel="2">
      <c r="A136" s="155">
        <v>29.3</v>
      </c>
      <c r="B136" s="181" t="s">
        <v>63</v>
      </c>
      <c r="C136" s="170" t="s">
        <v>191</v>
      </c>
      <c r="D136" s="171" t="s">
        <v>15</v>
      </c>
      <c r="E136" s="181"/>
      <c r="F136" s="218"/>
      <c r="G136" s="172"/>
      <c r="H136" s="172"/>
      <c r="I136" s="172"/>
      <c r="J136" s="415">
        <v>0</v>
      </c>
      <c r="K136" s="416"/>
      <c r="L136" s="417"/>
      <c r="M136" s="179"/>
      <c r="N136" s="425"/>
    </row>
    <row r="137" spans="1:14" s="132" customFormat="1" ht="21" customHeight="1" outlineLevel="1" collapsed="1">
      <c r="A137" s="142">
        <v>32</v>
      </c>
      <c r="B137" s="185"/>
      <c r="C137" s="241" t="s">
        <v>192</v>
      </c>
      <c r="D137" s="185"/>
      <c r="E137" s="185"/>
      <c r="F137" s="216"/>
      <c r="G137" s="222" t="s">
        <v>1329</v>
      </c>
      <c r="H137" s="480"/>
      <c r="I137" s="481"/>
      <c r="J137" s="413">
        <f>AVERAGE(J138:L140)</f>
        <v>0</v>
      </c>
      <c r="K137" s="413"/>
      <c r="L137" s="414"/>
      <c r="M137" s="178"/>
      <c r="N137" s="425"/>
    </row>
    <row r="138" spans="1:14" s="132" customFormat="1" ht="21" hidden="1" customHeight="1" outlineLevel="2">
      <c r="A138" s="155">
        <v>30.1</v>
      </c>
      <c r="B138" s="181" t="s">
        <v>63</v>
      </c>
      <c r="C138" s="170" t="s">
        <v>172</v>
      </c>
      <c r="D138" s="171" t="s">
        <v>184</v>
      </c>
      <c r="E138" s="181"/>
      <c r="F138" s="218"/>
      <c r="G138" s="172"/>
      <c r="H138" s="172"/>
      <c r="I138" s="172"/>
      <c r="J138" s="416">
        <v>0</v>
      </c>
      <c r="K138" s="416"/>
      <c r="L138" s="417"/>
      <c r="M138" s="179"/>
      <c r="N138" s="425"/>
    </row>
    <row r="139" spans="1:14" s="132" customFormat="1" ht="21" hidden="1" customHeight="1" outlineLevel="2">
      <c r="A139" s="155">
        <v>30.2</v>
      </c>
      <c r="B139" s="181" t="s">
        <v>63</v>
      </c>
      <c r="C139" s="170" t="s">
        <v>186</v>
      </c>
      <c r="D139" s="171" t="s">
        <v>60</v>
      </c>
      <c r="E139" s="171" t="s">
        <v>86</v>
      </c>
      <c r="F139" s="171" t="s">
        <v>136</v>
      </c>
      <c r="G139" s="172"/>
      <c r="H139" s="172"/>
      <c r="I139" s="172"/>
      <c r="J139" s="416">
        <v>0</v>
      </c>
      <c r="K139" s="416"/>
      <c r="L139" s="417"/>
      <c r="M139" s="179"/>
      <c r="N139" s="425"/>
    </row>
    <row r="140" spans="1:14" s="132" customFormat="1" ht="21" hidden="1" customHeight="1" outlineLevel="2">
      <c r="A140" s="155">
        <v>30.3</v>
      </c>
      <c r="B140" s="181" t="s">
        <v>63</v>
      </c>
      <c r="C140" s="170" t="s">
        <v>187</v>
      </c>
      <c r="D140" s="171" t="s">
        <v>60</v>
      </c>
      <c r="E140" s="171" t="s">
        <v>86</v>
      </c>
      <c r="F140" s="171" t="s">
        <v>136</v>
      </c>
      <c r="G140" s="172"/>
      <c r="H140" s="172"/>
      <c r="I140" s="172"/>
      <c r="J140" s="416">
        <v>0</v>
      </c>
      <c r="K140" s="416"/>
      <c r="L140" s="417"/>
      <c r="M140" s="179"/>
      <c r="N140" s="425"/>
    </row>
    <row r="141" spans="1:14" s="132" customFormat="1" ht="21" customHeight="1" outlineLevel="1" collapsed="1">
      <c r="A141" s="142">
        <v>33</v>
      </c>
      <c r="B141" s="185"/>
      <c r="C141" s="241" t="s">
        <v>193</v>
      </c>
      <c r="D141" s="185"/>
      <c r="E141" s="185"/>
      <c r="F141" s="216"/>
      <c r="G141" s="222" t="s">
        <v>1329</v>
      </c>
      <c r="H141" s="480"/>
      <c r="I141" s="481"/>
      <c r="J141" s="413">
        <f>AVERAGE(J142)</f>
        <v>0</v>
      </c>
      <c r="K141" s="413"/>
      <c r="L141" s="414"/>
      <c r="M141" s="178"/>
      <c r="N141" s="425"/>
    </row>
    <row r="142" spans="1:14" s="132" customFormat="1" ht="21" hidden="1" customHeight="1" outlineLevel="2">
      <c r="A142" s="155">
        <v>31.1</v>
      </c>
      <c r="B142" s="181" t="s">
        <v>63</v>
      </c>
      <c r="C142" s="170" t="s">
        <v>187</v>
      </c>
      <c r="D142" s="171" t="s">
        <v>60</v>
      </c>
      <c r="E142" s="171" t="s">
        <v>86</v>
      </c>
      <c r="F142" s="171" t="s">
        <v>136</v>
      </c>
      <c r="G142" s="172"/>
      <c r="H142" s="172"/>
      <c r="I142" s="172"/>
      <c r="J142" s="416">
        <v>0</v>
      </c>
      <c r="K142" s="416"/>
      <c r="L142" s="417"/>
      <c r="M142" s="179"/>
      <c r="N142" s="425"/>
    </row>
    <row r="143" spans="1:14" s="132" customFormat="1" ht="21" customHeight="1" outlineLevel="1" collapsed="1">
      <c r="A143" s="142">
        <v>34</v>
      </c>
      <c r="B143" s="185"/>
      <c r="C143" s="241" t="s">
        <v>194</v>
      </c>
      <c r="D143" s="185"/>
      <c r="E143" s="185"/>
      <c r="F143" s="216"/>
      <c r="G143" s="222" t="s">
        <v>1329</v>
      </c>
      <c r="H143" s="480"/>
      <c r="I143" s="481"/>
      <c r="J143" s="413">
        <f>AVERAGE(J144:L146)</f>
        <v>0</v>
      </c>
      <c r="K143" s="413"/>
      <c r="L143" s="414"/>
      <c r="M143" s="178"/>
      <c r="N143" s="425"/>
    </row>
    <row r="144" spans="1:14" s="132" customFormat="1" ht="21" hidden="1" customHeight="1">
      <c r="A144" s="155">
        <v>32.1</v>
      </c>
      <c r="B144" s="181" t="s">
        <v>63</v>
      </c>
      <c r="C144" s="170" t="s">
        <v>179</v>
      </c>
      <c r="D144" s="171" t="s">
        <v>152</v>
      </c>
      <c r="E144" s="181"/>
      <c r="F144" s="218"/>
      <c r="G144" s="172"/>
      <c r="H144" s="172"/>
      <c r="I144" s="172"/>
      <c r="J144" s="416">
        <v>0</v>
      </c>
      <c r="K144" s="416"/>
      <c r="L144" s="417"/>
      <c r="M144" s="179"/>
      <c r="N144" s="425"/>
    </row>
    <row r="145" spans="1:200" s="132" customFormat="1" ht="21" hidden="1" customHeight="1" outlineLevel="2">
      <c r="A145" s="155">
        <v>32.200000000000003</v>
      </c>
      <c r="B145" s="181" t="s">
        <v>63</v>
      </c>
      <c r="C145" s="170" t="s">
        <v>155</v>
      </c>
      <c r="D145" s="171" t="s">
        <v>190</v>
      </c>
      <c r="E145" s="181"/>
      <c r="F145" s="218"/>
      <c r="G145" s="172"/>
      <c r="H145" s="172"/>
      <c r="I145" s="172"/>
      <c r="J145" s="416">
        <v>0</v>
      </c>
      <c r="K145" s="416"/>
      <c r="L145" s="417"/>
      <c r="M145" s="179"/>
      <c r="N145" s="425"/>
    </row>
    <row r="146" spans="1:200" s="132" customFormat="1" ht="21" hidden="1" customHeight="1" outlineLevel="2">
      <c r="A146" s="155">
        <v>32.299999999999997</v>
      </c>
      <c r="B146" s="181" t="s">
        <v>63</v>
      </c>
      <c r="C146" s="170" t="s">
        <v>191</v>
      </c>
      <c r="D146" s="171" t="s">
        <v>60</v>
      </c>
      <c r="E146" s="171" t="s">
        <v>86</v>
      </c>
      <c r="F146" s="171" t="s">
        <v>136</v>
      </c>
      <c r="G146" s="172"/>
      <c r="H146" s="172"/>
      <c r="I146" s="172"/>
      <c r="J146" s="416">
        <v>0</v>
      </c>
      <c r="K146" s="416"/>
      <c r="L146" s="417"/>
      <c r="M146" s="179"/>
      <c r="N146" s="425"/>
    </row>
    <row r="147" spans="1:200" s="132" customFormat="1" ht="24" customHeight="1" outlineLevel="1" collapsed="1" thickBot="1">
      <c r="A147" s="292">
        <v>35</v>
      </c>
      <c r="B147" s="293"/>
      <c r="C147" s="294" t="s">
        <v>195</v>
      </c>
      <c r="D147" s="293"/>
      <c r="E147" s="293"/>
      <c r="F147" s="295"/>
      <c r="G147" s="222" t="s">
        <v>1329</v>
      </c>
      <c r="H147" s="480"/>
      <c r="I147" s="481"/>
      <c r="J147" s="421">
        <f>AVERAGE(J148:L149)</f>
        <v>0</v>
      </c>
      <c r="K147" s="421"/>
      <c r="L147" s="422"/>
      <c r="M147" s="163"/>
      <c r="N147" s="425"/>
    </row>
    <row r="148" spans="1:200" ht="21" hidden="1" customHeight="1" outlineLevel="2">
      <c r="A148" s="180">
        <v>33.1</v>
      </c>
      <c r="B148" s="181" t="s">
        <v>63</v>
      </c>
      <c r="C148" s="170" t="s">
        <v>179</v>
      </c>
      <c r="D148" s="171" t="s">
        <v>147</v>
      </c>
      <c r="E148" s="181"/>
      <c r="F148" s="181"/>
      <c r="G148" s="172"/>
      <c r="H148" s="172"/>
      <c r="I148" s="172"/>
      <c r="J148" s="423">
        <v>0</v>
      </c>
      <c r="K148" s="423"/>
      <c r="L148" s="423"/>
      <c r="N148" s="425"/>
    </row>
    <row r="149" spans="1:200" ht="21" hidden="1" customHeight="1" outlineLevel="2" thickBot="1">
      <c r="A149" s="180">
        <v>33.200000000000003</v>
      </c>
      <c r="B149" s="181" t="s">
        <v>63</v>
      </c>
      <c r="C149" s="170" t="s">
        <v>155</v>
      </c>
      <c r="D149" s="171" t="s">
        <v>147</v>
      </c>
      <c r="E149" s="181"/>
      <c r="F149" s="181"/>
      <c r="G149" s="172"/>
      <c r="H149" s="172"/>
      <c r="I149" s="172"/>
      <c r="J149" s="423">
        <v>0</v>
      </c>
      <c r="K149" s="423"/>
      <c r="L149" s="423"/>
      <c r="N149" s="426"/>
    </row>
    <row r="150" spans="1:200" ht="21" customHeight="1" outlineLevel="1" collapsed="1" thickTop="1">
      <c r="A150" s="183">
        <v>36</v>
      </c>
      <c r="B150" s="185"/>
      <c r="C150" s="241" t="s">
        <v>196</v>
      </c>
      <c r="D150" s="186"/>
      <c r="E150" s="185"/>
      <c r="F150" s="185"/>
      <c r="G150" s="222" t="s">
        <v>1329</v>
      </c>
      <c r="H150" s="454">
        <f>AVERAGE(I151:I152)</f>
        <v>0</v>
      </c>
      <c r="I150" s="455"/>
      <c r="J150" s="421">
        <f>AVERAGE(J151:L152)</f>
        <v>0</v>
      </c>
      <c r="K150" s="421"/>
      <c r="L150" s="422"/>
      <c r="M150" s="286"/>
      <c r="N150" s="424" t="s">
        <v>196</v>
      </c>
    </row>
    <row r="151" spans="1:200" ht="21" hidden="1" customHeight="1" outlineLevel="2">
      <c r="A151" s="180">
        <v>36.1</v>
      </c>
      <c r="B151" s="181"/>
      <c r="C151" s="170" t="s">
        <v>197</v>
      </c>
      <c r="D151" s="171"/>
      <c r="E151" s="181"/>
      <c r="F151" s="181"/>
      <c r="G151" s="302"/>
      <c r="H151" s="302"/>
      <c r="I151" s="303">
        <f t="shared" ref="I151:I152" si="11">H151-G151</f>
        <v>0</v>
      </c>
      <c r="J151" s="415">
        <v>0</v>
      </c>
      <c r="K151" s="416"/>
      <c r="L151" s="417"/>
      <c r="M151" s="296"/>
      <c r="N151" s="425"/>
    </row>
    <row r="152" spans="1:200" ht="21" hidden="1" customHeight="1" outlineLevel="2">
      <c r="A152" s="180">
        <v>36.200000000000003</v>
      </c>
      <c r="B152" s="181"/>
      <c r="C152" s="170" t="s">
        <v>155</v>
      </c>
      <c r="D152" s="171"/>
      <c r="E152" s="181"/>
      <c r="F152" s="181"/>
      <c r="G152" s="302"/>
      <c r="H152" s="302"/>
      <c r="I152" s="303">
        <f t="shared" si="11"/>
        <v>0</v>
      </c>
      <c r="J152" s="415">
        <v>0</v>
      </c>
      <c r="K152" s="416"/>
      <c r="L152" s="417"/>
      <c r="N152" s="425"/>
    </row>
    <row r="153" spans="1:200" ht="21" customHeight="1" outlineLevel="1" collapsed="1" thickBot="1">
      <c r="A153" s="183">
        <v>37</v>
      </c>
      <c r="B153" s="185"/>
      <c r="C153" s="241" t="s">
        <v>198</v>
      </c>
      <c r="D153" s="186"/>
      <c r="E153" s="185"/>
      <c r="F153" s="185"/>
      <c r="G153" s="222" t="s">
        <v>1329</v>
      </c>
      <c r="H153" s="482"/>
      <c r="I153" s="483"/>
      <c r="J153" s="421">
        <f>AVERAGE(J154:L155)</f>
        <v>0</v>
      </c>
      <c r="K153" s="421"/>
      <c r="L153" s="422"/>
      <c r="M153" s="286"/>
      <c r="N153" s="425"/>
    </row>
    <row r="154" spans="1:200" ht="21" hidden="1" customHeight="1" outlineLevel="2">
      <c r="A154" s="180">
        <v>37.1</v>
      </c>
      <c r="B154" s="181"/>
      <c r="C154" s="170" t="s">
        <v>197</v>
      </c>
      <c r="D154" s="171"/>
      <c r="E154" s="181"/>
      <c r="F154" s="181"/>
      <c r="G154" s="172"/>
      <c r="H154" s="172"/>
      <c r="I154" s="172"/>
      <c r="J154" s="423">
        <v>0</v>
      </c>
      <c r="K154" s="423"/>
      <c r="L154" s="423"/>
      <c r="M154" s="296"/>
      <c r="N154" s="425"/>
    </row>
    <row r="155" spans="1:200" ht="21" hidden="1" customHeight="1" outlineLevel="2" thickBot="1">
      <c r="A155" s="180">
        <v>37.200000000000003</v>
      </c>
      <c r="B155" s="181"/>
      <c r="C155" s="170" t="s">
        <v>155</v>
      </c>
      <c r="D155" s="171"/>
      <c r="E155" s="181"/>
      <c r="F155" s="181"/>
      <c r="G155" s="172"/>
      <c r="H155" s="172"/>
      <c r="I155" s="172"/>
      <c r="J155" s="423">
        <v>0</v>
      </c>
      <c r="K155" s="423"/>
      <c r="L155" s="423"/>
      <c r="N155" s="426"/>
    </row>
    <row r="156" spans="1:200" s="111" customFormat="1" ht="34.15" customHeight="1" thickTop="1">
      <c r="A156" s="200" t="s">
        <v>199</v>
      </c>
      <c r="B156" s="201"/>
      <c r="C156" s="201"/>
      <c r="D156" s="202"/>
      <c r="E156" s="202"/>
      <c r="F156" s="201"/>
      <c r="G156" s="201"/>
      <c r="H156" s="201"/>
      <c r="I156" s="201"/>
      <c r="J156" s="428">
        <f>AVERAGE(J158:L224)</f>
        <v>0</v>
      </c>
      <c r="K156" s="428"/>
      <c r="L156" s="428"/>
      <c r="M156" s="201"/>
      <c r="N156" s="258"/>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c r="BY156" s="110"/>
      <c r="BZ156" s="110"/>
      <c r="CA156" s="110"/>
      <c r="CB156" s="110"/>
      <c r="CC156" s="110"/>
      <c r="CD156" s="110"/>
      <c r="CE156" s="110"/>
      <c r="CF156" s="110"/>
      <c r="CG156" s="110"/>
      <c r="CH156" s="110"/>
      <c r="CI156" s="110"/>
      <c r="CJ156" s="110"/>
      <c r="CK156" s="110"/>
      <c r="CL156" s="110"/>
      <c r="CM156" s="110"/>
      <c r="CN156" s="110"/>
      <c r="CO156" s="110"/>
      <c r="CP156" s="110"/>
      <c r="CQ156" s="110"/>
      <c r="CR156" s="110"/>
      <c r="CS156" s="110"/>
      <c r="CT156" s="110"/>
      <c r="CU156" s="110"/>
      <c r="CV156" s="110"/>
      <c r="CW156" s="110"/>
      <c r="CX156" s="110"/>
      <c r="CY156" s="110"/>
      <c r="CZ156" s="110"/>
      <c r="DA156" s="110"/>
      <c r="DB156" s="110"/>
      <c r="DC156" s="110"/>
      <c r="DD156" s="110"/>
      <c r="DE156" s="110"/>
      <c r="DF156" s="110"/>
      <c r="DG156" s="110"/>
      <c r="DH156" s="110"/>
      <c r="DI156" s="110"/>
      <c r="DJ156" s="110"/>
      <c r="DK156" s="110"/>
      <c r="DL156" s="110"/>
      <c r="DM156" s="110"/>
      <c r="DN156" s="110"/>
      <c r="DO156" s="110"/>
      <c r="DP156" s="110"/>
      <c r="DQ156" s="110"/>
      <c r="DR156" s="110"/>
      <c r="DS156" s="110"/>
      <c r="DT156" s="110"/>
      <c r="DU156" s="110"/>
      <c r="DV156" s="110"/>
      <c r="DW156" s="110"/>
      <c r="DX156" s="110"/>
      <c r="DY156" s="110"/>
      <c r="DZ156" s="110"/>
      <c r="EA156" s="110"/>
      <c r="EB156" s="110"/>
      <c r="EC156" s="110"/>
      <c r="ED156" s="110"/>
      <c r="EE156" s="110"/>
      <c r="EF156" s="110"/>
      <c r="EG156" s="110"/>
      <c r="EH156" s="110"/>
      <c r="EI156" s="110"/>
      <c r="EJ156" s="110"/>
      <c r="EK156" s="110"/>
      <c r="EL156" s="110"/>
      <c r="EM156" s="110"/>
      <c r="EN156" s="110"/>
      <c r="EO156" s="110"/>
      <c r="EP156" s="110"/>
      <c r="EQ156" s="110"/>
      <c r="ER156" s="110"/>
      <c r="ES156" s="110"/>
      <c r="ET156" s="110"/>
      <c r="EU156" s="110"/>
      <c r="EV156" s="110"/>
      <c r="EW156" s="110"/>
      <c r="EX156" s="110"/>
      <c r="EY156" s="110"/>
      <c r="EZ156" s="110"/>
      <c r="FA156" s="110"/>
      <c r="FB156" s="110"/>
      <c r="FC156" s="110"/>
      <c r="FD156" s="110"/>
      <c r="FE156" s="110"/>
      <c r="FF156" s="110"/>
      <c r="FG156" s="110"/>
      <c r="FH156" s="110"/>
      <c r="FI156" s="110"/>
      <c r="FJ156" s="110"/>
      <c r="FK156" s="110"/>
      <c r="FL156" s="110"/>
      <c r="FM156" s="110"/>
      <c r="FN156" s="110"/>
      <c r="FO156" s="110"/>
      <c r="FP156" s="110"/>
      <c r="FQ156" s="110"/>
      <c r="FR156" s="110"/>
      <c r="FS156" s="110"/>
      <c r="FT156" s="110"/>
      <c r="FU156" s="110"/>
      <c r="FV156" s="110"/>
      <c r="FW156" s="110"/>
      <c r="FX156" s="110"/>
      <c r="FY156" s="110"/>
      <c r="FZ156" s="110"/>
      <c r="GA156" s="110"/>
      <c r="GB156" s="110"/>
      <c r="GC156" s="110"/>
      <c r="GD156" s="110"/>
      <c r="GE156" s="110"/>
      <c r="GF156" s="110"/>
      <c r="GG156" s="110"/>
      <c r="GH156" s="110"/>
      <c r="GI156" s="110"/>
      <c r="GJ156" s="110"/>
      <c r="GK156" s="110"/>
      <c r="GL156" s="110"/>
      <c r="GM156" s="110"/>
      <c r="GN156" s="110"/>
      <c r="GO156" s="110"/>
      <c r="GP156" s="110"/>
      <c r="GQ156" s="110"/>
      <c r="GR156" s="110"/>
    </row>
    <row r="157" spans="1:200" s="114" customFormat="1" ht="44.1" customHeight="1" outlineLevel="1" thickBot="1">
      <c r="A157" s="203" t="s">
        <v>35</v>
      </c>
      <c r="B157" s="204" t="s">
        <v>36</v>
      </c>
      <c r="C157" s="203" t="s">
        <v>37</v>
      </c>
      <c r="D157" s="203" t="s">
        <v>38</v>
      </c>
      <c r="E157" s="203"/>
      <c r="F157" s="203" t="s">
        <v>200</v>
      </c>
      <c r="G157" s="203" t="s">
        <v>41</v>
      </c>
      <c r="H157" s="203" t="s">
        <v>42</v>
      </c>
      <c r="I157" s="205" t="s">
        <v>43</v>
      </c>
      <c r="J157" s="427" t="s">
        <v>201</v>
      </c>
      <c r="K157" s="427"/>
      <c r="L157" s="427"/>
      <c r="M157" s="102"/>
      <c r="N157" s="112"/>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c r="AX157" s="113"/>
      <c r="AY157" s="113"/>
      <c r="AZ157" s="113"/>
      <c r="BA157" s="113"/>
      <c r="BB157" s="113"/>
      <c r="BC157" s="113"/>
      <c r="BD157" s="113"/>
      <c r="BE157" s="113"/>
      <c r="BF157" s="113"/>
      <c r="BG157" s="113"/>
      <c r="BH157" s="113"/>
      <c r="BI157" s="113"/>
      <c r="BJ157" s="113"/>
      <c r="BK157" s="113"/>
      <c r="BL157" s="113"/>
      <c r="BM157" s="113"/>
      <c r="BN157" s="113"/>
      <c r="BO157" s="113"/>
      <c r="BP157" s="113"/>
      <c r="BQ157" s="113"/>
      <c r="BR157" s="113"/>
      <c r="BS157" s="113"/>
      <c r="BT157" s="113"/>
      <c r="BU157" s="113"/>
      <c r="BV157" s="113"/>
      <c r="BW157" s="113"/>
      <c r="BX157" s="113"/>
      <c r="BY157" s="113"/>
      <c r="BZ157" s="113"/>
      <c r="CA157" s="113"/>
      <c r="CB157" s="113"/>
      <c r="CC157" s="113"/>
      <c r="CD157" s="113"/>
      <c r="CE157" s="113"/>
      <c r="CF157" s="113"/>
      <c r="CG157" s="113"/>
      <c r="CH157" s="113"/>
      <c r="CI157" s="113"/>
      <c r="CJ157" s="113"/>
      <c r="CK157" s="113"/>
      <c r="CL157" s="113"/>
      <c r="CM157" s="113"/>
      <c r="CN157" s="113"/>
      <c r="CO157" s="113"/>
      <c r="CP157" s="113"/>
      <c r="CQ157" s="113"/>
      <c r="CR157" s="113"/>
      <c r="CS157" s="113"/>
      <c r="CT157" s="113"/>
      <c r="CU157" s="113"/>
      <c r="CV157" s="113"/>
      <c r="CW157" s="113"/>
      <c r="CX157" s="113"/>
      <c r="CY157" s="113"/>
      <c r="CZ157" s="113"/>
      <c r="DA157" s="113"/>
      <c r="DB157" s="113"/>
      <c r="DC157" s="113"/>
      <c r="DD157" s="113"/>
      <c r="DE157" s="113"/>
      <c r="DF157" s="113"/>
      <c r="DG157" s="113"/>
      <c r="DH157" s="113"/>
      <c r="DI157" s="113"/>
      <c r="DJ157" s="113"/>
      <c r="DK157" s="113"/>
      <c r="DL157" s="113"/>
      <c r="DM157" s="113"/>
      <c r="DN157" s="113"/>
      <c r="DO157" s="113"/>
      <c r="DP157" s="113"/>
      <c r="DQ157" s="113"/>
      <c r="DR157" s="113"/>
      <c r="DS157" s="113"/>
      <c r="DT157" s="113"/>
      <c r="DU157" s="113"/>
      <c r="DV157" s="113"/>
      <c r="DW157" s="113"/>
      <c r="DX157" s="113"/>
      <c r="DY157" s="113"/>
      <c r="DZ157" s="113"/>
      <c r="EA157" s="113"/>
      <c r="EB157" s="113"/>
      <c r="EC157" s="113"/>
      <c r="ED157" s="113"/>
      <c r="EE157" s="113"/>
      <c r="EF157" s="113"/>
      <c r="EG157" s="113"/>
      <c r="EH157" s="113"/>
      <c r="EI157" s="113"/>
      <c r="EJ157" s="113"/>
      <c r="EK157" s="113"/>
      <c r="EL157" s="113"/>
      <c r="EM157" s="113"/>
      <c r="EN157" s="113"/>
      <c r="EO157" s="113"/>
      <c r="EP157" s="113"/>
      <c r="EQ157" s="113"/>
      <c r="ER157" s="113"/>
      <c r="ES157" s="113"/>
      <c r="ET157" s="113"/>
      <c r="EU157" s="113"/>
      <c r="EV157" s="113"/>
      <c r="EW157" s="113"/>
      <c r="EX157" s="113"/>
      <c r="EY157" s="113"/>
      <c r="EZ157" s="113"/>
      <c r="FA157" s="113"/>
      <c r="FB157" s="113"/>
      <c r="FC157" s="113"/>
      <c r="FD157" s="113"/>
      <c r="FE157" s="113"/>
      <c r="FF157" s="113"/>
      <c r="FG157" s="113"/>
      <c r="FH157" s="113"/>
      <c r="FI157" s="113"/>
      <c r="FJ157" s="113"/>
      <c r="FK157" s="113"/>
      <c r="FL157" s="113"/>
      <c r="FM157" s="113"/>
      <c r="FN157" s="113"/>
      <c r="FO157" s="113"/>
      <c r="FP157" s="113"/>
      <c r="FQ157" s="113"/>
      <c r="FR157" s="113"/>
      <c r="FS157" s="113"/>
      <c r="FT157" s="113"/>
      <c r="FU157" s="113"/>
      <c r="FV157" s="113"/>
      <c r="FW157" s="113"/>
      <c r="FX157" s="113"/>
      <c r="FY157" s="113"/>
      <c r="FZ157" s="113"/>
      <c r="GA157" s="113"/>
      <c r="GB157" s="113"/>
      <c r="GC157" s="113"/>
      <c r="GD157" s="113"/>
      <c r="GE157" s="113"/>
      <c r="GF157" s="113"/>
      <c r="GG157" s="113"/>
      <c r="GH157" s="113"/>
      <c r="GI157" s="113"/>
      <c r="GJ157" s="113"/>
      <c r="GK157" s="113"/>
      <c r="GL157" s="113"/>
      <c r="GM157" s="113"/>
      <c r="GN157" s="113"/>
      <c r="GO157" s="113"/>
      <c r="GP157" s="113"/>
      <c r="GQ157" s="113"/>
      <c r="GR157" s="113"/>
    </row>
    <row r="158" spans="1:200" s="115" customFormat="1" ht="24.6" customHeight="1" outlineLevel="1" thickTop="1">
      <c r="A158" s="219" t="str">
        <f>IF(ISERROR(VALUE(SUBSTITUTE(prevWBS,".",""))),"1",IF(ISERROR(FIND("`",SUBSTITUTE(prevWBS,".","`",1))),TEXT(VALUE(prevWBS)+1,"#"),TEXT(VALUE(LEFT(prevWBS,FIND("`",SUBSTITUTE(prevWBS,".","`",1))-1))+1,"#")))</f>
        <v>1</v>
      </c>
      <c r="B158" s="219"/>
      <c r="C158" s="220" t="s">
        <v>44</v>
      </c>
      <c r="D158" s="219"/>
      <c r="E158" s="221"/>
      <c r="F158" s="219"/>
      <c r="G158" s="222"/>
      <c r="H158" s="222" t="str">
        <f>IF(I158="","",WORKDAY(G158,I158))</f>
        <v/>
      </c>
      <c r="I158" s="223"/>
      <c r="J158" s="428">
        <f>AVERAGE(J159:L161)</f>
        <v>0</v>
      </c>
      <c r="K158" s="428"/>
      <c r="L158" s="428"/>
      <c r="M158" s="224"/>
      <c r="N158" s="471" t="s">
        <v>202</v>
      </c>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c r="BS158" s="113"/>
      <c r="BT158" s="113"/>
      <c r="BU158" s="113"/>
      <c r="BV158" s="113"/>
      <c r="BW158" s="113"/>
      <c r="BX158" s="113"/>
      <c r="BY158" s="113"/>
      <c r="BZ158" s="113"/>
      <c r="CA158" s="113"/>
      <c r="CB158" s="113"/>
      <c r="CC158" s="113"/>
      <c r="CD158" s="113"/>
      <c r="CE158" s="113"/>
      <c r="CF158" s="113"/>
      <c r="CG158" s="113"/>
      <c r="CH158" s="113"/>
      <c r="CI158" s="113"/>
      <c r="CJ158" s="113"/>
      <c r="CK158" s="113"/>
      <c r="CL158" s="113"/>
      <c r="CM158" s="113"/>
      <c r="CN158" s="113"/>
      <c r="CO158" s="113"/>
      <c r="CP158" s="113"/>
      <c r="CQ158" s="113"/>
      <c r="CR158" s="113"/>
      <c r="CS158" s="113"/>
      <c r="CT158" s="113"/>
      <c r="CU158" s="113"/>
      <c r="CV158" s="113"/>
      <c r="CW158" s="113"/>
      <c r="CX158" s="113"/>
      <c r="CY158" s="113"/>
      <c r="CZ158" s="113"/>
      <c r="DA158" s="113"/>
      <c r="DB158" s="113"/>
      <c r="DC158" s="113"/>
      <c r="DD158" s="113"/>
      <c r="DE158" s="113"/>
      <c r="DF158" s="113"/>
      <c r="DG158" s="113"/>
      <c r="DH158" s="113"/>
      <c r="DI158" s="113"/>
      <c r="DJ158" s="113"/>
      <c r="DK158" s="113"/>
      <c r="DL158" s="113"/>
      <c r="DM158" s="113"/>
      <c r="DN158" s="113"/>
      <c r="DO158" s="113"/>
      <c r="DP158" s="113"/>
      <c r="DQ158" s="113"/>
      <c r="DR158" s="113"/>
      <c r="DS158" s="113"/>
      <c r="DT158" s="113"/>
      <c r="DU158" s="113"/>
      <c r="DV158" s="113"/>
      <c r="DW158" s="113"/>
      <c r="DX158" s="113"/>
      <c r="DY158" s="113"/>
      <c r="DZ158" s="113"/>
      <c r="EA158" s="113"/>
      <c r="EB158" s="113"/>
      <c r="EC158" s="113"/>
      <c r="ED158" s="113"/>
      <c r="EE158" s="113"/>
      <c r="EF158" s="113"/>
      <c r="EG158" s="113"/>
      <c r="EH158" s="113"/>
      <c r="EI158" s="113"/>
      <c r="EJ158" s="113"/>
      <c r="EK158" s="113"/>
      <c r="EL158" s="113"/>
      <c r="EM158" s="113"/>
      <c r="EN158" s="113"/>
      <c r="EO158" s="113"/>
      <c r="EP158" s="113"/>
      <c r="EQ158" s="113"/>
      <c r="ER158" s="113"/>
      <c r="ES158" s="113"/>
      <c r="ET158" s="113"/>
      <c r="EU158" s="113"/>
      <c r="EV158" s="113"/>
      <c r="EW158" s="113"/>
      <c r="EX158" s="113"/>
      <c r="EY158" s="113"/>
      <c r="EZ158" s="113"/>
      <c r="FA158" s="113"/>
      <c r="FB158" s="113"/>
      <c r="FC158" s="113"/>
      <c r="FD158" s="113"/>
      <c r="FE158" s="113"/>
      <c r="FF158" s="113"/>
      <c r="FG158" s="113"/>
      <c r="FH158" s="113"/>
      <c r="FI158" s="113"/>
      <c r="FJ158" s="113"/>
      <c r="FK158" s="113"/>
      <c r="FL158" s="113"/>
      <c r="FM158" s="113"/>
      <c r="FN158" s="113"/>
      <c r="FO158" s="113"/>
      <c r="FP158" s="113"/>
      <c r="FQ158" s="113"/>
      <c r="FR158" s="113"/>
      <c r="FS158" s="113"/>
      <c r="FT158" s="113"/>
      <c r="FU158" s="113"/>
      <c r="FV158" s="113"/>
      <c r="FW158" s="113"/>
      <c r="FX158" s="113"/>
      <c r="FY158" s="113"/>
      <c r="FZ158" s="113"/>
      <c r="GA158" s="113"/>
      <c r="GB158" s="113"/>
      <c r="GC158" s="113"/>
      <c r="GD158" s="113"/>
      <c r="GE158" s="113"/>
      <c r="GF158" s="113"/>
      <c r="GG158" s="113"/>
      <c r="GH158" s="113"/>
      <c r="GI158" s="113"/>
      <c r="GJ158" s="113"/>
      <c r="GK158" s="113"/>
      <c r="GL158" s="113"/>
      <c r="GM158" s="113"/>
      <c r="GN158" s="113"/>
      <c r="GO158" s="113"/>
      <c r="GP158" s="113"/>
      <c r="GQ158" s="113"/>
      <c r="GR158" s="113"/>
    </row>
    <row r="159" spans="1:200" s="116" customFormat="1" ht="24.6" hidden="1" customHeight="1" outlineLevel="2">
      <c r="A159" s="225">
        <v>1.1000000000000001</v>
      </c>
      <c r="B159" s="226" t="s">
        <v>45</v>
      </c>
      <c r="C159" s="227" t="s">
        <v>46</v>
      </c>
      <c r="D159" s="228" t="s">
        <v>148</v>
      </c>
      <c r="E159" s="228"/>
      <c r="F159" s="229"/>
      <c r="G159" s="230"/>
      <c r="H159" s="230"/>
      <c r="I159" s="231"/>
      <c r="J159" s="415">
        <v>0</v>
      </c>
      <c r="K159" s="416"/>
      <c r="L159" s="417"/>
      <c r="M159" s="297"/>
      <c r="N159" s="472"/>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3"/>
      <c r="BG159" s="113"/>
      <c r="BH159" s="113"/>
      <c r="BI159" s="113"/>
      <c r="BJ159" s="113"/>
      <c r="BK159" s="113"/>
      <c r="BL159" s="113"/>
      <c r="BM159" s="113"/>
      <c r="BN159" s="113"/>
      <c r="BO159" s="113"/>
      <c r="BP159" s="113"/>
      <c r="BQ159" s="113"/>
      <c r="BR159" s="113"/>
      <c r="BS159" s="113"/>
      <c r="BT159" s="113"/>
      <c r="BU159" s="113"/>
      <c r="BV159" s="113"/>
      <c r="BW159" s="113"/>
      <c r="BX159" s="113"/>
      <c r="BY159" s="113"/>
      <c r="BZ159" s="113"/>
      <c r="CA159" s="113"/>
      <c r="CB159" s="113"/>
      <c r="CC159" s="113"/>
      <c r="CD159" s="113"/>
      <c r="CE159" s="113"/>
      <c r="CF159" s="113"/>
      <c r="CG159" s="113"/>
      <c r="CH159" s="113"/>
      <c r="CI159" s="113"/>
      <c r="CJ159" s="113"/>
      <c r="CK159" s="113"/>
      <c r="CL159" s="113"/>
      <c r="CM159" s="113"/>
      <c r="CN159" s="113"/>
      <c r="CO159" s="113"/>
      <c r="CP159" s="113"/>
      <c r="CQ159" s="113"/>
      <c r="CR159" s="113"/>
      <c r="CS159" s="113"/>
      <c r="CT159" s="113"/>
      <c r="CU159" s="113"/>
      <c r="CV159" s="113"/>
      <c r="CW159" s="113"/>
      <c r="CX159" s="113"/>
      <c r="CY159" s="113"/>
      <c r="CZ159" s="113"/>
      <c r="DA159" s="113"/>
      <c r="DB159" s="113"/>
      <c r="DC159" s="113"/>
      <c r="DD159" s="113"/>
      <c r="DE159" s="113"/>
      <c r="DF159" s="113"/>
      <c r="DG159" s="113"/>
      <c r="DH159" s="113"/>
      <c r="DI159" s="113"/>
      <c r="DJ159" s="113"/>
      <c r="DK159" s="113"/>
      <c r="DL159" s="113"/>
      <c r="DM159" s="113"/>
      <c r="DN159" s="113"/>
      <c r="DO159" s="113"/>
      <c r="DP159" s="113"/>
      <c r="DQ159" s="113"/>
      <c r="DR159" s="113"/>
      <c r="DS159" s="113"/>
      <c r="DT159" s="113"/>
      <c r="DU159" s="113"/>
      <c r="DV159" s="113"/>
      <c r="DW159" s="113"/>
      <c r="DX159" s="113"/>
      <c r="DY159" s="113"/>
      <c r="DZ159" s="113"/>
      <c r="EA159" s="113"/>
      <c r="EB159" s="113"/>
      <c r="EC159" s="113"/>
      <c r="ED159" s="113"/>
      <c r="EE159" s="113"/>
      <c r="EF159" s="113"/>
      <c r="EG159" s="113"/>
      <c r="EH159" s="113"/>
      <c r="EI159" s="113"/>
      <c r="EJ159" s="113"/>
      <c r="EK159" s="113"/>
      <c r="EL159" s="113"/>
      <c r="EM159" s="113"/>
      <c r="EN159" s="113"/>
      <c r="EO159" s="113"/>
      <c r="EP159" s="113"/>
      <c r="EQ159" s="113"/>
      <c r="ER159" s="113"/>
      <c r="ES159" s="113"/>
      <c r="ET159" s="113"/>
      <c r="EU159" s="113"/>
      <c r="EV159" s="113"/>
      <c r="EW159" s="113"/>
      <c r="EX159" s="113"/>
      <c r="EY159" s="113"/>
      <c r="EZ159" s="113"/>
      <c r="FA159" s="113"/>
      <c r="FB159" s="113"/>
      <c r="FC159" s="113"/>
      <c r="FD159" s="113"/>
      <c r="FE159" s="113"/>
      <c r="FF159" s="113"/>
      <c r="FG159" s="113"/>
      <c r="FH159" s="113"/>
      <c r="FI159" s="113"/>
      <c r="FJ159" s="113"/>
      <c r="FK159" s="113"/>
      <c r="FL159" s="113"/>
      <c r="FM159" s="113"/>
      <c r="FN159" s="113"/>
      <c r="FO159" s="113"/>
      <c r="FP159" s="113"/>
      <c r="FQ159" s="113"/>
      <c r="FR159" s="113"/>
      <c r="FS159" s="113"/>
      <c r="FT159" s="113"/>
      <c r="FU159" s="113"/>
      <c r="FV159" s="113"/>
      <c r="FW159" s="113"/>
      <c r="FX159" s="113"/>
      <c r="FY159" s="113"/>
      <c r="FZ159" s="113"/>
      <c r="GA159" s="113"/>
      <c r="GB159" s="113"/>
      <c r="GC159" s="113"/>
      <c r="GD159" s="113"/>
      <c r="GE159" s="113"/>
      <c r="GF159" s="113"/>
      <c r="GG159" s="113"/>
      <c r="GH159" s="113"/>
      <c r="GI159" s="113"/>
      <c r="GJ159" s="113"/>
      <c r="GK159" s="113"/>
      <c r="GL159" s="113"/>
      <c r="GM159" s="113"/>
      <c r="GN159" s="113"/>
      <c r="GO159" s="113"/>
      <c r="GP159" s="113"/>
      <c r="GQ159" s="113"/>
      <c r="GR159" s="113"/>
    </row>
    <row r="160" spans="1:200" s="116" customFormat="1" ht="24.6" hidden="1" customHeight="1" outlineLevel="2">
      <c r="A160" s="117">
        <v>1.2</v>
      </c>
      <c r="B160" s="118" t="s">
        <v>45</v>
      </c>
      <c r="C160" s="119" t="s">
        <v>49</v>
      </c>
      <c r="D160" s="160" t="s">
        <v>148</v>
      </c>
      <c r="E160" s="160"/>
      <c r="F160" s="229"/>
      <c r="G160" s="230"/>
      <c r="H160" s="230"/>
      <c r="I160" s="231"/>
      <c r="J160" s="415">
        <v>0</v>
      </c>
      <c r="K160" s="416"/>
      <c r="L160" s="417"/>
      <c r="M160" s="297"/>
      <c r="N160" s="472"/>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c r="BS160" s="113"/>
      <c r="BT160" s="113"/>
      <c r="BU160" s="113"/>
      <c r="BV160" s="113"/>
      <c r="BW160" s="113"/>
      <c r="BX160" s="113"/>
      <c r="BY160" s="113"/>
      <c r="BZ160" s="113"/>
      <c r="CA160" s="113"/>
      <c r="CB160" s="113"/>
      <c r="CC160" s="113"/>
      <c r="CD160" s="113"/>
      <c r="CE160" s="113"/>
      <c r="CF160" s="113"/>
      <c r="CG160" s="113"/>
      <c r="CH160" s="113"/>
      <c r="CI160" s="113"/>
      <c r="CJ160" s="113"/>
      <c r="CK160" s="113"/>
      <c r="CL160" s="113"/>
      <c r="CM160" s="113"/>
      <c r="CN160" s="113"/>
      <c r="CO160" s="113"/>
      <c r="CP160" s="113"/>
      <c r="CQ160" s="113"/>
      <c r="CR160" s="113"/>
      <c r="CS160" s="113"/>
      <c r="CT160" s="113"/>
      <c r="CU160" s="113"/>
      <c r="CV160" s="113"/>
      <c r="CW160" s="113"/>
      <c r="CX160" s="113"/>
      <c r="CY160" s="113"/>
      <c r="CZ160" s="113"/>
      <c r="DA160" s="113"/>
      <c r="DB160" s="113"/>
      <c r="DC160" s="113"/>
      <c r="DD160" s="113"/>
      <c r="DE160" s="113"/>
      <c r="DF160" s="113"/>
      <c r="DG160" s="113"/>
      <c r="DH160" s="113"/>
      <c r="DI160" s="113"/>
      <c r="DJ160" s="113"/>
      <c r="DK160" s="113"/>
      <c r="DL160" s="113"/>
      <c r="DM160" s="113"/>
      <c r="DN160" s="113"/>
      <c r="DO160" s="113"/>
      <c r="DP160" s="113"/>
      <c r="DQ160" s="113"/>
      <c r="DR160" s="113"/>
      <c r="DS160" s="113"/>
      <c r="DT160" s="113"/>
      <c r="DU160" s="113"/>
      <c r="DV160" s="113"/>
      <c r="DW160" s="113"/>
      <c r="DX160" s="113"/>
      <c r="DY160" s="113"/>
      <c r="DZ160" s="113"/>
      <c r="EA160" s="113"/>
      <c r="EB160" s="113"/>
      <c r="EC160" s="113"/>
      <c r="ED160" s="113"/>
      <c r="EE160" s="113"/>
      <c r="EF160" s="113"/>
      <c r="EG160" s="113"/>
      <c r="EH160" s="113"/>
      <c r="EI160" s="113"/>
      <c r="EJ160" s="113"/>
      <c r="EK160" s="113"/>
      <c r="EL160" s="113"/>
      <c r="EM160" s="113"/>
      <c r="EN160" s="113"/>
      <c r="EO160" s="113"/>
      <c r="EP160" s="113"/>
      <c r="EQ160" s="113"/>
      <c r="ER160" s="113"/>
      <c r="ES160" s="113"/>
      <c r="ET160" s="113"/>
      <c r="EU160" s="113"/>
      <c r="EV160" s="113"/>
      <c r="EW160" s="113"/>
      <c r="EX160" s="113"/>
      <c r="EY160" s="113"/>
      <c r="EZ160" s="113"/>
      <c r="FA160" s="113"/>
      <c r="FB160" s="113"/>
      <c r="FC160" s="113"/>
      <c r="FD160" s="113"/>
      <c r="FE160" s="113"/>
      <c r="FF160" s="113"/>
      <c r="FG160" s="113"/>
      <c r="FH160" s="113"/>
      <c r="FI160" s="113"/>
      <c r="FJ160" s="113"/>
      <c r="FK160" s="113"/>
      <c r="FL160" s="113"/>
      <c r="FM160" s="113"/>
      <c r="FN160" s="113"/>
      <c r="FO160" s="113"/>
      <c r="FP160" s="113"/>
      <c r="FQ160" s="113"/>
      <c r="FR160" s="113"/>
      <c r="FS160" s="113"/>
      <c r="FT160" s="113"/>
      <c r="FU160" s="113"/>
      <c r="FV160" s="113"/>
      <c r="FW160" s="113"/>
      <c r="FX160" s="113"/>
      <c r="FY160" s="113"/>
      <c r="FZ160" s="113"/>
      <c r="GA160" s="113"/>
      <c r="GB160" s="113"/>
      <c r="GC160" s="113"/>
      <c r="GD160" s="113"/>
      <c r="GE160" s="113"/>
      <c r="GF160" s="113"/>
      <c r="GG160" s="113"/>
      <c r="GH160" s="113"/>
      <c r="GI160" s="113"/>
      <c r="GJ160" s="113"/>
      <c r="GK160" s="113"/>
      <c r="GL160" s="113"/>
      <c r="GM160" s="113"/>
      <c r="GN160" s="113"/>
      <c r="GO160" s="113"/>
      <c r="GP160" s="113"/>
      <c r="GQ160" s="113"/>
      <c r="GR160" s="113"/>
    </row>
    <row r="161" spans="1:200" s="116" customFormat="1" ht="24.6" hidden="1" customHeight="1" outlineLevel="2">
      <c r="A161" s="117">
        <v>1.3</v>
      </c>
      <c r="B161" s="118" t="s">
        <v>45</v>
      </c>
      <c r="C161" s="119" t="s">
        <v>51</v>
      </c>
      <c r="D161" s="160" t="s">
        <v>148</v>
      </c>
      <c r="E161" s="160"/>
      <c r="F161" s="229"/>
      <c r="G161" s="230"/>
      <c r="H161" s="230"/>
      <c r="I161" s="231"/>
      <c r="J161" s="415">
        <v>0</v>
      </c>
      <c r="K161" s="416"/>
      <c r="L161" s="417"/>
      <c r="M161" s="297"/>
      <c r="N161" s="472"/>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c r="BS161" s="113"/>
      <c r="BT161" s="113"/>
      <c r="BU161" s="113"/>
      <c r="BV161" s="113"/>
      <c r="BW161" s="113"/>
      <c r="BX161" s="113"/>
      <c r="BY161" s="113"/>
      <c r="BZ161" s="113"/>
      <c r="CA161" s="113"/>
      <c r="CB161" s="113"/>
      <c r="CC161" s="113"/>
      <c r="CD161" s="113"/>
      <c r="CE161" s="113"/>
      <c r="CF161" s="113"/>
      <c r="CG161" s="113"/>
      <c r="CH161" s="113"/>
      <c r="CI161" s="113"/>
      <c r="CJ161" s="113"/>
      <c r="CK161" s="113"/>
      <c r="CL161" s="113"/>
      <c r="CM161" s="113"/>
      <c r="CN161" s="113"/>
      <c r="CO161" s="113"/>
      <c r="CP161" s="113"/>
      <c r="CQ161" s="113"/>
      <c r="CR161" s="113"/>
      <c r="CS161" s="113"/>
      <c r="CT161" s="113"/>
      <c r="CU161" s="113"/>
      <c r="CV161" s="113"/>
      <c r="CW161" s="113"/>
      <c r="CX161" s="113"/>
      <c r="CY161" s="113"/>
      <c r="CZ161" s="113"/>
      <c r="DA161" s="113"/>
      <c r="DB161" s="113"/>
      <c r="DC161" s="113"/>
      <c r="DD161" s="113"/>
      <c r="DE161" s="113"/>
      <c r="DF161" s="113"/>
      <c r="DG161" s="113"/>
      <c r="DH161" s="113"/>
      <c r="DI161" s="113"/>
      <c r="DJ161" s="113"/>
      <c r="DK161" s="113"/>
      <c r="DL161" s="113"/>
      <c r="DM161" s="113"/>
      <c r="DN161" s="113"/>
      <c r="DO161" s="113"/>
      <c r="DP161" s="113"/>
      <c r="DQ161" s="113"/>
      <c r="DR161" s="113"/>
      <c r="DS161" s="113"/>
      <c r="DT161" s="113"/>
      <c r="DU161" s="113"/>
      <c r="DV161" s="113"/>
      <c r="DW161" s="113"/>
      <c r="DX161" s="113"/>
      <c r="DY161" s="113"/>
      <c r="DZ161" s="113"/>
      <c r="EA161" s="113"/>
      <c r="EB161" s="113"/>
      <c r="EC161" s="113"/>
      <c r="ED161" s="113"/>
      <c r="EE161" s="113"/>
      <c r="EF161" s="113"/>
      <c r="EG161" s="113"/>
      <c r="EH161" s="113"/>
      <c r="EI161" s="113"/>
      <c r="EJ161" s="113"/>
      <c r="EK161" s="113"/>
      <c r="EL161" s="113"/>
      <c r="EM161" s="113"/>
      <c r="EN161" s="113"/>
      <c r="EO161" s="113"/>
      <c r="EP161" s="113"/>
      <c r="EQ161" s="113"/>
      <c r="ER161" s="113"/>
      <c r="ES161" s="113"/>
      <c r="ET161" s="113"/>
      <c r="EU161" s="113"/>
      <c r="EV161" s="113"/>
      <c r="EW161" s="113"/>
      <c r="EX161" s="113"/>
      <c r="EY161" s="113"/>
      <c r="EZ161" s="113"/>
      <c r="FA161" s="113"/>
      <c r="FB161" s="113"/>
      <c r="FC161" s="113"/>
      <c r="FD161" s="113"/>
      <c r="FE161" s="113"/>
      <c r="FF161" s="113"/>
      <c r="FG161" s="113"/>
      <c r="FH161" s="113"/>
      <c r="FI161" s="113"/>
      <c r="FJ161" s="113"/>
      <c r="FK161" s="113"/>
      <c r="FL161" s="113"/>
      <c r="FM161" s="113"/>
      <c r="FN161" s="113"/>
      <c r="FO161" s="113"/>
      <c r="FP161" s="113"/>
      <c r="FQ161" s="113"/>
      <c r="FR161" s="113"/>
      <c r="FS161" s="113"/>
      <c r="FT161" s="113"/>
      <c r="FU161" s="113"/>
      <c r="FV161" s="113"/>
      <c r="FW161" s="113"/>
      <c r="FX161" s="113"/>
      <c r="FY161" s="113"/>
      <c r="FZ161" s="113"/>
      <c r="GA161" s="113"/>
      <c r="GB161" s="113"/>
      <c r="GC161" s="113"/>
      <c r="GD161" s="113"/>
      <c r="GE161" s="113"/>
      <c r="GF161" s="113"/>
      <c r="GG161" s="113"/>
      <c r="GH161" s="113"/>
      <c r="GI161" s="113"/>
      <c r="GJ161" s="113"/>
      <c r="GK161" s="113"/>
      <c r="GL161" s="113"/>
      <c r="GM161" s="113"/>
      <c r="GN161" s="113"/>
      <c r="GO161" s="113"/>
      <c r="GP161" s="113"/>
      <c r="GQ161" s="113"/>
      <c r="GR161" s="113"/>
    </row>
    <row r="162" spans="1:200" s="116" customFormat="1" ht="24.6" customHeight="1" outlineLevel="1" collapsed="1">
      <c r="A162" s="219">
        <v>2</v>
      </c>
      <c r="B162" s="219"/>
      <c r="C162" s="220" t="s">
        <v>203</v>
      </c>
      <c r="D162" s="219"/>
      <c r="E162" s="221"/>
      <c r="F162" s="219"/>
      <c r="G162" s="222"/>
      <c r="H162" s="222"/>
      <c r="I162" s="232"/>
      <c r="J162" s="428">
        <f>AVERAGE(J163:L172)</f>
        <v>0</v>
      </c>
      <c r="K162" s="428"/>
      <c r="L162" s="428"/>
      <c r="M162" s="298"/>
      <c r="N162" s="472"/>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113"/>
      <c r="BO162" s="113"/>
      <c r="BP162" s="113"/>
      <c r="BQ162" s="113"/>
      <c r="BR162" s="113"/>
      <c r="BS162" s="113"/>
      <c r="BT162" s="113"/>
      <c r="BU162" s="113"/>
      <c r="BV162" s="113"/>
      <c r="BW162" s="113"/>
      <c r="BX162" s="113"/>
      <c r="BY162" s="113"/>
      <c r="BZ162" s="113"/>
      <c r="CA162" s="113"/>
      <c r="CB162" s="113"/>
      <c r="CC162" s="113"/>
      <c r="CD162" s="113"/>
      <c r="CE162" s="113"/>
      <c r="CF162" s="113"/>
      <c r="CG162" s="113"/>
      <c r="CH162" s="113"/>
      <c r="CI162" s="113"/>
      <c r="CJ162" s="113"/>
      <c r="CK162" s="113"/>
      <c r="CL162" s="113"/>
      <c r="CM162" s="113"/>
      <c r="CN162" s="113"/>
      <c r="CO162" s="113"/>
      <c r="CP162" s="113"/>
      <c r="CQ162" s="113"/>
      <c r="CR162" s="113"/>
      <c r="CS162" s="113"/>
      <c r="CT162" s="113"/>
      <c r="CU162" s="113"/>
      <c r="CV162" s="113"/>
      <c r="CW162" s="113"/>
      <c r="CX162" s="113"/>
      <c r="CY162" s="113"/>
      <c r="CZ162" s="113"/>
      <c r="DA162" s="113"/>
      <c r="DB162" s="113"/>
      <c r="DC162" s="113"/>
      <c r="DD162" s="113"/>
      <c r="DE162" s="113"/>
      <c r="DF162" s="113"/>
      <c r="DG162" s="113"/>
      <c r="DH162" s="113"/>
      <c r="DI162" s="113"/>
      <c r="DJ162" s="113"/>
      <c r="DK162" s="113"/>
      <c r="DL162" s="113"/>
      <c r="DM162" s="113"/>
      <c r="DN162" s="113"/>
      <c r="DO162" s="113"/>
      <c r="DP162" s="113"/>
      <c r="DQ162" s="113"/>
      <c r="DR162" s="113"/>
      <c r="DS162" s="113"/>
      <c r="DT162" s="113"/>
      <c r="DU162" s="113"/>
      <c r="DV162" s="113"/>
      <c r="DW162" s="113"/>
      <c r="DX162" s="113"/>
      <c r="DY162" s="113"/>
      <c r="DZ162" s="113"/>
      <c r="EA162" s="113"/>
      <c r="EB162" s="113"/>
      <c r="EC162" s="113"/>
      <c r="ED162" s="113"/>
      <c r="EE162" s="113"/>
      <c r="EF162" s="113"/>
      <c r="EG162" s="113"/>
      <c r="EH162" s="113"/>
      <c r="EI162" s="113"/>
      <c r="EJ162" s="113"/>
      <c r="EK162" s="113"/>
      <c r="EL162" s="113"/>
      <c r="EM162" s="113"/>
      <c r="EN162" s="113"/>
      <c r="EO162" s="113"/>
      <c r="EP162" s="113"/>
      <c r="EQ162" s="113"/>
      <c r="ER162" s="113"/>
      <c r="ES162" s="113"/>
      <c r="ET162" s="113"/>
      <c r="EU162" s="113"/>
      <c r="EV162" s="113"/>
      <c r="EW162" s="113"/>
      <c r="EX162" s="113"/>
      <c r="EY162" s="113"/>
      <c r="EZ162" s="113"/>
      <c r="FA162" s="113"/>
      <c r="FB162" s="113"/>
      <c r="FC162" s="113"/>
      <c r="FD162" s="113"/>
      <c r="FE162" s="113"/>
      <c r="FF162" s="113"/>
      <c r="FG162" s="113"/>
      <c r="FH162" s="113"/>
      <c r="FI162" s="113"/>
      <c r="FJ162" s="113"/>
      <c r="FK162" s="113"/>
      <c r="FL162" s="113"/>
      <c r="FM162" s="113"/>
      <c r="FN162" s="113"/>
      <c r="FO162" s="113"/>
      <c r="FP162" s="113"/>
      <c r="FQ162" s="113"/>
      <c r="FR162" s="113"/>
      <c r="FS162" s="113"/>
      <c r="FT162" s="113"/>
      <c r="FU162" s="113"/>
      <c r="FV162" s="113"/>
      <c r="FW162" s="113"/>
      <c r="FX162" s="113"/>
      <c r="FY162" s="113"/>
      <c r="FZ162" s="113"/>
      <c r="GA162" s="113"/>
      <c r="GB162" s="113"/>
      <c r="GC162" s="113"/>
      <c r="GD162" s="113"/>
      <c r="GE162" s="113"/>
      <c r="GF162" s="113"/>
      <c r="GG162" s="113"/>
      <c r="GH162" s="113"/>
      <c r="GI162" s="113"/>
      <c r="GJ162" s="113"/>
      <c r="GK162" s="113"/>
      <c r="GL162" s="113"/>
      <c r="GM162" s="113"/>
      <c r="GN162" s="113"/>
      <c r="GO162" s="113"/>
      <c r="GP162" s="113"/>
      <c r="GQ162" s="113"/>
      <c r="GR162" s="113"/>
    </row>
    <row r="163" spans="1:200" s="115" customFormat="1" ht="15.75" hidden="1" customHeight="1" outlineLevel="2">
      <c r="A163" s="180" t="str">
        <f t="shared" ref="A163:A172" si="12">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63" s="180" t="s">
        <v>45</v>
      </c>
      <c r="C163" s="233" t="s">
        <v>204</v>
      </c>
      <c r="D163" s="234" t="s">
        <v>205</v>
      </c>
      <c r="E163" s="228" t="s">
        <v>133</v>
      </c>
      <c r="F163" s="171"/>
      <c r="G163" s="172"/>
      <c r="H163" s="172" t="str">
        <f t="shared" ref="H163:H185" si="13">IF(I163="","",WORKDAY(G163,I163))</f>
        <v/>
      </c>
      <c r="I163" s="235"/>
      <c r="J163" s="415">
        <v>0</v>
      </c>
      <c r="K163" s="416"/>
      <c r="L163" s="417"/>
      <c r="M163" s="208"/>
      <c r="N163" s="472"/>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c r="BS163" s="113"/>
      <c r="BT163" s="113"/>
      <c r="BU163" s="113"/>
      <c r="BV163" s="113"/>
      <c r="BW163" s="113"/>
      <c r="BX163" s="113"/>
      <c r="BY163" s="113"/>
      <c r="BZ163" s="113"/>
      <c r="CA163" s="113"/>
      <c r="CB163" s="113"/>
      <c r="CC163" s="113"/>
      <c r="CD163" s="113"/>
      <c r="CE163" s="113"/>
      <c r="CF163" s="113"/>
      <c r="CG163" s="113"/>
      <c r="CH163" s="113"/>
      <c r="CI163" s="113"/>
      <c r="CJ163" s="113"/>
      <c r="CK163" s="113"/>
      <c r="CL163" s="113"/>
      <c r="CM163" s="113"/>
      <c r="CN163" s="113"/>
      <c r="CO163" s="113"/>
      <c r="CP163" s="113"/>
      <c r="CQ163" s="113"/>
      <c r="CR163" s="113"/>
      <c r="CS163" s="113"/>
      <c r="CT163" s="113"/>
      <c r="CU163" s="113"/>
      <c r="CV163" s="113"/>
      <c r="CW163" s="113"/>
      <c r="CX163" s="113"/>
      <c r="CY163" s="113"/>
      <c r="CZ163" s="113"/>
      <c r="DA163" s="113"/>
      <c r="DB163" s="113"/>
      <c r="DC163" s="113"/>
      <c r="DD163" s="113"/>
      <c r="DE163" s="113"/>
      <c r="DF163" s="113"/>
      <c r="DG163" s="113"/>
      <c r="DH163" s="113"/>
      <c r="DI163" s="113"/>
      <c r="DJ163" s="113"/>
      <c r="DK163" s="113"/>
      <c r="DL163" s="113"/>
      <c r="DM163" s="113"/>
      <c r="DN163" s="113"/>
      <c r="DO163" s="113"/>
      <c r="DP163" s="113"/>
      <c r="DQ163" s="113"/>
      <c r="DR163" s="113"/>
      <c r="DS163" s="113"/>
      <c r="DT163" s="113"/>
      <c r="DU163" s="113"/>
      <c r="DV163" s="113"/>
      <c r="DW163" s="113"/>
      <c r="DX163" s="113"/>
      <c r="DY163" s="113"/>
      <c r="DZ163" s="113"/>
      <c r="EA163" s="113"/>
      <c r="EB163" s="113"/>
      <c r="EC163" s="113"/>
      <c r="ED163" s="113"/>
      <c r="EE163" s="113"/>
      <c r="EF163" s="113"/>
      <c r="EG163" s="113"/>
      <c r="EH163" s="113"/>
      <c r="EI163" s="113"/>
      <c r="EJ163" s="113"/>
      <c r="EK163" s="113"/>
      <c r="EL163" s="113"/>
      <c r="EM163" s="113"/>
      <c r="EN163" s="113"/>
      <c r="EO163" s="113"/>
      <c r="EP163" s="113"/>
      <c r="EQ163" s="113"/>
      <c r="ER163" s="113"/>
      <c r="ES163" s="113"/>
      <c r="ET163" s="113"/>
      <c r="EU163" s="113"/>
      <c r="EV163" s="113"/>
      <c r="EW163" s="113"/>
      <c r="EX163" s="113"/>
      <c r="EY163" s="113"/>
      <c r="EZ163" s="113"/>
      <c r="FA163" s="113"/>
      <c r="FB163" s="113"/>
      <c r="FC163" s="113"/>
      <c r="FD163" s="113"/>
      <c r="FE163" s="113"/>
      <c r="FF163" s="113"/>
      <c r="FG163" s="113"/>
      <c r="FH163" s="113"/>
      <c r="FI163" s="113"/>
      <c r="FJ163" s="113"/>
      <c r="FK163" s="113"/>
      <c r="FL163" s="113"/>
      <c r="FM163" s="113"/>
      <c r="FN163" s="113"/>
      <c r="FO163" s="113"/>
      <c r="FP163" s="113"/>
      <c r="FQ163" s="113"/>
      <c r="FR163" s="113"/>
      <c r="FS163" s="113"/>
      <c r="FT163" s="113"/>
      <c r="FU163" s="113"/>
      <c r="FV163" s="113"/>
      <c r="FW163" s="113"/>
      <c r="FX163" s="113"/>
      <c r="FY163" s="113"/>
      <c r="FZ163" s="113"/>
      <c r="GA163" s="113"/>
      <c r="GB163" s="113"/>
      <c r="GC163" s="113"/>
      <c r="GD163" s="113"/>
      <c r="GE163" s="113"/>
      <c r="GF163" s="113"/>
      <c r="GG163" s="113"/>
      <c r="GH163" s="113"/>
      <c r="GI163" s="113"/>
      <c r="GJ163" s="113"/>
      <c r="GK163" s="113"/>
      <c r="GL163" s="113"/>
      <c r="GM163" s="113"/>
      <c r="GN163" s="113"/>
      <c r="GO163" s="113"/>
      <c r="GP163" s="113"/>
      <c r="GQ163" s="113"/>
      <c r="GR163" s="113"/>
    </row>
    <row r="164" spans="1:200" s="168" customFormat="1" ht="15.75" hidden="1" customHeight="1" outlineLevel="2">
      <c r="A164" s="180">
        <v>2.2000000000000002</v>
      </c>
      <c r="B164" s="180" t="s">
        <v>45</v>
      </c>
      <c r="C164" s="170" t="s">
        <v>206</v>
      </c>
      <c r="D164" s="161"/>
      <c r="E164" s="160"/>
      <c r="F164" s="171"/>
      <c r="G164" s="172"/>
      <c r="H164" s="172"/>
      <c r="I164" s="235"/>
      <c r="J164" s="415">
        <v>0</v>
      </c>
      <c r="K164" s="416"/>
      <c r="L164" s="417"/>
      <c r="M164" s="208"/>
      <c r="N164" s="472"/>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c r="BS164" s="113"/>
      <c r="BT164" s="113"/>
      <c r="BU164" s="113"/>
      <c r="BV164" s="113"/>
      <c r="BW164" s="113"/>
      <c r="BX164" s="113"/>
      <c r="BY164" s="113"/>
      <c r="BZ164" s="113"/>
      <c r="CA164" s="113"/>
      <c r="CB164" s="113"/>
      <c r="CC164" s="113"/>
      <c r="CD164" s="113"/>
      <c r="CE164" s="113"/>
      <c r="CF164" s="113"/>
      <c r="CG164" s="113"/>
      <c r="CH164" s="113"/>
      <c r="CI164" s="113"/>
      <c r="CJ164" s="113"/>
      <c r="CK164" s="113"/>
      <c r="CL164" s="113"/>
      <c r="CM164" s="113"/>
      <c r="CN164" s="113"/>
      <c r="CO164" s="113"/>
      <c r="CP164" s="113"/>
      <c r="CQ164" s="113"/>
      <c r="CR164" s="113"/>
      <c r="CS164" s="113"/>
      <c r="CT164" s="113"/>
      <c r="CU164" s="113"/>
      <c r="CV164" s="113"/>
      <c r="CW164" s="113"/>
      <c r="CX164" s="113"/>
      <c r="CY164" s="113"/>
      <c r="CZ164" s="113"/>
      <c r="DA164" s="113"/>
      <c r="DB164" s="113"/>
      <c r="DC164" s="113"/>
      <c r="DD164" s="113"/>
      <c r="DE164" s="113"/>
      <c r="DF164" s="113"/>
      <c r="DG164" s="113"/>
      <c r="DH164" s="113"/>
      <c r="DI164" s="113"/>
      <c r="DJ164" s="113"/>
      <c r="DK164" s="113"/>
      <c r="DL164" s="113"/>
      <c r="DM164" s="113"/>
      <c r="DN164" s="113"/>
      <c r="DO164" s="113"/>
      <c r="DP164" s="113"/>
      <c r="DQ164" s="113"/>
      <c r="DR164" s="113"/>
      <c r="DS164" s="113"/>
      <c r="DT164" s="113"/>
      <c r="DU164" s="113"/>
      <c r="DV164" s="113"/>
      <c r="DW164" s="113"/>
      <c r="DX164" s="113"/>
      <c r="DY164" s="113"/>
      <c r="DZ164" s="113"/>
      <c r="EA164" s="113"/>
      <c r="EB164" s="113"/>
      <c r="EC164" s="113"/>
      <c r="ED164" s="113"/>
      <c r="EE164" s="113"/>
      <c r="EF164" s="113"/>
      <c r="EG164" s="113"/>
      <c r="EH164" s="113"/>
      <c r="EI164" s="113"/>
      <c r="EJ164" s="113"/>
      <c r="EK164" s="113"/>
      <c r="EL164" s="113"/>
      <c r="EM164" s="113"/>
      <c r="EN164" s="113"/>
      <c r="EO164" s="113"/>
      <c r="EP164" s="113"/>
      <c r="EQ164" s="113"/>
      <c r="ER164" s="113"/>
      <c r="ES164" s="113"/>
      <c r="ET164" s="113"/>
      <c r="EU164" s="113"/>
      <c r="EV164" s="113"/>
      <c r="EW164" s="113"/>
      <c r="EX164" s="113"/>
      <c r="EY164" s="113"/>
      <c r="EZ164" s="113"/>
      <c r="FA164" s="113"/>
      <c r="FB164" s="113"/>
      <c r="FC164" s="113"/>
      <c r="FD164" s="113"/>
      <c r="FE164" s="113"/>
      <c r="FF164" s="113"/>
      <c r="FG164" s="113"/>
      <c r="FH164" s="113"/>
      <c r="FI164" s="113"/>
      <c r="FJ164" s="113"/>
      <c r="FK164" s="113"/>
      <c r="FL164" s="113"/>
      <c r="FM164" s="113"/>
      <c r="FN164" s="113"/>
      <c r="FO164" s="113"/>
      <c r="FP164" s="113"/>
      <c r="FQ164" s="113"/>
      <c r="FR164" s="113"/>
      <c r="FS164" s="113"/>
      <c r="FT164" s="113"/>
      <c r="FU164" s="113"/>
      <c r="FV164" s="113"/>
      <c r="FW164" s="113"/>
      <c r="FX164" s="113"/>
      <c r="FY164" s="113"/>
      <c r="FZ164" s="113"/>
      <c r="GA164" s="113"/>
      <c r="GB164" s="113"/>
      <c r="GC164" s="113"/>
      <c r="GD164" s="113"/>
      <c r="GE164" s="113"/>
      <c r="GF164" s="113"/>
      <c r="GG164" s="113"/>
      <c r="GH164" s="113"/>
      <c r="GI164" s="113"/>
      <c r="GJ164" s="113"/>
      <c r="GK164" s="113"/>
      <c r="GL164" s="113"/>
      <c r="GM164" s="113"/>
      <c r="GN164" s="113"/>
      <c r="GO164" s="113"/>
      <c r="GP164" s="113"/>
      <c r="GQ164" s="113"/>
      <c r="GR164" s="113"/>
    </row>
    <row r="165" spans="1:200" s="115" customFormat="1" ht="15.75" hidden="1" customHeight="1" outlineLevel="2">
      <c r="A165" s="180" t="str">
        <f t="shared" si="12"/>
        <v>2.3</v>
      </c>
      <c r="B165" s="180" t="s">
        <v>45</v>
      </c>
      <c r="C165" s="170" t="s">
        <v>207</v>
      </c>
      <c r="D165" s="161" t="s">
        <v>67</v>
      </c>
      <c r="E165" s="160" t="s">
        <v>208</v>
      </c>
      <c r="F165" s="171"/>
      <c r="G165" s="172"/>
      <c r="H165" s="172" t="str">
        <f t="shared" si="13"/>
        <v/>
      </c>
      <c r="I165" s="235"/>
      <c r="J165" s="415">
        <v>0</v>
      </c>
      <c r="K165" s="416"/>
      <c r="L165" s="417"/>
      <c r="M165" s="208"/>
      <c r="N165" s="472"/>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c r="BS165" s="113"/>
      <c r="BT165" s="113"/>
      <c r="BU165" s="113"/>
      <c r="BV165" s="113"/>
      <c r="BW165" s="113"/>
      <c r="BX165" s="113"/>
      <c r="BY165" s="113"/>
      <c r="BZ165" s="113"/>
      <c r="CA165" s="113"/>
      <c r="CB165" s="113"/>
      <c r="CC165" s="113"/>
      <c r="CD165" s="113"/>
      <c r="CE165" s="113"/>
      <c r="CF165" s="113"/>
      <c r="CG165" s="113"/>
      <c r="CH165" s="113"/>
      <c r="CI165" s="113"/>
      <c r="CJ165" s="113"/>
      <c r="CK165" s="113"/>
      <c r="CL165" s="113"/>
      <c r="CM165" s="113"/>
      <c r="CN165" s="113"/>
      <c r="CO165" s="113"/>
      <c r="CP165" s="113"/>
      <c r="CQ165" s="113"/>
      <c r="CR165" s="113"/>
      <c r="CS165" s="113"/>
      <c r="CT165" s="113"/>
      <c r="CU165" s="113"/>
      <c r="CV165" s="113"/>
      <c r="CW165" s="113"/>
      <c r="CX165" s="113"/>
      <c r="CY165" s="113"/>
      <c r="CZ165" s="113"/>
      <c r="DA165" s="113"/>
      <c r="DB165" s="113"/>
      <c r="DC165" s="113"/>
      <c r="DD165" s="113"/>
      <c r="DE165" s="113"/>
      <c r="DF165" s="113"/>
      <c r="DG165" s="113"/>
      <c r="DH165" s="113"/>
      <c r="DI165" s="113"/>
      <c r="DJ165" s="113"/>
      <c r="DK165" s="113"/>
      <c r="DL165" s="113"/>
      <c r="DM165" s="113"/>
      <c r="DN165" s="113"/>
      <c r="DO165" s="113"/>
      <c r="DP165" s="113"/>
      <c r="DQ165" s="113"/>
      <c r="DR165" s="113"/>
      <c r="DS165" s="113"/>
      <c r="DT165" s="113"/>
      <c r="DU165" s="113"/>
      <c r="DV165" s="113"/>
      <c r="DW165" s="113"/>
      <c r="DX165" s="113"/>
      <c r="DY165" s="113"/>
      <c r="DZ165" s="113"/>
      <c r="EA165" s="113"/>
      <c r="EB165" s="113"/>
      <c r="EC165" s="113"/>
      <c r="ED165" s="113"/>
      <c r="EE165" s="113"/>
      <c r="EF165" s="113"/>
      <c r="EG165" s="113"/>
      <c r="EH165" s="113"/>
      <c r="EI165" s="113"/>
      <c r="EJ165" s="113"/>
      <c r="EK165" s="113"/>
      <c r="EL165" s="113"/>
      <c r="EM165" s="113"/>
      <c r="EN165" s="113"/>
      <c r="EO165" s="113"/>
      <c r="EP165" s="113"/>
      <c r="EQ165" s="113"/>
      <c r="ER165" s="113"/>
      <c r="ES165" s="113"/>
      <c r="ET165" s="113"/>
      <c r="EU165" s="113"/>
      <c r="EV165" s="113"/>
      <c r="EW165" s="113"/>
      <c r="EX165" s="113"/>
      <c r="EY165" s="113"/>
      <c r="EZ165" s="113"/>
      <c r="FA165" s="113"/>
      <c r="FB165" s="113"/>
      <c r="FC165" s="113"/>
      <c r="FD165" s="113"/>
      <c r="FE165" s="113"/>
      <c r="FF165" s="113"/>
      <c r="FG165" s="113"/>
      <c r="FH165" s="113"/>
      <c r="FI165" s="113"/>
      <c r="FJ165" s="113"/>
      <c r="FK165" s="113"/>
      <c r="FL165" s="113"/>
      <c r="FM165" s="113"/>
      <c r="FN165" s="113"/>
      <c r="FO165" s="113"/>
      <c r="FP165" s="113"/>
      <c r="FQ165" s="113"/>
      <c r="FR165" s="113"/>
      <c r="FS165" s="113"/>
      <c r="FT165" s="113"/>
      <c r="FU165" s="113"/>
      <c r="FV165" s="113"/>
      <c r="FW165" s="113"/>
      <c r="FX165" s="113"/>
      <c r="FY165" s="113"/>
      <c r="FZ165" s="113"/>
      <c r="GA165" s="113"/>
      <c r="GB165" s="113"/>
      <c r="GC165" s="113"/>
      <c r="GD165" s="113"/>
      <c r="GE165" s="113"/>
      <c r="GF165" s="113"/>
      <c r="GG165" s="113"/>
      <c r="GH165" s="113"/>
      <c r="GI165" s="113"/>
      <c r="GJ165" s="113"/>
      <c r="GK165" s="113"/>
      <c r="GL165" s="113"/>
      <c r="GM165" s="113"/>
      <c r="GN165" s="113"/>
      <c r="GO165" s="113"/>
      <c r="GP165" s="113"/>
      <c r="GQ165" s="113"/>
      <c r="GR165" s="113"/>
    </row>
    <row r="166" spans="1:200" s="116" customFormat="1" ht="15.75" hidden="1" customHeight="1" outlineLevel="2">
      <c r="A166" s="180" t="str">
        <f t="shared" si="12"/>
        <v>2.4</v>
      </c>
      <c r="B166" s="180" t="s">
        <v>45</v>
      </c>
      <c r="C166" s="233" t="s">
        <v>209</v>
      </c>
      <c r="D166" s="161" t="s">
        <v>210</v>
      </c>
      <c r="E166" s="160" t="s">
        <v>211</v>
      </c>
      <c r="F166" s="171"/>
      <c r="G166" s="172"/>
      <c r="H166" s="172"/>
      <c r="I166" s="235"/>
      <c r="J166" s="415">
        <v>0</v>
      </c>
      <c r="K166" s="416"/>
      <c r="L166" s="417"/>
      <c r="M166" s="208"/>
      <c r="N166" s="472"/>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c r="BS166" s="113"/>
      <c r="BT166" s="113"/>
      <c r="BU166" s="113"/>
      <c r="BV166" s="113"/>
      <c r="BW166" s="113"/>
      <c r="BX166" s="113"/>
      <c r="BY166" s="113"/>
      <c r="BZ166" s="113"/>
      <c r="CA166" s="113"/>
      <c r="CB166" s="113"/>
      <c r="CC166" s="113"/>
      <c r="CD166" s="113"/>
      <c r="CE166" s="113"/>
      <c r="CF166" s="113"/>
      <c r="CG166" s="113"/>
      <c r="CH166" s="113"/>
      <c r="CI166" s="113"/>
      <c r="CJ166" s="113"/>
      <c r="CK166" s="113"/>
      <c r="CL166" s="113"/>
      <c r="CM166" s="113"/>
      <c r="CN166" s="113"/>
      <c r="CO166" s="113"/>
      <c r="CP166" s="113"/>
      <c r="CQ166" s="113"/>
      <c r="CR166" s="113"/>
      <c r="CS166" s="113"/>
      <c r="CT166" s="113"/>
      <c r="CU166" s="113"/>
      <c r="CV166" s="113"/>
      <c r="CW166" s="113"/>
      <c r="CX166" s="113"/>
      <c r="CY166" s="113"/>
      <c r="CZ166" s="113"/>
      <c r="DA166" s="113"/>
      <c r="DB166" s="113"/>
      <c r="DC166" s="113"/>
      <c r="DD166" s="113"/>
      <c r="DE166" s="113"/>
      <c r="DF166" s="113"/>
      <c r="DG166" s="113"/>
      <c r="DH166" s="113"/>
      <c r="DI166" s="113"/>
      <c r="DJ166" s="113"/>
      <c r="DK166" s="113"/>
      <c r="DL166" s="113"/>
      <c r="DM166" s="113"/>
      <c r="DN166" s="113"/>
      <c r="DO166" s="113"/>
      <c r="DP166" s="113"/>
      <c r="DQ166" s="113"/>
      <c r="DR166" s="113"/>
      <c r="DS166" s="113"/>
      <c r="DT166" s="113"/>
      <c r="DU166" s="113"/>
      <c r="DV166" s="113"/>
      <c r="DW166" s="113"/>
      <c r="DX166" s="113"/>
      <c r="DY166" s="113"/>
      <c r="DZ166" s="113"/>
      <c r="EA166" s="113"/>
      <c r="EB166" s="113"/>
      <c r="EC166" s="113"/>
      <c r="ED166" s="113"/>
      <c r="EE166" s="113"/>
      <c r="EF166" s="113"/>
      <c r="EG166" s="113"/>
      <c r="EH166" s="113"/>
      <c r="EI166" s="113"/>
      <c r="EJ166" s="113"/>
      <c r="EK166" s="113"/>
      <c r="EL166" s="113"/>
      <c r="EM166" s="113"/>
      <c r="EN166" s="113"/>
      <c r="EO166" s="113"/>
      <c r="EP166" s="113"/>
      <c r="EQ166" s="113"/>
      <c r="ER166" s="113"/>
      <c r="ES166" s="113"/>
      <c r="ET166" s="113"/>
      <c r="EU166" s="113"/>
      <c r="EV166" s="113"/>
      <c r="EW166" s="113"/>
      <c r="EX166" s="113"/>
      <c r="EY166" s="113"/>
      <c r="EZ166" s="113"/>
      <c r="FA166" s="113"/>
      <c r="FB166" s="113"/>
      <c r="FC166" s="113"/>
      <c r="FD166" s="113"/>
      <c r="FE166" s="113"/>
      <c r="FF166" s="113"/>
      <c r="FG166" s="113"/>
      <c r="FH166" s="113"/>
      <c r="FI166" s="113"/>
      <c r="FJ166" s="113"/>
      <c r="FK166" s="113"/>
      <c r="FL166" s="113"/>
      <c r="FM166" s="113"/>
      <c r="FN166" s="113"/>
      <c r="FO166" s="113"/>
      <c r="FP166" s="113"/>
      <c r="FQ166" s="113"/>
      <c r="FR166" s="113"/>
      <c r="FS166" s="113"/>
      <c r="FT166" s="113"/>
      <c r="FU166" s="113"/>
      <c r="FV166" s="113"/>
      <c r="FW166" s="113"/>
      <c r="FX166" s="113"/>
      <c r="FY166" s="113"/>
      <c r="FZ166" s="113"/>
      <c r="GA166" s="113"/>
      <c r="GB166" s="113"/>
      <c r="GC166" s="113"/>
      <c r="GD166" s="113"/>
      <c r="GE166" s="113"/>
      <c r="GF166" s="113"/>
      <c r="GG166" s="113"/>
      <c r="GH166" s="113"/>
      <c r="GI166" s="113"/>
      <c r="GJ166" s="113"/>
      <c r="GK166" s="113"/>
      <c r="GL166" s="113"/>
      <c r="GM166" s="113"/>
      <c r="GN166" s="113"/>
      <c r="GO166" s="113"/>
      <c r="GP166" s="113"/>
      <c r="GQ166" s="113"/>
      <c r="GR166" s="113"/>
    </row>
    <row r="167" spans="1:200" s="116" customFormat="1" ht="15.75" hidden="1" customHeight="1" outlineLevel="2">
      <c r="A167" s="180" t="str">
        <f t="shared" si="12"/>
        <v>2.5</v>
      </c>
      <c r="B167" s="180" t="s">
        <v>45</v>
      </c>
      <c r="C167" s="233" t="s">
        <v>212</v>
      </c>
      <c r="D167" s="161" t="s">
        <v>210</v>
      </c>
      <c r="E167" s="160" t="s">
        <v>211</v>
      </c>
      <c r="F167" s="171"/>
      <c r="G167" s="172"/>
      <c r="H167" s="172"/>
      <c r="I167" s="235"/>
      <c r="J167" s="415">
        <v>0</v>
      </c>
      <c r="K167" s="416"/>
      <c r="L167" s="417"/>
      <c r="M167" s="208"/>
      <c r="N167" s="472"/>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c r="BS167" s="113"/>
      <c r="BT167" s="113"/>
      <c r="BU167" s="113"/>
      <c r="BV167" s="113"/>
      <c r="BW167" s="113"/>
      <c r="BX167" s="113"/>
      <c r="BY167" s="113"/>
      <c r="BZ167" s="113"/>
      <c r="CA167" s="113"/>
      <c r="CB167" s="113"/>
      <c r="CC167" s="113"/>
      <c r="CD167" s="113"/>
      <c r="CE167" s="113"/>
      <c r="CF167" s="113"/>
      <c r="CG167" s="113"/>
      <c r="CH167" s="113"/>
      <c r="CI167" s="113"/>
      <c r="CJ167" s="113"/>
      <c r="CK167" s="113"/>
      <c r="CL167" s="113"/>
      <c r="CM167" s="113"/>
      <c r="CN167" s="113"/>
      <c r="CO167" s="113"/>
      <c r="CP167" s="113"/>
      <c r="CQ167" s="113"/>
      <c r="CR167" s="113"/>
      <c r="CS167" s="113"/>
      <c r="CT167" s="113"/>
      <c r="CU167" s="113"/>
      <c r="CV167" s="113"/>
      <c r="CW167" s="113"/>
      <c r="CX167" s="113"/>
      <c r="CY167" s="113"/>
      <c r="CZ167" s="113"/>
      <c r="DA167" s="113"/>
      <c r="DB167" s="113"/>
      <c r="DC167" s="113"/>
      <c r="DD167" s="113"/>
      <c r="DE167" s="113"/>
      <c r="DF167" s="113"/>
      <c r="DG167" s="113"/>
      <c r="DH167" s="113"/>
      <c r="DI167" s="113"/>
      <c r="DJ167" s="113"/>
      <c r="DK167" s="113"/>
      <c r="DL167" s="113"/>
      <c r="DM167" s="113"/>
      <c r="DN167" s="113"/>
      <c r="DO167" s="113"/>
      <c r="DP167" s="113"/>
      <c r="DQ167" s="113"/>
      <c r="DR167" s="113"/>
      <c r="DS167" s="113"/>
      <c r="DT167" s="113"/>
      <c r="DU167" s="113"/>
      <c r="DV167" s="113"/>
      <c r="DW167" s="113"/>
      <c r="DX167" s="113"/>
      <c r="DY167" s="113"/>
      <c r="DZ167" s="113"/>
      <c r="EA167" s="113"/>
      <c r="EB167" s="113"/>
      <c r="EC167" s="113"/>
      <c r="ED167" s="113"/>
      <c r="EE167" s="113"/>
      <c r="EF167" s="113"/>
      <c r="EG167" s="113"/>
      <c r="EH167" s="113"/>
      <c r="EI167" s="113"/>
      <c r="EJ167" s="113"/>
      <c r="EK167" s="113"/>
      <c r="EL167" s="113"/>
      <c r="EM167" s="113"/>
      <c r="EN167" s="113"/>
      <c r="EO167" s="113"/>
      <c r="EP167" s="113"/>
      <c r="EQ167" s="113"/>
      <c r="ER167" s="113"/>
      <c r="ES167" s="113"/>
      <c r="ET167" s="113"/>
      <c r="EU167" s="113"/>
      <c r="EV167" s="113"/>
      <c r="EW167" s="113"/>
      <c r="EX167" s="113"/>
      <c r="EY167" s="113"/>
      <c r="EZ167" s="113"/>
      <c r="FA167" s="113"/>
      <c r="FB167" s="113"/>
      <c r="FC167" s="113"/>
      <c r="FD167" s="113"/>
      <c r="FE167" s="113"/>
      <c r="FF167" s="113"/>
      <c r="FG167" s="113"/>
      <c r="FH167" s="113"/>
      <c r="FI167" s="113"/>
      <c r="FJ167" s="113"/>
      <c r="FK167" s="113"/>
      <c r="FL167" s="113"/>
      <c r="FM167" s="113"/>
      <c r="FN167" s="113"/>
      <c r="FO167" s="113"/>
      <c r="FP167" s="113"/>
      <c r="FQ167" s="113"/>
      <c r="FR167" s="113"/>
      <c r="FS167" s="113"/>
      <c r="FT167" s="113"/>
      <c r="FU167" s="113"/>
      <c r="FV167" s="113"/>
      <c r="FW167" s="113"/>
      <c r="FX167" s="113"/>
      <c r="FY167" s="113"/>
      <c r="FZ167" s="113"/>
      <c r="GA167" s="113"/>
      <c r="GB167" s="113"/>
      <c r="GC167" s="113"/>
      <c r="GD167" s="113"/>
      <c r="GE167" s="113"/>
      <c r="GF167" s="113"/>
      <c r="GG167" s="113"/>
      <c r="GH167" s="113"/>
      <c r="GI167" s="113"/>
      <c r="GJ167" s="113"/>
      <c r="GK167" s="113"/>
      <c r="GL167" s="113"/>
      <c r="GM167" s="113"/>
      <c r="GN167" s="113"/>
      <c r="GO167" s="113"/>
      <c r="GP167" s="113"/>
      <c r="GQ167" s="113"/>
      <c r="GR167" s="113"/>
    </row>
    <row r="168" spans="1:200" s="116" customFormat="1" ht="15.75" hidden="1" customHeight="1" outlineLevel="2">
      <c r="A168" s="180" t="str">
        <f t="shared" si="12"/>
        <v>2.6</v>
      </c>
      <c r="B168" s="180" t="s">
        <v>45</v>
      </c>
      <c r="C168" s="233" t="s">
        <v>213</v>
      </c>
      <c r="D168" s="161" t="s">
        <v>71</v>
      </c>
      <c r="E168" s="160" t="s">
        <v>72</v>
      </c>
      <c r="F168" s="171"/>
      <c r="G168" s="172"/>
      <c r="H168" s="172"/>
      <c r="I168" s="235"/>
      <c r="J168" s="415">
        <v>0</v>
      </c>
      <c r="K168" s="416"/>
      <c r="L168" s="417"/>
      <c r="M168" s="208"/>
      <c r="N168" s="472"/>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c r="AX168" s="113"/>
      <c r="AY168" s="113"/>
      <c r="AZ168" s="113"/>
      <c r="BA168" s="113"/>
      <c r="BB168" s="113"/>
      <c r="BC168" s="113"/>
      <c r="BD168" s="113"/>
      <c r="BE168" s="113"/>
      <c r="BF168" s="113"/>
      <c r="BG168" s="113"/>
      <c r="BH168" s="113"/>
      <c r="BI168" s="113"/>
      <c r="BJ168" s="113"/>
      <c r="BK168" s="113"/>
      <c r="BL168" s="113"/>
      <c r="BM168" s="113"/>
      <c r="BN168" s="113"/>
      <c r="BO168" s="113"/>
      <c r="BP168" s="113"/>
      <c r="BQ168" s="113"/>
      <c r="BR168" s="113"/>
      <c r="BS168" s="113"/>
      <c r="BT168" s="113"/>
      <c r="BU168" s="113"/>
      <c r="BV168" s="113"/>
      <c r="BW168" s="113"/>
      <c r="BX168" s="113"/>
      <c r="BY168" s="113"/>
      <c r="BZ168" s="113"/>
      <c r="CA168" s="113"/>
      <c r="CB168" s="113"/>
      <c r="CC168" s="113"/>
      <c r="CD168" s="113"/>
      <c r="CE168" s="113"/>
      <c r="CF168" s="113"/>
      <c r="CG168" s="113"/>
      <c r="CH168" s="113"/>
      <c r="CI168" s="113"/>
      <c r="CJ168" s="113"/>
      <c r="CK168" s="113"/>
      <c r="CL168" s="113"/>
      <c r="CM168" s="113"/>
      <c r="CN168" s="113"/>
      <c r="CO168" s="113"/>
      <c r="CP168" s="113"/>
      <c r="CQ168" s="113"/>
      <c r="CR168" s="113"/>
      <c r="CS168" s="113"/>
      <c r="CT168" s="113"/>
      <c r="CU168" s="113"/>
      <c r="CV168" s="113"/>
      <c r="CW168" s="113"/>
      <c r="CX168" s="113"/>
      <c r="CY168" s="113"/>
      <c r="CZ168" s="113"/>
      <c r="DA168" s="113"/>
      <c r="DB168" s="113"/>
      <c r="DC168" s="113"/>
      <c r="DD168" s="113"/>
      <c r="DE168" s="113"/>
      <c r="DF168" s="113"/>
      <c r="DG168" s="113"/>
      <c r="DH168" s="113"/>
      <c r="DI168" s="113"/>
      <c r="DJ168" s="113"/>
      <c r="DK168" s="113"/>
      <c r="DL168" s="113"/>
      <c r="DM168" s="113"/>
      <c r="DN168" s="113"/>
      <c r="DO168" s="113"/>
      <c r="DP168" s="113"/>
      <c r="DQ168" s="113"/>
      <c r="DR168" s="113"/>
      <c r="DS168" s="113"/>
      <c r="DT168" s="113"/>
      <c r="DU168" s="113"/>
      <c r="DV168" s="113"/>
      <c r="DW168" s="113"/>
      <c r="DX168" s="113"/>
      <c r="DY168" s="113"/>
      <c r="DZ168" s="113"/>
      <c r="EA168" s="113"/>
      <c r="EB168" s="113"/>
      <c r="EC168" s="113"/>
      <c r="ED168" s="113"/>
      <c r="EE168" s="113"/>
      <c r="EF168" s="113"/>
      <c r="EG168" s="113"/>
      <c r="EH168" s="113"/>
      <c r="EI168" s="113"/>
      <c r="EJ168" s="113"/>
      <c r="EK168" s="113"/>
      <c r="EL168" s="113"/>
      <c r="EM168" s="113"/>
      <c r="EN168" s="113"/>
      <c r="EO168" s="113"/>
      <c r="EP168" s="113"/>
      <c r="EQ168" s="113"/>
      <c r="ER168" s="113"/>
      <c r="ES168" s="113"/>
      <c r="ET168" s="113"/>
      <c r="EU168" s="113"/>
      <c r="EV168" s="113"/>
      <c r="EW168" s="113"/>
      <c r="EX168" s="113"/>
      <c r="EY168" s="113"/>
      <c r="EZ168" s="113"/>
      <c r="FA168" s="113"/>
      <c r="FB168" s="113"/>
      <c r="FC168" s="113"/>
      <c r="FD168" s="113"/>
      <c r="FE168" s="113"/>
      <c r="FF168" s="113"/>
      <c r="FG168" s="113"/>
      <c r="FH168" s="113"/>
      <c r="FI168" s="113"/>
      <c r="FJ168" s="113"/>
      <c r="FK168" s="113"/>
      <c r="FL168" s="113"/>
      <c r="FM168" s="113"/>
      <c r="FN168" s="113"/>
      <c r="FO168" s="113"/>
      <c r="FP168" s="113"/>
      <c r="FQ168" s="113"/>
      <c r="FR168" s="113"/>
      <c r="FS168" s="113"/>
      <c r="FT168" s="113"/>
      <c r="FU168" s="113"/>
      <c r="FV168" s="113"/>
      <c r="FW168" s="113"/>
      <c r="FX168" s="113"/>
      <c r="FY168" s="113"/>
      <c r="FZ168" s="113"/>
      <c r="GA168" s="113"/>
      <c r="GB168" s="113"/>
      <c r="GC168" s="113"/>
      <c r="GD168" s="113"/>
      <c r="GE168" s="113"/>
      <c r="GF168" s="113"/>
      <c r="GG168" s="113"/>
      <c r="GH168" s="113"/>
      <c r="GI168" s="113"/>
      <c r="GJ168" s="113"/>
      <c r="GK168" s="113"/>
      <c r="GL168" s="113"/>
      <c r="GM168" s="113"/>
      <c r="GN168" s="113"/>
      <c r="GO168" s="113"/>
      <c r="GP168" s="113"/>
      <c r="GQ168" s="113"/>
      <c r="GR168" s="113"/>
    </row>
    <row r="169" spans="1:200" s="116" customFormat="1" ht="15.75" hidden="1" customHeight="1" outlineLevel="2">
      <c r="A169" s="180" t="str">
        <f t="shared" si="12"/>
        <v>2.7</v>
      </c>
      <c r="B169" s="180" t="s">
        <v>45</v>
      </c>
      <c r="C169" s="170" t="s">
        <v>214</v>
      </c>
      <c r="D169" s="161" t="s">
        <v>210</v>
      </c>
      <c r="E169" s="160" t="s">
        <v>211</v>
      </c>
      <c r="F169" s="171"/>
      <c r="G169" s="172"/>
      <c r="H169" s="172"/>
      <c r="I169" s="235"/>
      <c r="J169" s="415">
        <v>0</v>
      </c>
      <c r="K169" s="416"/>
      <c r="L169" s="417"/>
      <c r="M169" s="208"/>
      <c r="N169" s="472"/>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c r="BS169" s="113"/>
      <c r="BT169" s="113"/>
      <c r="BU169" s="113"/>
      <c r="BV169" s="113"/>
      <c r="BW169" s="113"/>
      <c r="BX169" s="113"/>
      <c r="BY169" s="113"/>
      <c r="BZ169" s="113"/>
      <c r="CA169" s="113"/>
      <c r="CB169" s="113"/>
      <c r="CC169" s="113"/>
      <c r="CD169" s="113"/>
      <c r="CE169" s="113"/>
      <c r="CF169" s="113"/>
      <c r="CG169" s="113"/>
      <c r="CH169" s="113"/>
      <c r="CI169" s="113"/>
      <c r="CJ169" s="113"/>
      <c r="CK169" s="113"/>
      <c r="CL169" s="113"/>
      <c r="CM169" s="113"/>
      <c r="CN169" s="113"/>
      <c r="CO169" s="113"/>
      <c r="CP169" s="113"/>
      <c r="CQ169" s="113"/>
      <c r="CR169" s="113"/>
      <c r="CS169" s="113"/>
      <c r="CT169" s="113"/>
      <c r="CU169" s="113"/>
      <c r="CV169" s="113"/>
      <c r="CW169" s="113"/>
      <c r="CX169" s="113"/>
      <c r="CY169" s="113"/>
      <c r="CZ169" s="113"/>
      <c r="DA169" s="113"/>
      <c r="DB169" s="113"/>
      <c r="DC169" s="113"/>
      <c r="DD169" s="113"/>
      <c r="DE169" s="113"/>
      <c r="DF169" s="113"/>
      <c r="DG169" s="113"/>
      <c r="DH169" s="113"/>
      <c r="DI169" s="113"/>
      <c r="DJ169" s="113"/>
      <c r="DK169" s="113"/>
      <c r="DL169" s="113"/>
      <c r="DM169" s="113"/>
      <c r="DN169" s="113"/>
      <c r="DO169" s="113"/>
      <c r="DP169" s="113"/>
      <c r="DQ169" s="113"/>
      <c r="DR169" s="113"/>
      <c r="DS169" s="113"/>
      <c r="DT169" s="113"/>
      <c r="DU169" s="113"/>
      <c r="DV169" s="113"/>
      <c r="DW169" s="113"/>
      <c r="DX169" s="113"/>
      <c r="DY169" s="113"/>
      <c r="DZ169" s="113"/>
      <c r="EA169" s="113"/>
      <c r="EB169" s="113"/>
      <c r="EC169" s="113"/>
      <c r="ED169" s="113"/>
      <c r="EE169" s="113"/>
      <c r="EF169" s="113"/>
      <c r="EG169" s="113"/>
      <c r="EH169" s="113"/>
      <c r="EI169" s="113"/>
      <c r="EJ169" s="113"/>
      <c r="EK169" s="113"/>
      <c r="EL169" s="113"/>
      <c r="EM169" s="113"/>
      <c r="EN169" s="113"/>
      <c r="EO169" s="113"/>
      <c r="EP169" s="113"/>
      <c r="EQ169" s="113"/>
      <c r="ER169" s="113"/>
      <c r="ES169" s="113"/>
      <c r="ET169" s="113"/>
      <c r="EU169" s="113"/>
      <c r="EV169" s="113"/>
      <c r="EW169" s="113"/>
      <c r="EX169" s="113"/>
      <c r="EY169" s="113"/>
      <c r="EZ169" s="113"/>
      <c r="FA169" s="113"/>
      <c r="FB169" s="113"/>
      <c r="FC169" s="113"/>
      <c r="FD169" s="113"/>
      <c r="FE169" s="113"/>
      <c r="FF169" s="113"/>
      <c r="FG169" s="113"/>
      <c r="FH169" s="113"/>
      <c r="FI169" s="113"/>
      <c r="FJ169" s="113"/>
      <c r="FK169" s="113"/>
      <c r="FL169" s="113"/>
      <c r="FM169" s="113"/>
      <c r="FN169" s="113"/>
      <c r="FO169" s="113"/>
      <c r="FP169" s="113"/>
      <c r="FQ169" s="113"/>
      <c r="FR169" s="113"/>
      <c r="FS169" s="113"/>
      <c r="FT169" s="113"/>
      <c r="FU169" s="113"/>
      <c r="FV169" s="113"/>
      <c r="FW169" s="113"/>
      <c r="FX169" s="113"/>
      <c r="FY169" s="113"/>
      <c r="FZ169" s="113"/>
      <c r="GA169" s="113"/>
      <c r="GB169" s="113"/>
      <c r="GC169" s="113"/>
      <c r="GD169" s="113"/>
      <c r="GE169" s="113"/>
      <c r="GF169" s="113"/>
      <c r="GG169" s="113"/>
      <c r="GH169" s="113"/>
      <c r="GI169" s="113"/>
      <c r="GJ169" s="113"/>
      <c r="GK169" s="113"/>
      <c r="GL169" s="113"/>
      <c r="GM169" s="113"/>
      <c r="GN169" s="113"/>
      <c r="GO169" s="113"/>
      <c r="GP169" s="113"/>
      <c r="GQ169" s="113"/>
      <c r="GR169" s="113"/>
    </row>
    <row r="170" spans="1:200" s="116" customFormat="1" ht="15.75" hidden="1" customHeight="1" outlineLevel="2">
      <c r="A170" s="180" t="str">
        <f t="shared" si="12"/>
        <v>2.8</v>
      </c>
      <c r="B170" s="180" t="s">
        <v>45</v>
      </c>
      <c r="C170" s="236"/>
      <c r="D170" s="237"/>
      <c r="E170" s="238"/>
      <c r="F170" s="171"/>
      <c r="G170" s="172"/>
      <c r="H170" s="172"/>
      <c r="I170" s="235"/>
      <c r="J170" s="415">
        <v>0</v>
      </c>
      <c r="K170" s="416"/>
      <c r="L170" s="417"/>
      <c r="M170" s="208"/>
      <c r="N170" s="472"/>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c r="BS170" s="113"/>
      <c r="BT170" s="113"/>
      <c r="BU170" s="113"/>
      <c r="BV170" s="113"/>
      <c r="BW170" s="113"/>
      <c r="BX170" s="113"/>
      <c r="BY170" s="113"/>
      <c r="BZ170" s="113"/>
      <c r="CA170" s="113"/>
      <c r="CB170" s="113"/>
      <c r="CC170" s="113"/>
      <c r="CD170" s="113"/>
      <c r="CE170" s="113"/>
      <c r="CF170" s="113"/>
      <c r="CG170" s="113"/>
      <c r="CH170" s="113"/>
      <c r="CI170" s="113"/>
      <c r="CJ170" s="113"/>
      <c r="CK170" s="113"/>
      <c r="CL170" s="113"/>
      <c r="CM170" s="113"/>
      <c r="CN170" s="113"/>
      <c r="CO170" s="113"/>
      <c r="CP170" s="113"/>
      <c r="CQ170" s="113"/>
      <c r="CR170" s="113"/>
      <c r="CS170" s="113"/>
      <c r="CT170" s="113"/>
      <c r="CU170" s="113"/>
      <c r="CV170" s="113"/>
      <c r="CW170" s="113"/>
      <c r="CX170" s="113"/>
      <c r="CY170" s="113"/>
      <c r="CZ170" s="113"/>
      <c r="DA170" s="113"/>
      <c r="DB170" s="113"/>
      <c r="DC170" s="113"/>
      <c r="DD170" s="113"/>
      <c r="DE170" s="113"/>
      <c r="DF170" s="113"/>
      <c r="DG170" s="113"/>
      <c r="DH170" s="113"/>
      <c r="DI170" s="113"/>
      <c r="DJ170" s="113"/>
      <c r="DK170" s="113"/>
      <c r="DL170" s="113"/>
      <c r="DM170" s="113"/>
      <c r="DN170" s="113"/>
      <c r="DO170" s="113"/>
      <c r="DP170" s="113"/>
      <c r="DQ170" s="113"/>
      <c r="DR170" s="113"/>
      <c r="DS170" s="113"/>
      <c r="DT170" s="113"/>
      <c r="DU170" s="113"/>
      <c r="DV170" s="113"/>
      <c r="DW170" s="113"/>
      <c r="DX170" s="113"/>
      <c r="DY170" s="113"/>
      <c r="DZ170" s="113"/>
      <c r="EA170" s="113"/>
      <c r="EB170" s="113"/>
      <c r="EC170" s="113"/>
      <c r="ED170" s="113"/>
      <c r="EE170" s="113"/>
      <c r="EF170" s="113"/>
      <c r="EG170" s="113"/>
      <c r="EH170" s="113"/>
      <c r="EI170" s="113"/>
      <c r="EJ170" s="113"/>
      <c r="EK170" s="113"/>
      <c r="EL170" s="113"/>
      <c r="EM170" s="113"/>
      <c r="EN170" s="113"/>
      <c r="EO170" s="113"/>
      <c r="EP170" s="113"/>
      <c r="EQ170" s="113"/>
      <c r="ER170" s="113"/>
      <c r="ES170" s="113"/>
      <c r="ET170" s="113"/>
      <c r="EU170" s="113"/>
      <c r="EV170" s="113"/>
      <c r="EW170" s="113"/>
      <c r="EX170" s="113"/>
      <c r="EY170" s="113"/>
      <c r="EZ170" s="113"/>
      <c r="FA170" s="113"/>
      <c r="FB170" s="113"/>
      <c r="FC170" s="113"/>
      <c r="FD170" s="113"/>
      <c r="FE170" s="113"/>
      <c r="FF170" s="113"/>
      <c r="FG170" s="113"/>
      <c r="FH170" s="113"/>
      <c r="FI170" s="113"/>
      <c r="FJ170" s="113"/>
      <c r="FK170" s="113"/>
      <c r="FL170" s="113"/>
      <c r="FM170" s="113"/>
      <c r="FN170" s="113"/>
      <c r="FO170" s="113"/>
      <c r="FP170" s="113"/>
      <c r="FQ170" s="113"/>
      <c r="FR170" s="113"/>
      <c r="FS170" s="113"/>
      <c r="FT170" s="113"/>
      <c r="FU170" s="113"/>
      <c r="FV170" s="113"/>
      <c r="FW170" s="113"/>
      <c r="FX170" s="113"/>
      <c r="FY170" s="113"/>
      <c r="FZ170" s="113"/>
      <c r="GA170" s="113"/>
      <c r="GB170" s="113"/>
      <c r="GC170" s="113"/>
      <c r="GD170" s="113"/>
      <c r="GE170" s="113"/>
      <c r="GF170" s="113"/>
      <c r="GG170" s="113"/>
      <c r="GH170" s="113"/>
      <c r="GI170" s="113"/>
      <c r="GJ170" s="113"/>
      <c r="GK170" s="113"/>
      <c r="GL170" s="113"/>
      <c r="GM170" s="113"/>
      <c r="GN170" s="113"/>
      <c r="GO170" s="113"/>
      <c r="GP170" s="113"/>
      <c r="GQ170" s="113"/>
      <c r="GR170" s="113"/>
    </row>
    <row r="171" spans="1:200" s="116" customFormat="1" ht="15.75" hidden="1" customHeight="1" outlineLevel="2">
      <c r="A171" s="180" t="str">
        <f t="shared" si="12"/>
        <v>2.9</v>
      </c>
      <c r="B171" s="180" t="s">
        <v>45</v>
      </c>
      <c r="C171" s="236"/>
      <c r="D171" s="237"/>
      <c r="E171" s="238"/>
      <c r="F171" s="171"/>
      <c r="G171" s="172"/>
      <c r="H171" s="172"/>
      <c r="I171" s="235"/>
      <c r="J171" s="415">
        <v>0</v>
      </c>
      <c r="K171" s="416"/>
      <c r="L171" s="417"/>
      <c r="M171" s="208"/>
      <c r="N171" s="472"/>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c r="BS171" s="113"/>
      <c r="BT171" s="113"/>
      <c r="BU171" s="113"/>
      <c r="BV171" s="113"/>
      <c r="BW171" s="113"/>
      <c r="BX171" s="113"/>
      <c r="BY171" s="113"/>
      <c r="BZ171" s="113"/>
      <c r="CA171" s="113"/>
      <c r="CB171" s="113"/>
      <c r="CC171" s="113"/>
      <c r="CD171" s="113"/>
      <c r="CE171" s="113"/>
      <c r="CF171" s="113"/>
      <c r="CG171" s="113"/>
      <c r="CH171" s="113"/>
      <c r="CI171" s="113"/>
      <c r="CJ171" s="113"/>
      <c r="CK171" s="113"/>
      <c r="CL171" s="113"/>
      <c r="CM171" s="113"/>
      <c r="CN171" s="113"/>
      <c r="CO171" s="113"/>
      <c r="CP171" s="113"/>
      <c r="CQ171" s="113"/>
      <c r="CR171" s="113"/>
      <c r="CS171" s="113"/>
      <c r="CT171" s="113"/>
      <c r="CU171" s="113"/>
      <c r="CV171" s="113"/>
      <c r="CW171" s="113"/>
      <c r="CX171" s="113"/>
      <c r="CY171" s="113"/>
      <c r="CZ171" s="113"/>
      <c r="DA171" s="113"/>
      <c r="DB171" s="113"/>
      <c r="DC171" s="113"/>
      <c r="DD171" s="113"/>
      <c r="DE171" s="113"/>
      <c r="DF171" s="113"/>
      <c r="DG171" s="113"/>
      <c r="DH171" s="113"/>
      <c r="DI171" s="113"/>
      <c r="DJ171" s="113"/>
      <c r="DK171" s="113"/>
      <c r="DL171" s="113"/>
      <c r="DM171" s="113"/>
      <c r="DN171" s="113"/>
      <c r="DO171" s="113"/>
      <c r="DP171" s="113"/>
      <c r="DQ171" s="113"/>
      <c r="DR171" s="113"/>
      <c r="DS171" s="113"/>
      <c r="DT171" s="113"/>
      <c r="DU171" s="113"/>
      <c r="DV171" s="113"/>
      <c r="DW171" s="113"/>
      <c r="DX171" s="113"/>
      <c r="DY171" s="113"/>
      <c r="DZ171" s="113"/>
      <c r="EA171" s="113"/>
      <c r="EB171" s="113"/>
      <c r="EC171" s="113"/>
      <c r="ED171" s="113"/>
      <c r="EE171" s="113"/>
      <c r="EF171" s="113"/>
      <c r="EG171" s="113"/>
      <c r="EH171" s="113"/>
      <c r="EI171" s="113"/>
      <c r="EJ171" s="113"/>
      <c r="EK171" s="113"/>
      <c r="EL171" s="113"/>
      <c r="EM171" s="113"/>
      <c r="EN171" s="113"/>
      <c r="EO171" s="113"/>
      <c r="EP171" s="113"/>
      <c r="EQ171" s="113"/>
      <c r="ER171" s="113"/>
      <c r="ES171" s="113"/>
      <c r="ET171" s="113"/>
      <c r="EU171" s="113"/>
      <c r="EV171" s="113"/>
      <c r="EW171" s="113"/>
      <c r="EX171" s="113"/>
      <c r="EY171" s="113"/>
      <c r="EZ171" s="113"/>
      <c r="FA171" s="113"/>
      <c r="FB171" s="113"/>
      <c r="FC171" s="113"/>
      <c r="FD171" s="113"/>
      <c r="FE171" s="113"/>
      <c r="FF171" s="113"/>
      <c r="FG171" s="113"/>
      <c r="FH171" s="113"/>
      <c r="FI171" s="113"/>
      <c r="FJ171" s="113"/>
      <c r="FK171" s="113"/>
      <c r="FL171" s="113"/>
      <c r="FM171" s="113"/>
      <c r="FN171" s="113"/>
      <c r="FO171" s="113"/>
      <c r="FP171" s="113"/>
      <c r="FQ171" s="113"/>
      <c r="FR171" s="113"/>
      <c r="FS171" s="113"/>
      <c r="FT171" s="113"/>
      <c r="FU171" s="113"/>
      <c r="FV171" s="113"/>
      <c r="FW171" s="113"/>
      <c r="FX171" s="113"/>
      <c r="FY171" s="113"/>
      <c r="FZ171" s="113"/>
      <c r="GA171" s="113"/>
      <c r="GB171" s="113"/>
      <c r="GC171" s="113"/>
      <c r="GD171" s="113"/>
      <c r="GE171" s="113"/>
      <c r="GF171" s="113"/>
      <c r="GG171" s="113"/>
      <c r="GH171" s="113"/>
      <c r="GI171" s="113"/>
      <c r="GJ171" s="113"/>
      <c r="GK171" s="113"/>
      <c r="GL171" s="113"/>
      <c r="GM171" s="113"/>
      <c r="GN171" s="113"/>
      <c r="GO171" s="113"/>
      <c r="GP171" s="113"/>
      <c r="GQ171" s="113"/>
      <c r="GR171" s="113"/>
    </row>
    <row r="172" spans="1:200" s="115" customFormat="1" ht="24.6" hidden="1" customHeight="1" outlineLevel="2">
      <c r="A172" s="180" t="str">
        <f t="shared" si="12"/>
        <v>2.10</v>
      </c>
      <c r="B172" s="180" t="s">
        <v>45</v>
      </c>
      <c r="C172" s="225" t="s">
        <v>215</v>
      </c>
      <c r="D172" s="239" t="s">
        <v>76</v>
      </c>
      <c r="E172" s="240" t="s">
        <v>97</v>
      </c>
      <c r="F172" s="171"/>
      <c r="G172" s="172"/>
      <c r="H172" s="172" t="str">
        <f t="shared" si="13"/>
        <v/>
      </c>
      <c r="I172" s="235"/>
      <c r="J172" s="415">
        <v>0</v>
      </c>
      <c r="K172" s="416"/>
      <c r="L172" s="417"/>
      <c r="M172" s="208"/>
      <c r="N172" s="472"/>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c r="BS172" s="113"/>
      <c r="BT172" s="113"/>
      <c r="BU172" s="113"/>
      <c r="BV172" s="113"/>
      <c r="BW172" s="113"/>
      <c r="BX172" s="113"/>
      <c r="BY172" s="113"/>
      <c r="BZ172" s="113"/>
      <c r="CA172" s="113"/>
      <c r="CB172" s="113"/>
      <c r="CC172" s="113"/>
      <c r="CD172" s="113"/>
      <c r="CE172" s="113"/>
      <c r="CF172" s="113"/>
      <c r="CG172" s="113"/>
      <c r="CH172" s="113"/>
      <c r="CI172" s="113"/>
      <c r="CJ172" s="113"/>
      <c r="CK172" s="113"/>
      <c r="CL172" s="113"/>
      <c r="CM172" s="113"/>
      <c r="CN172" s="113"/>
      <c r="CO172" s="113"/>
      <c r="CP172" s="113"/>
      <c r="CQ172" s="113"/>
      <c r="CR172" s="113"/>
      <c r="CS172" s="113"/>
      <c r="CT172" s="113"/>
      <c r="CU172" s="113"/>
      <c r="CV172" s="113"/>
      <c r="CW172" s="113"/>
      <c r="CX172" s="113"/>
      <c r="CY172" s="113"/>
      <c r="CZ172" s="113"/>
      <c r="DA172" s="113"/>
      <c r="DB172" s="113"/>
      <c r="DC172" s="113"/>
      <c r="DD172" s="113"/>
      <c r="DE172" s="113"/>
      <c r="DF172" s="113"/>
      <c r="DG172" s="113"/>
      <c r="DH172" s="113"/>
      <c r="DI172" s="113"/>
      <c r="DJ172" s="113"/>
      <c r="DK172" s="113"/>
      <c r="DL172" s="113"/>
      <c r="DM172" s="113"/>
      <c r="DN172" s="113"/>
      <c r="DO172" s="113"/>
      <c r="DP172" s="113"/>
      <c r="DQ172" s="113"/>
      <c r="DR172" s="113"/>
      <c r="DS172" s="113"/>
      <c r="DT172" s="113"/>
      <c r="DU172" s="113"/>
      <c r="DV172" s="113"/>
      <c r="DW172" s="113"/>
      <c r="DX172" s="113"/>
      <c r="DY172" s="113"/>
      <c r="DZ172" s="113"/>
      <c r="EA172" s="113"/>
      <c r="EB172" s="113"/>
      <c r="EC172" s="113"/>
      <c r="ED172" s="113"/>
      <c r="EE172" s="113"/>
      <c r="EF172" s="113"/>
      <c r="EG172" s="113"/>
      <c r="EH172" s="113"/>
      <c r="EI172" s="113"/>
      <c r="EJ172" s="113"/>
      <c r="EK172" s="113"/>
      <c r="EL172" s="113"/>
      <c r="EM172" s="113"/>
      <c r="EN172" s="113"/>
      <c r="EO172" s="113"/>
      <c r="EP172" s="113"/>
      <c r="EQ172" s="113"/>
      <c r="ER172" s="113"/>
      <c r="ES172" s="113"/>
      <c r="ET172" s="113"/>
      <c r="EU172" s="113"/>
      <c r="EV172" s="113"/>
      <c r="EW172" s="113"/>
      <c r="EX172" s="113"/>
      <c r="EY172" s="113"/>
      <c r="EZ172" s="113"/>
      <c r="FA172" s="113"/>
      <c r="FB172" s="113"/>
      <c r="FC172" s="113"/>
      <c r="FD172" s="113"/>
      <c r="FE172" s="113"/>
      <c r="FF172" s="113"/>
      <c r="FG172" s="113"/>
      <c r="FH172" s="113"/>
      <c r="FI172" s="113"/>
      <c r="FJ172" s="113"/>
      <c r="FK172" s="113"/>
      <c r="FL172" s="113"/>
      <c r="FM172" s="113"/>
      <c r="FN172" s="113"/>
      <c r="FO172" s="113"/>
      <c r="FP172" s="113"/>
      <c r="FQ172" s="113"/>
      <c r="FR172" s="113"/>
      <c r="FS172" s="113"/>
      <c r="FT172" s="113"/>
      <c r="FU172" s="113"/>
      <c r="FV172" s="113"/>
      <c r="FW172" s="113"/>
      <c r="FX172" s="113"/>
      <c r="FY172" s="113"/>
      <c r="FZ172" s="113"/>
      <c r="GA172" s="113"/>
      <c r="GB172" s="113"/>
      <c r="GC172" s="113"/>
      <c r="GD172" s="113"/>
      <c r="GE172" s="113"/>
      <c r="GF172" s="113"/>
      <c r="GG172" s="113"/>
      <c r="GH172" s="113"/>
      <c r="GI172" s="113"/>
      <c r="GJ172" s="113"/>
      <c r="GK172" s="113"/>
      <c r="GL172" s="113"/>
      <c r="GM172" s="113"/>
      <c r="GN172" s="113"/>
      <c r="GO172" s="113"/>
      <c r="GP172" s="113"/>
      <c r="GQ172" s="113"/>
      <c r="GR172" s="113"/>
    </row>
    <row r="173" spans="1:200" s="115" customFormat="1" ht="24.6" customHeight="1" outlineLevel="1" collapsed="1">
      <c r="A173" s="219" t="str">
        <f>IF(ISERROR(VALUE(SUBSTITUTE(prevWBS,".",""))),"1",IF(ISERROR(FIND("`",SUBSTITUTE(prevWBS,".","`",1))),TEXT(VALUE(prevWBS)+1,"#"),TEXT(VALUE(LEFT(prevWBS,FIND("`",SUBSTITUTE(prevWBS,".","`",1))-1))+1,"#")))</f>
        <v>3</v>
      </c>
      <c r="B173" s="219"/>
      <c r="C173" s="241" t="s">
        <v>216</v>
      </c>
      <c r="D173" s="219"/>
      <c r="E173" s="221"/>
      <c r="F173" s="219"/>
      <c r="G173" s="222"/>
      <c r="H173" s="222" t="str">
        <f t="shared" si="13"/>
        <v/>
      </c>
      <c r="I173" s="223"/>
      <c r="J173" s="428">
        <f>AVERAGE(J174:L177)</f>
        <v>0</v>
      </c>
      <c r="K173" s="428"/>
      <c r="L173" s="428"/>
      <c r="M173" s="224"/>
      <c r="N173" s="472"/>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c r="AX173" s="113"/>
      <c r="AY173" s="113"/>
      <c r="AZ173" s="113"/>
      <c r="BA173" s="113"/>
      <c r="BB173" s="113"/>
      <c r="BC173" s="113"/>
      <c r="BD173" s="113"/>
      <c r="BE173" s="113"/>
      <c r="BF173" s="113"/>
      <c r="BG173" s="113"/>
      <c r="BH173" s="113"/>
      <c r="BI173" s="113"/>
      <c r="BJ173" s="113"/>
      <c r="BK173" s="113"/>
      <c r="BL173" s="113"/>
      <c r="BM173" s="113"/>
      <c r="BN173" s="113"/>
      <c r="BO173" s="113"/>
      <c r="BP173" s="113"/>
      <c r="BQ173" s="113"/>
      <c r="BR173" s="113"/>
      <c r="BS173" s="113"/>
      <c r="BT173" s="113"/>
      <c r="BU173" s="113"/>
      <c r="BV173" s="113"/>
      <c r="BW173" s="113"/>
      <c r="BX173" s="113"/>
      <c r="BY173" s="113"/>
      <c r="BZ173" s="113"/>
      <c r="CA173" s="113"/>
      <c r="CB173" s="113"/>
      <c r="CC173" s="113"/>
      <c r="CD173" s="113"/>
      <c r="CE173" s="113"/>
      <c r="CF173" s="113"/>
      <c r="CG173" s="113"/>
      <c r="CH173" s="113"/>
      <c r="CI173" s="113"/>
      <c r="CJ173" s="113"/>
      <c r="CK173" s="113"/>
      <c r="CL173" s="113"/>
      <c r="CM173" s="113"/>
      <c r="CN173" s="113"/>
      <c r="CO173" s="113"/>
      <c r="CP173" s="113"/>
      <c r="CQ173" s="113"/>
      <c r="CR173" s="113"/>
      <c r="CS173" s="113"/>
      <c r="CT173" s="113"/>
      <c r="CU173" s="113"/>
      <c r="CV173" s="113"/>
      <c r="CW173" s="113"/>
      <c r="CX173" s="113"/>
      <c r="CY173" s="113"/>
      <c r="CZ173" s="113"/>
      <c r="DA173" s="113"/>
      <c r="DB173" s="113"/>
      <c r="DC173" s="113"/>
      <c r="DD173" s="113"/>
      <c r="DE173" s="113"/>
      <c r="DF173" s="113"/>
      <c r="DG173" s="113"/>
      <c r="DH173" s="113"/>
      <c r="DI173" s="113"/>
      <c r="DJ173" s="113"/>
      <c r="DK173" s="113"/>
      <c r="DL173" s="113"/>
      <c r="DM173" s="113"/>
      <c r="DN173" s="113"/>
      <c r="DO173" s="113"/>
      <c r="DP173" s="113"/>
      <c r="DQ173" s="113"/>
      <c r="DR173" s="113"/>
      <c r="DS173" s="113"/>
      <c r="DT173" s="113"/>
      <c r="DU173" s="113"/>
      <c r="DV173" s="113"/>
      <c r="DW173" s="113"/>
      <c r="DX173" s="113"/>
      <c r="DY173" s="113"/>
      <c r="DZ173" s="113"/>
      <c r="EA173" s="113"/>
      <c r="EB173" s="113"/>
      <c r="EC173" s="113"/>
      <c r="ED173" s="113"/>
      <c r="EE173" s="113"/>
      <c r="EF173" s="113"/>
      <c r="EG173" s="113"/>
      <c r="EH173" s="113"/>
      <c r="EI173" s="113"/>
      <c r="EJ173" s="113"/>
      <c r="EK173" s="113"/>
      <c r="EL173" s="113"/>
      <c r="EM173" s="113"/>
      <c r="EN173" s="113"/>
      <c r="EO173" s="113"/>
      <c r="EP173" s="113"/>
      <c r="EQ173" s="113"/>
      <c r="ER173" s="113"/>
      <c r="ES173" s="113"/>
      <c r="ET173" s="113"/>
      <c r="EU173" s="113"/>
      <c r="EV173" s="113"/>
      <c r="EW173" s="113"/>
      <c r="EX173" s="113"/>
      <c r="EY173" s="113"/>
      <c r="EZ173" s="113"/>
      <c r="FA173" s="113"/>
      <c r="FB173" s="113"/>
      <c r="FC173" s="113"/>
      <c r="FD173" s="113"/>
      <c r="FE173" s="113"/>
      <c r="FF173" s="113"/>
      <c r="FG173" s="113"/>
      <c r="FH173" s="113"/>
      <c r="FI173" s="113"/>
      <c r="FJ173" s="113"/>
      <c r="FK173" s="113"/>
      <c r="FL173" s="113"/>
      <c r="FM173" s="113"/>
      <c r="FN173" s="113"/>
      <c r="FO173" s="113"/>
      <c r="FP173" s="113"/>
      <c r="FQ173" s="113"/>
      <c r="FR173" s="113"/>
      <c r="FS173" s="113"/>
      <c r="FT173" s="113"/>
      <c r="FU173" s="113"/>
      <c r="FV173" s="113"/>
      <c r="FW173" s="113"/>
      <c r="FX173" s="113"/>
      <c r="FY173" s="113"/>
      <c r="FZ173" s="113"/>
      <c r="GA173" s="113"/>
      <c r="GB173" s="113"/>
      <c r="GC173" s="113"/>
      <c r="GD173" s="113"/>
      <c r="GE173" s="113"/>
      <c r="GF173" s="113"/>
      <c r="GG173" s="113"/>
      <c r="GH173" s="113"/>
      <c r="GI173" s="113"/>
      <c r="GJ173" s="113"/>
      <c r="GK173" s="113"/>
      <c r="GL173" s="113"/>
      <c r="GM173" s="113"/>
      <c r="GN173" s="113"/>
      <c r="GO173" s="113"/>
      <c r="GP173" s="113"/>
      <c r="GQ173" s="113"/>
      <c r="GR173" s="113"/>
    </row>
    <row r="174" spans="1:200" s="159" customFormat="1" ht="15.75" hidden="1" customHeight="1" outlineLevel="2">
      <c r="A174"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174" s="180" t="s">
        <v>63</v>
      </c>
      <c r="C174" s="170" t="s">
        <v>217</v>
      </c>
      <c r="D174" s="171" t="s">
        <v>210</v>
      </c>
      <c r="E174" s="171" t="s">
        <v>211</v>
      </c>
      <c r="F174" s="171"/>
      <c r="G174" s="172"/>
      <c r="H174" s="172"/>
      <c r="I174" s="173"/>
      <c r="J174" s="415">
        <v>0</v>
      </c>
      <c r="K174" s="416"/>
      <c r="L174" s="417"/>
      <c r="M174" s="208"/>
      <c r="N174" s="472"/>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c r="AX174" s="113"/>
      <c r="AY174" s="113"/>
      <c r="AZ174" s="113"/>
      <c r="BA174" s="113"/>
      <c r="BB174" s="113"/>
      <c r="BC174" s="113"/>
      <c r="BD174" s="113"/>
      <c r="BE174" s="113"/>
      <c r="BF174" s="113"/>
      <c r="BG174" s="113"/>
      <c r="BH174" s="113"/>
      <c r="BI174" s="113"/>
      <c r="BJ174" s="113"/>
      <c r="BK174" s="113"/>
      <c r="BL174" s="113"/>
      <c r="BM174" s="113"/>
      <c r="BN174" s="113"/>
      <c r="BO174" s="113"/>
      <c r="BP174" s="113"/>
      <c r="BQ174" s="113"/>
      <c r="BR174" s="113"/>
      <c r="BS174" s="113"/>
      <c r="BT174" s="113"/>
      <c r="BU174" s="113"/>
      <c r="BV174" s="113"/>
      <c r="BW174" s="113"/>
      <c r="BX174" s="113"/>
      <c r="BY174" s="113"/>
      <c r="BZ174" s="113"/>
      <c r="CA174" s="113"/>
      <c r="CB174" s="113"/>
      <c r="CC174" s="113"/>
      <c r="CD174" s="113"/>
      <c r="CE174" s="113"/>
      <c r="CF174" s="113"/>
      <c r="CG174" s="113"/>
      <c r="CH174" s="113"/>
      <c r="CI174" s="113"/>
      <c r="CJ174" s="113"/>
      <c r="CK174" s="113"/>
      <c r="CL174" s="113"/>
      <c r="CM174" s="113"/>
      <c r="CN174" s="113"/>
      <c r="CO174" s="113"/>
      <c r="CP174" s="113"/>
      <c r="CQ174" s="113"/>
      <c r="CR174" s="113"/>
      <c r="CS174" s="113"/>
      <c r="CT174" s="113"/>
      <c r="CU174" s="113"/>
      <c r="CV174" s="113"/>
      <c r="CW174" s="113"/>
      <c r="CX174" s="113"/>
      <c r="CY174" s="113"/>
      <c r="CZ174" s="113"/>
      <c r="DA174" s="113"/>
      <c r="DB174" s="113"/>
      <c r="DC174" s="113"/>
      <c r="DD174" s="113"/>
      <c r="DE174" s="113"/>
      <c r="DF174" s="113"/>
      <c r="DG174" s="113"/>
      <c r="DH174" s="113"/>
      <c r="DI174" s="113"/>
      <c r="DJ174" s="113"/>
      <c r="DK174" s="113"/>
      <c r="DL174" s="113"/>
      <c r="DM174" s="113"/>
      <c r="DN174" s="113"/>
      <c r="DO174" s="113"/>
      <c r="DP174" s="113"/>
      <c r="DQ174" s="113"/>
      <c r="DR174" s="113"/>
      <c r="DS174" s="113"/>
      <c r="DT174" s="113"/>
      <c r="DU174" s="113"/>
      <c r="DV174" s="113"/>
      <c r="DW174" s="113"/>
      <c r="DX174" s="113"/>
      <c r="DY174" s="113"/>
      <c r="DZ174" s="113"/>
      <c r="EA174" s="113"/>
      <c r="EB174" s="113"/>
      <c r="EC174" s="113"/>
      <c r="ED174" s="113"/>
      <c r="EE174" s="113"/>
      <c r="EF174" s="113"/>
      <c r="EG174" s="113"/>
      <c r="EH174" s="113"/>
      <c r="EI174" s="113"/>
      <c r="EJ174" s="113"/>
      <c r="EK174" s="113"/>
      <c r="EL174" s="113"/>
      <c r="EM174" s="113"/>
      <c r="EN174" s="113"/>
      <c r="EO174" s="113"/>
      <c r="EP174" s="113"/>
      <c r="EQ174" s="113"/>
      <c r="ER174" s="113"/>
      <c r="ES174" s="113"/>
      <c r="ET174" s="113"/>
      <c r="EU174" s="113"/>
      <c r="EV174" s="113"/>
      <c r="EW174" s="113"/>
      <c r="EX174" s="113"/>
      <c r="EY174" s="113"/>
      <c r="EZ174" s="113"/>
      <c r="FA174" s="113"/>
      <c r="FB174" s="113"/>
      <c r="FC174" s="113"/>
      <c r="FD174" s="113"/>
      <c r="FE174" s="113"/>
      <c r="FF174" s="113"/>
      <c r="FG174" s="113"/>
      <c r="FH174" s="113"/>
      <c r="FI174" s="113"/>
      <c r="FJ174" s="113"/>
      <c r="FK174" s="113"/>
      <c r="FL174" s="113"/>
      <c r="FM174" s="113"/>
      <c r="FN174" s="113"/>
      <c r="FO174" s="113"/>
      <c r="FP174" s="113"/>
      <c r="FQ174" s="113"/>
      <c r="FR174" s="113"/>
      <c r="FS174" s="113"/>
      <c r="FT174" s="113"/>
      <c r="FU174" s="113"/>
      <c r="FV174" s="113"/>
      <c r="FW174" s="113"/>
      <c r="FX174" s="113"/>
      <c r="FY174" s="113"/>
      <c r="FZ174" s="113"/>
      <c r="GA174" s="113"/>
      <c r="GB174" s="113"/>
      <c r="GC174" s="113"/>
      <c r="GD174" s="113"/>
      <c r="GE174" s="113"/>
      <c r="GF174" s="113"/>
      <c r="GG174" s="113"/>
      <c r="GH174" s="113"/>
      <c r="GI174" s="113"/>
      <c r="GJ174" s="113"/>
      <c r="GK174" s="113"/>
      <c r="GL174" s="113"/>
      <c r="GM174" s="113"/>
      <c r="GN174" s="113"/>
      <c r="GO174" s="113"/>
      <c r="GP174" s="113"/>
      <c r="GQ174" s="113"/>
      <c r="GR174" s="113"/>
    </row>
    <row r="175" spans="1:200" s="159" customFormat="1" ht="15.75" hidden="1" customHeight="1" outlineLevel="2">
      <c r="A17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3.2</v>
      </c>
      <c r="B175" s="180"/>
      <c r="C175" s="170" t="s">
        <v>218</v>
      </c>
      <c r="D175" s="171"/>
      <c r="E175" s="171"/>
      <c r="F175" s="171"/>
      <c r="G175" s="172"/>
      <c r="H175" s="172"/>
      <c r="I175" s="173"/>
      <c r="J175" s="415">
        <v>0</v>
      </c>
      <c r="K175" s="416"/>
      <c r="L175" s="417"/>
      <c r="M175" s="208"/>
      <c r="N175" s="472"/>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c r="BS175" s="113"/>
      <c r="BT175" s="113"/>
      <c r="BU175" s="113"/>
      <c r="BV175" s="113"/>
      <c r="BW175" s="113"/>
      <c r="BX175" s="113"/>
      <c r="BY175" s="113"/>
      <c r="BZ175" s="113"/>
      <c r="CA175" s="113"/>
      <c r="CB175" s="113"/>
      <c r="CC175" s="113"/>
      <c r="CD175" s="113"/>
      <c r="CE175" s="113"/>
      <c r="CF175" s="113"/>
      <c r="CG175" s="113"/>
      <c r="CH175" s="113"/>
      <c r="CI175" s="113"/>
      <c r="CJ175" s="113"/>
      <c r="CK175" s="113"/>
      <c r="CL175" s="113"/>
      <c r="CM175" s="113"/>
      <c r="CN175" s="113"/>
      <c r="CO175" s="113"/>
      <c r="CP175" s="113"/>
      <c r="CQ175" s="113"/>
      <c r="CR175" s="113"/>
      <c r="CS175" s="113"/>
      <c r="CT175" s="113"/>
      <c r="CU175" s="113"/>
      <c r="CV175" s="113"/>
      <c r="CW175" s="113"/>
      <c r="CX175" s="113"/>
      <c r="CY175" s="113"/>
      <c r="CZ175" s="113"/>
      <c r="DA175" s="113"/>
      <c r="DB175" s="113"/>
      <c r="DC175" s="113"/>
      <c r="DD175" s="113"/>
      <c r="DE175" s="113"/>
      <c r="DF175" s="113"/>
      <c r="DG175" s="113"/>
      <c r="DH175" s="113"/>
      <c r="DI175" s="113"/>
      <c r="DJ175" s="113"/>
      <c r="DK175" s="113"/>
      <c r="DL175" s="113"/>
      <c r="DM175" s="113"/>
      <c r="DN175" s="113"/>
      <c r="DO175" s="113"/>
      <c r="DP175" s="113"/>
      <c r="DQ175" s="113"/>
      <c r="DR175" s="113"/>
      <c r="DS175" s="113"/>
      <c r="DT175" s="113"/>
      <c r="DU175" s="113"/>
      <c r="DV175" s="113"/>
      <c r="DW175" s="113"/>
      <c r="DX175" s="113"/>
      <c r="DY175" s="113"/>
      <c r="DZ175" s="113"/>
      <c r="EA175" s="113"/>
      <c r="EB175" s="113"/>
      <c r="EC175" s="113"/>
      <c r="ED175" s="113"/>
      <c r="EE175" s="113"/>
      <c r="EF175" s="113"/>
      <c r="EG175" s="113"/>
      <c r="EH175" s="113"/>
      <c r="EI175" s="113"/>
      <c r="EJ175" s="113"/>
      <c r="EK175" s="113"/>
      <c r="EL175" s="113"/>
      <c r="EM175" s="113"/>
      <c r="EN175" s="113"/>
      <c r="EO175" s="113"/>
      <c r="EP175" s="113"/>
      <c r="EQ175" s="113"/>
      <c r="ER175" s="113"/>
      <c r="ES175" s="113"/>
      <c r="ET175" s="113"/>
      <c r="EU175" s="113"/>
      <c r="EV175" s="113"/>
      <c r="EW175" s="113"/>
      <c r="EX175" s="113"/>
      <c r="EY175" s="113"/>
      <c r="EZ175" s="113"/>
      <c r="FA175" s="113"/>
      <c r="FB175" s="113"/>
      <c r="FC175" s="113"/>
      <c r="FD175" s="113"/>
      <c r="FE175" s="113"/>
      <c r="FF175" s="113"/>
      <c r="FG175" s="113"/>
      <c r="FH175" s="113"/>
      <c r="FI175" s="113"/>
      <c r="FJ175" s="113"/>
      <c r="FK175" s="113"/>
      <c r="FL175" s="113"/>
      <c r="FM175" s="113"/>
      <c r="FN175" s="113"/>
      <c r="FO175" s="113"/>
      <c r="FP175" s="113"/>
      <c r="FQ175" s="113"/>
      <c r="FR175" s="113"/>
      <c r="FS175" s="113"/>
      <c r="FT175" s="113"/>
      <c r="FU175" s="113"/>
      <c r="FV175" s="113"/>
      <c r="FW175" s="113"/>
      <c r="FX175" s="113"/>
      <c r="FY175" s="113"/>
      <c r="FZ175" s="113"/>
      <c r="GA175" s="113"/>
      <c r="GB175" s="113"/>
      <c r="GC175" s="113"/>
      <c r="GD175" s="113"/>
      <c r="GE175" s="113"/>
      <c r="GF175" s="113"/>
      <c r="GG175" s="113"/>
      <c r="GH175" s="113"/>
      <c r="GI175" s="113"/>
      <c r="GJ175" s="113"/>
      <c r="GK175" s="113"/>
      <c r="GL175" s="113"/>
      <c r="GM175" s="113"/>
      <c r="GN175" s="113"/>
      <c r="GO175" s="113"/>
      <c r="GP175" s="113"/>
      <c r="GQ175" s="113"/>
      <c r="GR175" s="113"/>
    </row>
    <row r="176" spans="1:200" s="159" customFormat="1" ht="15.75" hidden="1" customHeight="1" outlineLevel="2">
      <c r="A176"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3.3</v>
      </c>
      <c r="B176" s="180" t="s">
        <v>63</v>
      </c>
      <c r="C176" s="170" t="s">
        <v>219</v>
      </c>
      <c r="D176" s="171" t="s">
        <v>210</v>
      </c>
      <c r="E176" s="171" t="s">
        <v>211</v>
      </c>
      <c r="F176" s="171"/>
      <c r="G176" s="172"/>
      <c r="H176" s="172"/>
      <c r="I176" s="173"/>
      <c r="J176" s="415">
        <v>0</v>
      </c>
      <c r="K176" s="416"/>
      <c r="L176" s="417"/>
      <c r="M176" s="208"/>
      <c r="N176" s="472"/>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c r="AX176" s="113"/>
      <c r="AY176" s="113"/>
      <c r="AZ176" s="113"/>
      <c r="BA176" s="113"/>
      <c r="BB176" s="113"/>
      <c r="BC176" s="113"/>
      <c r="BD176" s="113"/>
      <c r="BE176" s="113"/>
      <c r="BF176" s="113"/>
      <c r="BG176" s="113"/>
      <c r="BH176" s="113"/>
      <c r="BI176" s="113"/>
      <c r="BJ176" s="113"/>
      <c r="BK176" s="113"/>
      <c r="BL176" s="113"/>
      <c r="BM176" s="113"/>
      <c r="BN176" s="113"/>
      <c r="BO176" s="113"/>
      <c r="BP176" s="113"/>
      <c r="BQ176" s="113"/>
      <c r="BR176" s="113"/>
      <c r="BS176" s="113"/>
      <c r="BT176" s="113"/>
      <c r="BU176" s="113"/>
      <c r="BV176" s="113"/>
      <c r="BW176" s="113"/>
      <c r="BX176" s="113"/>
      <c r="BY176" s="113"/>
      <c r="BZ176" s="113"/>
      <c r="CA176" s="113"/>
      <c r="CB176" s="113"/>
      <c r="CC176" s="113"/>
      <c r="CD176" s="113"/>
      <c r="CE176" s="113"/>
      <c r="CF176" s="113"/>
      <c r="CG176" s="113"/>
      <c r="CH176" s="113"/>
      <c r="CI176" s="113"/>
      <c r="CJ176" s="113"/>
      <c r="CK176" s="113"/>
      <c r="CL176" s="113"/>
      <c r="CM176" s="113"/>
      <c r="CN176" s="113"/>
      <c r="CO176" s="113"/>
      <c r="CP176" s="113"/>
      <c r="CQ176" s="113"/>
      <c r="CR176" s="113"/>
      <c r="CS176" s="113"/>
      <c r="CT176" s="113"/>
      <c r="CU176" s="113"/>
      <c r="CV176" s="113"/>
      <c r="CW176" s="113"/>
      <c r="CX176" s="113"/>
      <c r="CY176" s="113"/>
      <c r="CZ176" s="113"/>
      <c r="DA176" s="113"/>
      <c r="DB176" s="113"/>
      <c r="DC176" s="113"/>
      <c r="DD176" s="113"/>
      <c r="DE176" s="113"/>
      <c r="DF176" s="113"/>
      <c r="DG176" s="113"/>
      <c r="DH176" s="113"/>
      <c r="DI176" s="113"/>
      <c r="DJ176" s="113"/>
      <c r="DK176" s="113"/>
      <c r="DL176" s="113"/>
      <c r="DM176" s="113"/>
      <c r="DN176" s="113"/>
      <c r="DO176" s="113"/>
      <c r="DP176" s="113"/>
      <c r="DQ176" s="113"/>
      <c r="DR176" s="113"/>
      <c r="DS176" s="113"/>
      <c r="DT176" s="113"/>
      <c r="DU176" s="113"/>
      <c r="DV176" s="113"/>
      <c r="DW176" s="113"/>
      <c r="DX176" s="113"/>
      <c r="DY176" s="113"/>
      <c r="DZ176" s="113"/>
      <c r="EA176" s="113"/>
      <c r="EB176" s="113"/>
      <c r="EC176" s="113"/>
      <c r="ED176" s="113"/>
      <c r="EE176" s="113"/>
      <c r="EF176" s="113"/>
      <c r="EG176" s="113"/>
      <c r="EH176" s="113"/>
      <c r="EI176" s="113"/>
      <c r="EJ176" s="113"/>
      <c r="EK176" s="113"/>
      <c r="EL176" s="113"/>
      <c r="EM176" s="113"/>
      <c r="EN176" s="113"/>
      <c r="EO176" s="113"/>
      <c r="EP176" s="113"/>
      <c r="EQ176" s="113"/>
      <c r="ER176" s="113"/>
      <c r="ES176" s="113"/>
      <c r="ET176" s="113"/>
      <c r="EU176" s="113"/>
      <c r="EV176" s="113"/>
      <c r="EW176" s="113"/>
      <c r="EX176" s="113"/>
      <c r="EY176" s="113"/>
      <c r="EZ176" s="113"/>
      <c r="FA176" s="113"/>
      <c r="FB176" s="113"/>
      <c r="FC176" s="113"/>
      <c r="FD176" s="113"/>
      <c r="FE176" s="113"/>
      <c r="FF176" s="113"/>
      <c r="FG176" s="113"/>
      <c r="FH176" s="113"/>
      <c r="FI176" s="113"/>
      <c r="FJ176" s="113"/>
      <c r="FK176" s="113"/>
      <c r="FL176" s="113"/>
      <c r="FM176" s="113"/>
      <c r="FN176" s="113"/>
      <c r="FO176" s="113"/>
      <c r="FP176" s="113"/>
      <c r="FQ176" s="113"/>
      <c r="FR176" s="113"/>
      <c r="FS176" s="113"/>
      <c r="FT176" s="113"/>
      <c r="FU176" s="113"/>
      <c r="FV176" s="113"/>
      <c r="FW176" s="113"/>
      <c r="FX176" s="113"/>
      <c r="FY176" s="113"/>
      <c r="FZ176" s="113"/>
      <c r="GA176" s="113"/>
      <c r="GB176" s="113"/>
      <c r="GC176" s="113"/>
      <c r="GD176" s="113"/>
      <c r="GE176" s="113"/>
      <c r="GF176" s="113"/>
      <c r="GG176" s="113"/>
      <c r="GH176" s="113"/>
      <c r="GI176" s="113"/>
      <c r="GJ176" s="113"/>
      <c r="GK176" s="113"/>
      <c r="GL176" s="113"/>
      <c r="GM176" s="113"/>
      <c r="GN176" s="113"/>
      <c r="GO176" s="113"/>
      <c r="GP176" s="113"/>
      <c r="GQ176" s="113"/>
      <c r="GR176" s="113"/>
    </row>
    <row r="177" spans="1:200" s="115" customFormat="1" ht="24.6" hidden="1" customHeight="1" outlineLevel="2">
      <c r="A177"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3.4</v>
      </c>
      <c r="B177" s="180" t="s">
        <v>63</v>
      </c>
      <c r="C177" s="170" t="s">
        <v>220</v>
      </c>
      <c r="D177" s="171" t="s">
        <v>210</v>
      </c>
      <c r="E177" s="171" t="s">
        <v>211</v>
      </c>
      <c r="F177" s="171"/>
      <c r="G177" s="172"/>
      <c r="H177" s="172" t="str">
        <f t="shared" si="13"/>
        <v/>
      </c>
      <c r="I177" s="173"/>
      <c r="J177" s="415">
        <v>0</v>
      </c>
      <c r="K177" s="416"/>
      <c r="L177" s="417"/>
      <c r="M177" s="208"/>
      <c r="N177" s="472"/>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c r="BS177" s="113"/>
      <c r="BT177" s="113"/>
      <c r="BU177" s="113"/>
      <c r="BV177" s="113"/>
      <c r="BW177" s="113"/>
      <c r="BX177" s="113"/>
      <c r="BY177" s="113"/>
      <c r="BZ177" s="113"/>
      <c r="CA177" s="113"/>
      <c r="CB177" s="113"/>
      <c r="CC177" s="113"/>
      <c r="CD177" s="113"/>
      <c r="CE177" s="113"/>
      <c r="CF177" s="113"/>
      <c r="CG177" s="113"/>
      <c r="CH177" s="113"/>
      <c r="CI177" s="113"/>
      <c r="CJ177" s="113"/>
      <c r="CK177" s="113"/>
      <c r="CL177" s="113"/>
      <c r="CM177" s="113"/>
      <c r="CN177" s="113"/>
      <c r="CO177" s="113"/>
      <c r="CP177" s="113"/>
      <c r="CQ177" s="113"/>
      <c r="CR177" s="113"/>
      <c r="CS177" s="113"/>
      <c r="CT177" s="113"/>
      <c r="CU177" s="113"/>
      <c r="CV177" s="113"/>
      <c r="CW177" s="113"/>
      <c r="CX177" s="113"/>
      <c r="CY177" s="113"/>
      <c r="CZ177" s="113"/>
      <c r="DA177" s="113"/>
      <c r="DB177" s="113"/>
      <c r="DC177" s="113"/>
      <c r="DD177" s="113"/>
      <c r="DE177" s="113"/>
      <c r="DF177" s="113"/>
      <c r="DG177" s="113"/>
      <c r="DH177" s="113"/>
      <c r="DI177" s="113"/>
      <c r="DJ177" s="113"/>
      <c r="DK177" s="113"/>
      <c r="DL177" s="113"/>
      <c r="DM177" s="113"/>
      <c r="DN177" s="113"/>
      <c r="DO177" s="113"/>
      <c r="DP177" s="113"/>
      <c r="DQ177" s="113"/>
      <c r="DR177" s="113"/>
      <c r="DS177" s="113"/>
      <c r="DT177" s="113"/>
      <c r="DU177" s="113"/>
      <c r="DV177" s="113"/>
      <c r="DW177" s="113"/>
      <c r="DX177" s="113"/>
      <c r="DY177" s="113"/>
      <c r="DZ177" s="113"/>
      <c r="EA177" s="113"/>
      <c r="EB177" s="113"/>
      <c r="EC177" s="113"/>
      <c r="ED177" s="113"/>
      <c r="EE177" s="113"/>
      <c r="EF177" s="113"/>
      <c r="EG177" s="113"/>
      <c r="EH177" s="113"/>
      <c r="EI177" s="113"/>
      <c r="EJ177" s="113"/>
      <c r="EK177" s="113"/>
      <c r="EL177" s="113"/>
      <c r="EM177" s="113"/>
      <c r="EN177" s="113"/>
      <c r="EO177" s="113"/>
      <c r="EP177" s="113"/>
      <c r="EQ177" s="113"/>
      <c r="ER177" s="113"/>
      <c r="ES177" s="113"/>
      <c r="ET177" s="113"/>
      <c r="EU177" s="113"/>
      <c r="EV177" s="113"/>
      <c r="EW177" s="113"/>
      <c r="EX177" s="113"/>
      <c r="EY177" s="113"/>
      <c r="EZ177" s="113"/>
      <c r="FA177" s="113"/>
      <c r="FB177" s="113"/>
      <c r="FC177" s="113"/>
      <c r="FD177" s="113"/>
      <c r="FE177" s="113"/>
      <c r="FF177" s="113"/>
      <c r="FG177" s="113"/>
      <c r="FH177" s="113"/>
      <c r="FI177" s="113"/>
      <c r="FJ177" s="113"/>
      <c r="FK177" s="113"/>
      <c r="FL177" s="113"/>
      <c r="FM177" s="113"/>
      <c r="FN177" s="113"/>
      <c r="FO177" s="113"/>
      <c r="FP177" s="113"/>
      <c r="FQ177" s="113"/>
      <c r="FR177" s="113"/>
      <c r="FS177" s="113"/>
      <c r="FT177" s="113"/>
      <c r="FU177" s="113"/>
      <c r="FV177" s="113"/>
      <c r="FW177" s="113"/>
      <c r="FX177" s="113"/>
      <c r="FY177" s="113"/>
      <c r="FZ177" s="113"/>
      <c r="GA177" s="113"/>
      <c r="GB177" s="113"/>
      <c r="GC177" s="113"/>
      <c r="GD177" s="113"/>
      <c r="GE177" s="113"/>
      <c r="GF177" s="113"/>
      <c r="GG177" s="113"/>
      <c r="GH177" s="113"/>
      <c r="GI177" s="113"/>
      <c r="GJ177" s="113"/>
      <c r="GK177" s="113"/>
      <c r="GL177" s="113"/>
      <c r="GM177" s="113"/>
      <c r="GN177" s="113"/>
      <c r="GO177" s="113"/>
      <c r="GP177" s="113"/>
      <c r="GQ177" s="113"/>
      <c r="GR177" s="113"/>
    </row>
    <row r="178" spans="1:200" s="115" customFormat="1" ht="24.6" customHeight="1" outlineLevel="1" collapsed="1">
      <c r="A178" s="219" t="str">
        <f>IF(ISERROR(VALUE(SUBSTITUTE(prevWBS,".",""))),"1",IF(ISERROR(FIND("`",SUBSTITUTE(prevWBS,".","`",1))),TEXT(VALUE(prevWBS)+1,"#"),TEXT(VALUE(LEFT(prevWBS,FIND("`",SUBSTITUTE(prevWBS,".","`",1))-1))+1,"#")))</f>
        <v>4</v>
      </c>
      <c r="B178" s="219"/>
      <c r="C178" s="241" t="s">
        <v>221</v>
      </c>
      <c r="D178" s="219"/>
      <c r="E178" s="221"/>
      <c r="F178" s="219"/>
      <c r="G178" s="222"/>
      <c r="H178" s="222" t="str">
        <f t="shared" si="13"/>
        <v/>
      </c>
      <c r="I178" s="223"/>
      <c r="J178" s="428">
        <f>AVERAGE(J179:L183)</f>
        <v>0</v>
      </c>
      <c r="K178" s="428"/>
      <c r="L178" s="428"/>
      <c r="M178" s="224"/>
      <c r="N178" s="472"/>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c r="BS178" s="113"/>
      <c r="BT178" s="113"/>
      <c r="BU178" s="113"/>
      <c r="BV178" s="113"/>
      <c r="BW178" s="113"/>
      <c r="BX178" s="113"/>
      <c r="BY178" s="113"/>
      <c r="BZ178" s="113"/>
      <c r="CA178" s="113"/>
      <c r="CB178" s="113"/>
      <c r="CC178" s="113"/>
      <c r="CD178" s="113"/>
      <c r="CE178" s="113"/>
      <c r="CF178" s="113"/>
      <c r="CG178" s="113"/>
      <c r="CH178" s="113"/>
      <c r="CI178" s="113"/>
      <c r="CJ178" s="113"/>
      <c r="CK178" s="113"/>
      <c r="CL178" s="113"/>
      <c r="CM178" s="113"/>
      <c r="CN178" s="113"/>
      <c r="CO178" s="113"/>
      <c r="CP178" s="113"/>
      <c r="CQ178" s="113"/>
      <c r="CR178" s="113"/>
      <c r="CS178" s="113"/>
      <c r="CT178" s="113"/>
      <c r="CU178" s="113"/>
      <c r="CV178" s="113"/>
      <c r="CW178" s="113"/>
      <c r="CX178" s="113"/>
      <c r="CY178" s="113"/>
      <c r="CZ178" s="113"/>
      <c r="DA178" s="113"/>
      <c r="DB178" s="113"/>
      <c r="DC178" s="113"/>
      <c r="DD178" s="113"/>
      <c r="DE178" s="113"/>
      <c r="DF178" s="113"/>
      <c r="DG178" s="113"/>
      <c r="DH178" s="113"/>
      <c r="DI178" s="113"/>
      <c r="DJ178" s="113"/>
      <c r="DK178" s="113"/>
      <c r="DL178" s="113"/>
      <c r="DM178" s="113"/>
      <c r="DN178" s="113"/>
      <c r="DO178" s="113"/>
      <c r="DP178" s="113"/>
      <c r="DQ178" s="113"/>
      <c r="DR178" s="113"/>
      <c r="DS178" s="113"/>
      <c r="DT178" s="113"/>
      <c r="DU178" s="113"/>
      <c r="DV178" s="113"/>
      <c r="DW178" s="113"/>
      <c r="DX178" s="113"/>
      <c r="DY178" s="113"/>
      <c r="DZ178" s="113"/>
      <c r="EA178" s="113"/>
      <c r="EB178" s="113"/>
      <c r="EC178" s="113"/>
      <c r="ED178" s="113"/>
      <c r="EE178" s="113"/>
      <c r="EF178" s="113"/>
      <c r="EG178" s="113"/>
      <c r="EH178" s="113"/>
      <c r="EI178" s="113"/>
      <c r="EJ178" s="113"/>
      <c r="EK178" s="113"/>
      <c r="EL178" s="113"/>
      <c r="EM178" s="113"/>
      <c r="EN178" s="113"/>
      <c r="EO178" s="113"/>
      <c r="EP178" s="113"/>
      <c r="EQ178" s="113"/>
      <c r="ER178" s="113"/>
      <c r="ES178" s="113"/>
      <c r="ET178" s="113"/>
      <c r="EU178" s="113"/>
      <c r="EV178" s="113"/>
      <c r="EW178" s="113"/>
      <c r="EX178" s="113"/>
      <c r="EY178" s="113"/>
      <c r="EZ178" s="113"/>
      <c r="FA178" s="113"/>
      <c r="FB178" s="113"/>
      <c r="FC178" s="113"/>
      <c r="FD178" s="113"/>
      <c r="FE178" s="113"/>
      <c r="FF178" s="113"/>
      <c r="FG178" s="113"/>
      <c r="FH178" s="113"/>
      <c r="FI178" s="113"/>
      <c r="FJ178" s="113"/>
      <c r="FK178" s="113"/>
      <c r="FL178" s="113"/>
      <c r="FM178" s="113"/>
      <c r="FN178" s="113"/>
      <c r="FO178" s="113"/>
      <c r="FP178" s="113"/>
      <c r="FQ178" s="113"/>
      <c r="FR178" s="113"/>
      <c r="FS178" s="113"/>
      <c r="FT178" s="113"/>
      <c r="FU178" s="113"/>
      <c r="FV178" s="113"/>
      <c r="FW178" s="113"/>
      <c r="FX178" s="113"/>
      <c r="FY178" s="113"/>
      <c r="FZ178" s="113"/>
      <c r="GA178" s="113"/>
      <c r="GB178" s="113"/>
      <c r="GC178" s="113"/>
      <c r="GD178" s="113"/>
      <c r="GE178" s="113"/>
      <c r="GF178" s="113"/>
      <c r="GG178" s="113"/>
      <c r="GH178" s="113"/>
      <c r="GI178" s="113"/>
      <c r="GJ178" s="113"/>
      <c r="GK178" s="113"/>
      <c r="GL178" s="113"/>
      <c r="GM178" s="113"/>
      <c r="GN178" s="113"/>
      <c r="GO178" s="113"/>
      <c r="GP178" s="113"/>
      <c r="GQ178" s="113"/>
      <c r="GR178" s="113"/>
    </row>
    <row r="179" spans="1:200" s="115" customFormat="1" ht="24.6" hidden="1" customHeight="1" outlineLevel="2">
      <c r="A179"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179" s="180" t="s">
        <v>63</v>
      </c>
      <c r="C179" s="170" t="s">
        <v>214</v>
      </c>
      <c r="D179" s="171" t="s">
        <v>210</v>
      </c>
      <c r="E179" s="171" t="s">
        <v>211</v>
      </c>
      <c r="F179" s="171"/>
      <c r="G179" s="172"/>
      <c r="H179" s="172" t="str">
        <f t="shared" si="13"/>
        <v/>
      </c>
      <c r="I179" s="173"/>
      <c r="J179" s="415">
        <v>0</v>
      </c>
      <c r="K179" s="416"/>
      <c r="L179" s="417"/>
      <c r="M179" s="208"/>
      <c r="N179" s="472"/>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c r="BS179" s="113"/>
      <c r="BT179" s="113"/>
      <c r="BU179" s="113"/>
      <c r="BV179" s="113"/>
      <c r="BW179" s="113"/>
      <c r="BX179" s="113"/>
      <c r="BY179" s="113"/>
      <c r="BZ179" s="113"/>
      <c r="CA179" s="113"/>
      <c r="CB179" s="113"/>
      <c r="CC179" s="113"/>
      <c r="CD179" s="113"/>
      <c r="CE179" s="113"/>
      <c r="CF179" s="113"/>
      <c r="CG179" s="113"/>
      <c r="CH179" s="113"/>
      <c r="CI179" s="113"/>
      <c r="CJ179" s="113"/>
      <c r="CK179" s="113"/>
      <c r="CL179" s="113"/>
      <c r="CM179" s="113"/>
      <c r="CN179" s="113"/>
      <c r="CO179" s="113"/>
      <c r="CP179" s="113"/>
      <c r="CQ179" s="113"/>
      <c r="CR179" s="113"/>
      <c r="CS179" s="113"/>
      <c r="CT179" s="113"/>
      <c r="CU179" s="113"/>
      <c r="CV179" s="113"/>
      <c r="CW179" s="113"/>
      <c r="CX179" s="113"/>
      <c r="CY179" s="113"/>
      <c r="CZ179" s="113"/>
      <c r="DA179" s="113"/>
      <c r="DB179" s="113"/>
      <c r="DC179" s="113"/>
      <c r="DD179" s="113"/>
      <c r="DE179" s="113"/>
      <c r="DF179" s="113"/>
      <c r="DG179" s="113"/>
      <c r="DH179" s="113"/>
      <c r="DI179" s="113"/>
      <c r="DJ179" s="113"/>
      <c r="DK179" s="113"/>
      <c r="DL179" s="113"/>
      <c r="DM179" s="113"/>
      <c r="DN179" s="113"/>
      <c r="DO179" s="113"/>
      <c r="DP179" s="113"/>
      <c r="DQ179" s="113"/>
      <c r="DR179" s="113"/>
      <c r="DS179" s="113"/>
      <c r="DT179" s="113"/>
      <c r="DU179" s="113"/>
      <c r="DV179" s="113"/>
      <c r="DW179" s="113"/>
      <c r="DX179" s="113"/>
      <c r="DY179" s="113"/>
      <c r="DZ179" s="113"/>
      <c r="EA179" s="113"/>
      <c r="EB179" s="113"/>
      <c r="EC179" s="113"/>
      <c r="ED179" s="113"/>
      <c r="EE179" s="113"/>
      <c r="EF179" s="113"/>
      <c r="EG179" s="113"/>
      <c r="EH179" s="113"/>
      <c r="EI179" s="113"/>
      <c r="EJ179" s="113"/>
      <c r="EK179" s="113"/>
      <c r="EL179" s="113"/>
      <c r="EM179" s="113"/>
      <c r="EN179" s="113"/>
      <c r="EO179" s="113"/>
      <c r="EP179" s="113"/>
      <c r="EQ179" s="113"/>
      <c r="ER179" s="113"/>
      <c r="ES179" s="113"/>
      <c r="ET179" s="113"/>
      <c r="EU179" s="113"/>
      <c r="EV179" s="113"/>
      <c r="EW179" s="113"/>
      <c r="EX179" s="113"/>
      <c r="EY179" s="113"/>
      <c r="EZ179" s="113"/>
      <c r="FA179" s="113"/>
      <c r="FB179" s="113"/>
      <c r="FC179" s="113"/>
      <c r="FD179" s="113"/>
      <c r="FE179" s="113"/>
      <c r="FF179" s="113"/>
      <c r="FG179" s="113"/>
      <c r="FH179" s="113"/>
      <c r="FI179" s="113"/>
      <c r="FJ179" s="113"/>
      <c r="FK179" s="113"/>
      <c r="FL179" s="113"/>
      <c r="FM179" s="113"/>
      <c r="FN179" s="113"/>
      <c r="FO179" s="113"/>
      <c r="FP179" s="113"/>
      <c r="FQ179" s="113"/>
      <c r="FR179" s="113"/>
      <c r="FS179" s="113"/>
      <c r="FT179" s="113"/>
      <c r="FU179" s="113"/>
      <c r="FV179" s="113"/>
      <c r="FW179" s="113"/>
      <c r="FX179" s="113"/>
      <c r="FY179" s="113"/>
      <c r="FZ179" s="113"/>
      <c r="GA179" s="113"/>
      <c r="GB179" s="113"/>
      <c r="GC179" s="113"/>
      <c r="GD179" s="113"/>
      <c r="GE179" s="113"/>
      <c r="GF179" s="113"/>
      <c r="GG179" s="113"/>
      <c r="GH179" s="113"/>
      <c r="GI179" s="113"/>
      <c r="GJ179" s="113"/>
      <c r="GK179" s="113"/>
      <c r="GL179" s="113"/>
      <c r="GM179" s="113"/>
      <c r="GN179" s="113"/>
      <c r="GO179" s="113"/>
      <c r="GP179" s="113"/>
      <c r="GQ179" s="113"/>
      <c r="GR179" s="113"/>
    </row>
    <row r="180" spans="1:200" s="115" customFormat="1" ht="24.6" hidden="1" customHeight="1" outlineLevel="2">
      <c r="A180"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4.2</v>
      </c>
      <c r="B180" s="180" t="s">
        <v>63</v>
      </c>
      <c r="C180" s="170" t="s">
        <v>217</v>
      </c>
      <c r="D180" s="171" t="s">
        <v>210</v>
      </c>
      <c r="E180" s="171" t="s">
        <v>211</v>
      </c>
      <c r="F180" s="171"/>
      <c r="G180" s="172"/>
      <c r="H180" s="172" t="str">
        <f t="shared" si="13"/>
        <v/>
      </c>
      <c r="I180" s="173"/>
      <c r="J180" s="415">
        <v>0</v>
      </c>
      <c r="K180" s="416"/>
      <c r="L180" s="417"/>
      <c r="M180" s="208"/>
      <c r="N180" s="472"/>
      <c r="O180" s="113"/>
      <c r="P180" s="113"/>
      <c r="Q180" s="113"/>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113"/>
      <c r="BO180" s="113"/>
      <c r="BP180" s="113"/>
      <c r="BQ180" s="113"/>
      <c r="BR180" s="113"/>
      <c r="BS180" s="113"/>
      <c r="BT180" s="113"/>
      <c r="BU180" s="113"/>
      <c r="BV180" s="113"/>
      <c r="BW180" s="113"/>
      <c r="BX180" s="113"/>
      <c r="BY180" s="113"/>
      <c r="BZ180" s="113"/>
      <c r="CA180" s="113"/>
      <c r="CB180" s="113"/>
      <c r="CC180" s="113"/>
      <c r="CD180" s="113"/>
      <c r="CE180" s="113"/>
      <c r="CF180" s="113"/>
      <c r="CG180" s="113"/>
      <c r="CH180" s="113"/>
      <c r="CI180" s="113"/>
      <c r="CJ180" s="113"/>
      <c r="CK180" s="113"/>
      <c r="CL180" s="113"/>
      <c r="CM180" s="113"/>
      <c r="CN180" s="113"/>
      <c r="CO180" s="113"/>
      <c r="CP180" s="113"/>
      <c r="CQ180" s="113"/>
      <c r="CR180" s="113"/>
      <c r="CS180" s="113"/>
      <c r="CT180" s="113"/>
      <c r="CU180" s="113"/>
      <c r="CV180" s="113"/>
      <c r="CW180" s="113"/>
      <c r="CX180" s="113"/>
      <c r="CY180" s="113"/>
      <c r="CZ180" s="113"/>
      <c r="DA180" s="113"/>
      <c r="DB180" s="113"/>
      <c r="DC180" s="113"/>
      <c r="DD180" s="113"/>
      <c r="DE180" s="113"/>
      <c r="DF180" s="113"/>
      <c r="DG180" s="113"/>
      <c r="DH180" s="113"/>
      <c r="DI180" s="113"/>
      <c r="DJ180" s="113"/>
      <c r="DK180" s="113"/>
      <c r="DL180" s="113"/>
      <c r="DM180" s="113"/>
      <c r="DN180" s="113"/>
      <c r="DO180" s="113"/>
      <c r="DP180" s="113"/>
      <c r="DQ180" s="113"/>
      <c r="DR180" s="113"/>
      <c r="DS180" s="113"/>
      <c r="DT180" s="113"/>
      <c r="DU180" s="113"/>
      <c r="DV180" s="113"/>
      <c r="DW180" s="113"/>
      <c r="DX180" s="113"/>
      <c r="DY180" s="113"/>
      <c r="DZ180" s="113"/>
      <c r="EA180" s="113"/>
      <c r="EB180" s="113"/>
      <c r="EC180" s="113"/>
      <c r="ED180" s="113"/>
      <c r="EE180" s="113"/>
      <c r="EF180" s="113"/>
      <c r="EG180" s="113"/>
      <c r="EH180" s="113"/>
      <c r="EI180" s="113"/>
      <c r="EJ180" s="113"/>
      <c r="EK180" s="113"/>
      <c r="EL180" s="113"/>
      <c r="EM180" s="113"/>
      <c r="EN180" s="113"/>
      <c r="EO180" s="113"/>
      <c r="EP180" s="113"/>
      <c r="EQ180" s="113"/>
      <c r="ER180" s="113"/>
      <c r="ES180" s="113"/>
      <c r="ET180" s="113"/>
      <c r="EU180" s="113"/>
      <c r="EV180" s="113"/>
      <c r="EW180" s="113"/>
      <c r="EX180" s="113"/>
      <c r="EY180" s="113"/>
      <c r="EZ180" s="113"/>
      <c r="FA180" s="113"/>
      <c r="FB180" s="113"/>
      <c r="FC180" s="113"/>
      <c r="FD180" s="113"/>
      <c r="FE180" s="113"/>
      <c r="FF180" s="113"/>
      <c r="FG180" s="113"/>
      <c r="FH180" s="113"/>
      <c r="FI180" s="113"/>
      <c r="FJ180" s="113"/>
      <c r="FK180" s="113"/>
      <c r="FL180" s="113"/>
      <c r="FM180" s="113"/>
      <c r="FN180" s="113"/>
      <c r="FO180" s="113"/>
      <c r="FP180" s="113"/>
      <c r="FQ180" s="113"/>
      <c r="FR180" s="113"/>
      <c r="FS180" s="113"/>
      <c r="FT180" s="113"/>
      <c r="FU180" s="113"/>
      <c r="FV180" s="113"/>
      <c r="FW180" s="113"/>
      <c r="FX180" s="113"/>
      <c r="FY180" s="113"/>
      <c r="FZ180" s="113"/>
      <c r="GA180" s="113"/>
      <c r="GB180" s="113"/>
      <c r="GC180" s="113"/>
      <c r="GD180" s="113"/>
      <c r="GE180" s="113"/>
      <c r="GF180" s="113"/>
      <c r="GG180" s="113"/>
      <c r="GH180" s="113"/>
      <c r="GI180" s="113"/>
      <c r="GJ180" s="113"/>
      <c r="GK180" s="113"/>
      <c r="GL180" s="113"/>
      <c r="GM180" s="113"/>
      <c r="GN180" s="113"/>
      <c r="GO180" s="113"/>
      <c r="GP180" s="113"/>
      <c r="GQ180" s="113"/>
      <c r="GR180" s="113"/>
    </row>
    <row r="181" spans="1:200" s="159" customFormat="1" ht="24.6" hidden="1" customHeight="1" outlineLevel="2">
      <c r="A181"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4.3</v>
      </c>
      <c r="B181" s="180"/>
      <c r="C181" s="170" t="s">
        <v>218</v>
      </c>
      <c r="D181" s="171"/>
      <c r="E181" s="171"/>
      <c r="F181" s="171"/>
      <c r="G181" s="172"/>
      <c r="H181" s="172"/>
      <c r="I181" s="173"/>
      <c r="J181" s="415">
        <v>0</v>
      </c>
      <c r="K181" s="416"/>
      <c r="L181" s="417"/>
      <c r="M181" s="208"/>
      <c r="N181" s="472"/>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c r="BS181" s="113"/>
      <c r="BT181" s="113"/>
      <c r="BU181" s="113"/>
      <c r="BV181" s="113"/>
      <c r="BW181" s="113"/>
      <c r="BX181" s="113"/>
      <c r="BY181" s="113"/>
      <c r="BZ181" s="113"/>
      <c r="CA181" s="113"/>
      <c r="CB181" s="113"/>
      <c r="CC181" s="113"/>
      <c r="CD181" s="113"/>
      <c r="CE181" s="113"/>
      <c r="CF181" s="113"/>
      <c r="CG181" s="113"/>
      <c r="CH181" s="113"/>
      <c r="CI181" s="113"/>
      <c r="CJ181" s="113"/>
      <c r="CK181" s="113"/>
      <c r="CL181" s="113"/>
      <c r="CM181" s="113"/>
      <c r="CN181" s="113"/>
      <c r="CO181" s="113"/>
      <c r="CP181" s="113"/>
      <c r="CQ181" s="113"/>
      <c r="CR181" s="113"/>
      <c r="CS181" s="113"/>
      <c r="CT181" s="113"/>
      <c r="CU181" s="113"/>
      <c r="CV181" s="113"/>
      <c r="CW181" s="113"/>
      <c r="CX181" s="113"/>
      <c r="CY181" s="113"/>
      <c r="CZ181" s="113"/>
      <c r="DA181" s="113"/>
      <c r="DB181" s="113"/>
      <c r="DC181" s="113"/>
      <c r="DD181" s="113"/>
      <c r="DE181" s="113"/>
      <c r="DF181" s="113"/>
      <c r="DG181" s="113"/>
      <c r="DH181" s="113"/>
      <c r="DI181" s="113"/>
      <c r="DJ181" s="113"/>
      <c r="DK181" s="113"/>
      <c r="DL181" s="113"/>
      <c r="DM181" s="113"/>
      <c r="DN181" s="113"/>
      <c r="DO181" s="113"/>
      <c r="DP181" s="113"/>
      <c r="DQ181" s="113"/>
      <c r="DR181" s="113"/>
      <c r="DS181" s="113"/>
      <c r="DT181" s="113"/>
      <c r="DU181" s="113"/>
      <c r="DV181" s="113"/>
      <c r="DW181" s="113"/>
      <c r="DX181" s="113"/>
      <c r="DY181" s="113"/>
      <c r="DZ181" s="113"/>
      <c r="EA181" s="113"/>
      <c r="EB181" s="113"/>
      <c r="EC181" s="113"/>
      <c r="ED181" s="113"/>
      <c r="EE181" s="113"/>
      <c r="EF181" s="113"/>
      <c r="EG181" s="113"/>
      <c r="EH181" s="113"/>
      <c r="EI181" s="113"/>
      <c r="EJ181" s="113"/>
      <c r="EK181" s="113"/>
      <c r="EL181" s="113"/>
      <c r="EM181" s="113"/>
      <c r="EN181" s="113"/>
      <c r="EO181" s="113"/>
      <c r="EP181" s="113"/>
      <c r="EQ181" s="113"/>
      <c r="ER181" s="113"/>
      <c r="ES181" s="113"/>
      <c r="ET181" s="113"/>
      <c r="EU181" s="113"/>
      <c r="EV181" s="113"/>
      <c r="EW181" s="113"/>
      <c r="EX181" s="113"/>
      <c r="EY181" s="113"/>
      <c r="EZ181" s="113"/>
      <c r="FA181" s="113"/>
      <c r="FB181" s="113"/>
      <c r="FC181" s="113"/>
      <c r="FD181" s="113"/>
      <c r="FE181" s="113"/>
      <c r="FF181" s="113"/>
      <c r="FG181" s="113"/>
      <c r="FH181" s="113"/>
      <c r="FI181" s="113"/>
      <c r="FJ181" s="113"/>
      <c r="FK181" s="113"/>
      <c r="FL181" s="113"/>
      <c r="FM181" s="113"/>
      <c r="FN181" s="113"/>
      <c r="FO181" s="113"/>
      <c r="FP181" s="113"/>
      <c r="FQ181" s="113"/>
      <c r="FR181" s="113"/>
      <c r="FS181" s="113"/>
      <c r="FT181" s="113"/>
      <c r="FU181" s="113"/>
      <c r="FV181" s="113"/>
      <c r="FW181" s="113"/>
      <c r="FX181" s="113"/>
      <c r="FY181" s="113"/>
      <c r="FZ181" s="113"/>
      <c r="GA181" s="113"/>
      <c r="GB181" s="113"/>
      <c r="GC181" s="113"/>
      <c r="GD181" s="113"/>
      <c r="GE181" s="113"/>
      <c r="GF181" s="113"/>
      <c r="GG181" s="113"/>
      <c r="GH181" s="113"/>
      <c r="GI181" s="113"/>
      <c r="GJ181" s="113"/>
      <c r="GK181" s="113"/>
      <c r="GL181" s="113"/>
      <c r="GM181" s="113"/>
      <c r="GN181" s="113"/>
      <c r="GO181" s="113"/>
      <c r="GP181" s="113"/>
      <c r="GQ181" s="113"/>
      <c r="GR181" s="113"/>
    </row>
    <row r="182" spans="1:200" s="159" customFormat="1" ht="24.6" hidden="1" customHeight="1" outlineLevel="2">
      <c r="A182"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4.4</v>
      </c>
      <c r="B182" s="180" t="s">
        <v>63</v>
      </c>
      <c r="C182" s="170" t="s">
        <v>219</v>
      </c>
      <c r="D182" s="171" t="s">
        <v>210</v>
      </c>
      <c r="E182" s="171" t="s">
        <v>211</v>
      </c>
      <c r="F182" s="171"/>
      <c r="G182" s="172"/>
      <c r="H182" s="172"/>
      <c r="I182" s="173"/>
      <c r="J182" s="415">
        <v>0</v>
      </c>
      <c r="K182" s="416"/>
      <c r="L182" s="417"/>
      <c r="M182" s="208"/>
      <c r="N182" s="472"/>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c r="BS182" s="113"/>
      <c r="BT182" s="113"/>
      <c r="BU182" s="113"/>
      <c r="BV182" s="113"/>
      <c r="BW182" s="113"/>
      <c r="BX182" s="113"/>
      <c r="BY182" s="113"/>
      <c r="BZ182" s="113"/>
      <c r="CA182" s="113"/>
      <c r="CB182" s="113"/>
      <c r="CC182" s="113"/>
      <c r="CD182" s="113"/>
      <c r="CE182" s="113"/>
      <c r="CF182" s="113"/>
      <c r="CG182" s="113"/>
      <c r="CH182" s="113"/>
      <c r="CI182" s="113"/>
      <c r="CJ182" s="113"/>
      <c r="CK182" s="113"/>
      <c r="CL182" s="113"/>
      <c r="CM182" s="113"/>
      <c r="CN182" s="113"/>
      <c r="CO182" s="113"/>
      <c r="CP182" s="113"/>
      <c r="CQ182" s="113"/>
      <c r="CR182" s="113"/>
      <c r="CS182" s="113"/>
      <c r="CT182" s="113"/>
      <c r="CU182" s="113"/>
      <c r="CV182" s="113"/>
      <c r="CW182" s="113"/>
      <c r="CX182" s="113"/>
      <c r="CY182" s="113"/>
      <c r="CZ182" s="113"/>
      <c r="DA182" s="113"/>
      <c r="DB182" s="113"/>
      <c r="DC182" s="113"/>
      <c r="DD182" s="113"/>
      <c r="DE182" s="113"/>
      <c r="DF182" s="113"/>
      <c r="DG182" s="113"/>
      <c r="DH182" s="113"/>
      <c r="DI182" s="113"/>
      <c r="DJ182" s="113"/>
      <c r="DK182" s="113"/>
      <c r="DL182" s="113"/>
      <c r="DM182" s="113"/>
      <c r="DN182" s="113"/>
      <c r="DO182" s="113"/>
      <c r="DP182" s="113"/>
      <c r="DQ182" s="113"/>
      <c r="DR182" s="113"/>
      <c r="DS182" s="113"/>
      <c r="DT182" s="113"/>
      <c r="DU182" s="113"/>
      <c r="DV182" s="113"/>
      <c r="DW182" s="113"/>
      <c r="DX182" s="113"/>
      <c r="DY182" s="113"/>
      <c r="DZ182" s="113"/>
      <c r="EA182" s="113"/>
      <c r="EB182" s="113"/>
      <c r="EC182" s="113"/>
      <c r="ED182" s="113"/>
      <c r="EE182" s="113"/>
      <c r="EF182" s="113"/>
      <c r="EG182" s="113"/>
      <c r="EH182" s="113"/>
      <c r="EI182" s="113"/>
      <c r="EJ182" s="113"/>
      <c r="EK182" s="113"/>
      <c r="EL182" s="113"/>
      <c r="EM182" s="113"/>
      <c r="EN182" s="113"/>
      <c r="EO182" s="113"/>
      <c r="EP182" s="113"/>
      <c r="EQ182" s="113"/>
      <c r="ER182" s="113"/>
      <c r="ES182" s="113"/>
      <c r="ET182" s="113"/>
      <c r="EU182" s="113"/>
      <c r="EV182" s="113"/>
      <c r="EW182" s="113"/>
      <c r="EX182" s="113"/>
      <c r="EY182" s="113"/>
      <c r="EZ182" s="113"/>
      <c r="FA182" s="113"/>
      <c r="FB182" s="113"/>
      <c r="FC182" s="113"/>
      <c r="FD182" s="113"/>
      <c r="FE182" s="113"/>
      <c r="FF182" s="113"/>
      <c r="FG182" s="113"/>
      <c r="FH182" s="113"/>
      <c r="FI182" s="113"/>
      <c r="FJ182" s="113"/>
      <c r="FK182" s="113"/>
      <c r="FL182" s="113"/>
      <c r="FM182" s="113"/>
      <c r="FN182" s="113"/>
      <c r="FO182" s="113"/>
      <c r="FP182" s="113"/>
      <c r="FQ182" s="113"/>
      <c r="FR182" s="113"/>
      <c r="FS182" s="113"/>
      <c r="FT182" s="113"/>
      <c r="FU182" s="113"/>
      <c r="FV182" s="113"/>
      <c r="FW182" s="113"/>
      <c r="FX182" s="113"/>
      <c r="FY182" s="113"/>
      <c r="FZ182" s="113"/>
      <c r="GA182" s="113"/>
      <c r="GB182" s="113"/>
      <c r="GC182" s="113"/>
      <c r="GD182" s="113"/>
      <c r="GE182" s="113"/>
      <c r="GF182" s="113"/>
      <c r="GG182" s="113"/>
      <c r="GH182" s="113"/>
      <c r="GI182" s="113"/>
      <c r="GJ182" s="113"/>
      <c r="GK182" s="113"/>
      <c r="GL182" s="113"/>
      <c r="GM182" s="113"/>
      <c r="GN182" s="113"/>
      <c r="GO182" s="113"/>
      <c r="GP182" s="113"/>
      <c r="GQ182" s="113"/>
      <c r="GR182" s="113"/>
    </row>
    <row r="183" spans="1:200" s="115" customFormat="1" ht="24.6" hidden="1" customHeight="1" outlineLevel="2">
      <c r="A183"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4.5</v>
      </c>
      <c r="B183" s="180" t="s">
        <v>63</v>
      </c>
      <c r="C183" s="170" t="s">
        <v>220</v>
      </c>
      <c r="D183" s="171" t="s">
        <v>210</v>
      </c>
      <c r="E183" s="171" t="s">
        <v>211</v>
      </c>
      <c r="F183" s="171"/>
      <c r="G183" s="172"/>
      <c r="H183" s="172" t="str">
        <f t="shared" si="13"/>
        <v/>
      </c>
      <c r="I183" s="173"/>
      <c r="J183" s="415">
        <v>0</v>
      </c>
      <c r="K183" s="416"/>
      <c r="L183" s="417"/>
      <c r="M183" s="208"/>
      <c r="N183" s="472"/>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c r="BS183" s="113"/>
      <c r="BT183" s="113"/>
      <c r="BU183" s="113"/>
      <c r="BV183" s="113"/>
      <c r="BW183" s="113"/>
      <c r="BX183" s="113"/>
      <c r="BY183" s="113"/>
      <c r="BZ183" s="113"/>
      <c r="CA183" s="113"/>
      <c r="CB183" s="113"/>
      <c r="CC183" s="113"/>
      <c r="CD183" s="113"/>
      <c r="CE183" s="113"/>
      <c r="CF183" s="113"/>
      <c r="CG183" s="113"/>
      <c r="CH183" s="113"/>
      <c r="CI183" s="113"/>
      <c r="CJ183" s="113"/>
      <c r="CK183" s="113"/>
      <c r="CL183" s="113"/>
      <c r="CM183" s="113"/>
      <c r="CN183" s="113"/>
      <c r="CO183" s="113"/>
      <c r="CP183" s="113"/>
      <c r="CQ183" s="113"/>
      <c r="CR183" s="113"/>
      <c r="CS183" s="113"/>
      <c r="CT183" s="113"/>
      <c r="CU183" s="113"/>
      <c r="CV183" s="113"/>
      <c r="CW183" s="113"/>
      <c r="CX183" s="113"/>
      <c r="CY183" s="113"/>
      <c r="CZ183" s="113"/>
      <c r="DA183" s="113"/>
      <c r="DB183" s="113"/>
      <c r="DC183" s="113"/>
      <c r="DD183" s="113"/>
      <c r="DE183" s="113"/>
      <c r="DF183" s="113"/>
      <c r="DG183" s="113"/>
      <c r="DH183" s="113"/>
      <c r="DI183" s="113"/>
      <c r="DJ183" s="113"/>
      <c r="DK183" s="113"/>
      <c r="DL183" s="113"/>
      <c r="DM183" s="113"/>
      <c r="DN183" s="113"/>
      <c r="DO183" s="113"/>
      <c r="DP183" s="113"/>
      <c r="DQ183" s="113"/>
      <c r="DR183" s="113"/>
      <c r="DS183" s="113"/>
      <c r="DT183" s="113"/>
      <c r="DU183" s="113"/>
      <c r="DV183" s="113"/>
      <c r="DW183" s="113"/>
      <c r="DX183" s="113"/>
      <c r="DY183" s="113"/>
      <c r="DZ183" s="113"/>
      <c r="EA183" s="113"/>
      <c r="EB183" s="113"/>
      <c r="EC183" s="113"/>
      <c r="ED183" s="113"/>
      <c r="EE183" s="113"/>
      <c r="EF183" s="113"/>
      <c r="EG183" s="113"/>
      <c r="EH183" s="113"/>
      <c r="EI183" s="113"/>
      <c r="EJ183" s="113"/>
      <c r="EK183" s="113"/>
      <c r="EL183" s="113"/>
      <c r="EM183" s="113"/>
      <c r="EN183" s="113"/>
      <c r="EO183" s="113"/>
      <c r="EP183" s="113"/>
      <c r="EQ183" s="113"/>
      <c r="ER183" s="113"/>
      <c r="ES183" s="113"/>
      <c r="ET183" s="113"/>
      <c r="EU183" s="113"/>
      <c r="EV183" s="113"/>
      <c r="EW183" s="113"/>
      <c r="EX183" s="113"/>
      <c r="EY183" s="113"/>
      <c r="EZ183" s="113"/>
      <c r="FA183" s="113"/>
      <c r="FB183" s="113"/>
      <c r="FC183" s="113"/>
      <c r="FD183" s="113"/>
      <c r="FE183" s="113"/>
      <c r="FF183" s="113"/>
      <c r="FG183" s="113"/>
      <c r="FH183" s="113"/>
      <c r="FI183" s="113"/>
      <c r="FJ183" s="113"/>
      <c r="FK183" s="113"/>
      <c r="FL183" s="113"/>
      <c r="FM183" s="113"/>
      <c r="FN183" s="113"/>
      <c r="FO183" s="113"/>
      <c r="FP183" s="113"/>
      <c r="FQ183" s="113"/>
      <c r="FR183" s="113"/>
      <c r="FS183" s="113"/>
      <c r="FT183" s="113"/>
      <c r="FU183" s="113"/>
      <c r="FV183" s="113"/>
      <c r="FW183" s="113"/>
      <c r="FX183" s="113"/>
      <c r="FY183" s="113"/>
      <c r="FZ183" s="113"/>
      <c r="GA183" s="113"/>
      <c r="GB183" s="113"/>
      <c r="GC183" s="113"/>
      <c r="GD183" s="113"/>
      <c r="GE183" s="113"/>
      <c r="GF183" s="113"/>
      <c r="GG183" s="113"/>
      <c r="GH183" s="113"/>
      <c r="GI183" s="113"/>
      <c r="GJ183" s="113"/>
      <c r="GK183" s="113"/>
      <c r="GL183" s="113"/>
      <c r="GM183" s="113"/>
      <c r="GN183" s="113"/>
      <c r="GO183" s="113"/>
      <c r="GP183" s="113"/>
      <c r="GQ183" s="113"/>
      <c r="GR183" s="113"/>
    </row>
    <row r="184" spans="1:200" s="115" customFormat="1" ht="24.6" customHeight="1" outlineLevel="1" collapsed="1">
      <c r="A184" s="219" t="str">
        <f>IF(ISERROR(VALUE(SUBSTITUTE(prevWBS,".",""))),"1",IF(ISERROR(FIND("`",SUBSTITUTE(prevWBS,".","`",1))),TEXT(VALUE(prevWBS)+1,"#"),TEXT(VALUE(LEFT(prevWBS,FIND("`",SUBSTITUTE(prevWBS,".","`",1))-1))+1,"#")))</f>
        <v>5</v>
      </c>
      <c r="B184" s="219"/>
      <c r="C184" s="241" t="s">
        <v>222</v>
      </c>
      <c r="D184" s="219"/>
      <c r="E184" s="221"/>
      <c r="F184" s="219"/>
      <c r="G184" s="222"/>
      <c r="H184" s="222" t="str">
        <f t="shared" si="13"/>
        <v/>
      </c>
      <c r="I184" s="223"/>
      <c r="J184" s="428">
        <f>AVERAGE(J185:L187)</f>
        <v>0</v>
      </c>
      <c r="K184" s="428"/>
      <c r="L184" s="428"/>
      <c r="M184" s="224"/>
      <c r="N184" s="472"/>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c r="BS184" s="113"/>
      <c r="BT184" s="113"/>
      <c r="BU184" s="113"/>
      <c r="BV184" s="113"/>
      <c r="BW184" s="113"/>
      <c r="BX184" s="113"/>
      <c r="BY184" s="113"/>
      <c r="BZ184" s="113"/>
      <c r="CA184" s="113"/>
      <c r="CB184" s="113"/>
      <c r="CC184" s="113"/>
      <c r="CD184" s="113"/>
      <c r="CE184" s="113"/>
      <c r="CF184" s="113"/>
      <c r="CG184" s="113"/>
      <c r="CH184" s="113"/>
      <c r="CI184" s="113"/>
      <c r="CJ184" s="113"/>
      <c r="CK184" s="113"/>
      <c r="CL184" s="113"/>
      <c r="CM184" s="113"/>
      <c r="CN184" s="113"/>
      <c r="CO184" s="113"/>
      <c r="CP184" s="113"/>
      <c r="CQ184" s="113"/>
      <c r="CR184" s="113"/>
      <c r="CS184" s="113"/>
      <c r="CT184" s="113"/>
      <c r="CU184" s="113"/>
      <c r="CV184" s="113"/>
      <c r="CW184" s="113"/>
      <c r="CX184" s="113"/>
      <c r="CY184" s="113"/>
      <c r="CZ184" s="113"/>
      <c r="DA184" s="113"/>
      <c r="DB184" s="113"/>
      <c r="DC184" s="113"/>
      <c r="DD184" s="113"/>
      <c r="DE184" s="113"/>
      <c r="DF184" s="113"/>
      <c r="DG184" s="113"/>
      <c r="DH184" s="113"/>
      <c r="DI184" s="113"/>
      <c r="DJ184" s="113"/>
      <c r="DK184" s="113"/>
      <c r="DL184" s="113"/>
      <c r="DM184" s="113"/>
      <c r="DN184" s="113"/>
      <c r="DO184" s="113"/>
      <c r="DP184" s="113"/>
      <c r="DQ184" s="113"/>
      <c r="DR184" s="113"/>
      <c r="DS184" s="113"/>
      <c r="DT184" s="113"/>
      <c r="DU184" s="113"/>
      <c r="DV184" s="113"/>
      <c r="DW184" s="113"/>
      <c r="DX184" s="113"/>
      <c r="DY184" s="113"/>
      <c r="DZ184" s="113"/>
      <c r="EA184" s="113"/>
      <c r="EB184" s="113"/>
      <c r="EC184" s="113"/>
      <c r="ED184" s="113"/>
      <c r="EE184" s="113"/>
      <c r="EF184" s="113"/>
      <c r="EG184" s="113"/>
      <c r="EH184" s="113"/>
      <c r="EI184" s="113"/>
      <c r="EJ184" s="113"/>
      <c r="EK184" s="113"/>
      <c r="EL184" s="113"/>
      <c r="EM184" s="113"/>
      <c r="EN184" s="113"/>
      <c r="EO184" s="113"/>
      <c r="EP184" s="113"/>
      <c r="EQ184" s="113"/>
      <c r="ER184" s="113"/>
      <c r="ES184" s="113"/>
      <c r="ET184" s="113"/>
      <c r="EU184" s="113"/>
      <c r="EV184" s="113"/>
      <c r="EW184" s="113"/>
      <c r="EX184" s="113"/>
      <c r="EY184" s="113"/>
      <c r="EZ184" s="113"/>
      <c r="FA184" s="113"/>
      <c r="FB184" s="113"/>
      <c r="FC184" s="113"/>
      <c r="FD184" s="113"/>
      <c r="FE184" s="113"/>
      <c r="FF184" s="113"/>
      <c r="FG184" s="113"/>
      <c r="FH184" s="113"/>
      <c r="FI184" s="113"/>
      <c r="FJ184" s="113"/>
      <c r="FK184" s="113"/>
      <c r="FL184" s="113"/>
      <c r="FM184" s="113"/>
      <c r="FN184" s="113"/>
      <c r="FO184" s="113"/>
      <c r="FP184" s="113"/>
      <c r="FQ184" s="113"/>
      <c r="FR184" s="113"/>
      <c r="FS184" s="113"/>
      <c r="FT184" s="113"/>
      <c r="FU184" s="113"/>
      <c r="FV184" s="113"/>
      <c r="FW184" s="113"/>
      <c r="FX184" s="113"/>
      <c r="FY184" s="113"/>
      <c r="FZ184" s="113"/>
      <c r="GA184" s="113"/>
      <c r="GB184" s="113"/>
      <c r="GC184" s="113"/>
      <c r="GD184" s="113"/>
      <c r="GE184" s="113"/>
      <c r="GF184" s="113"/>
      <c r="GG184" s="113"/>
      <c r="GH184" s="113"/>
      <c r="GI184" s="113"/>
      <c r="GJ184" s="113"/>
      <c r="GK184" s="113"/>
      <c r="GL184" s="113"/>
      <c r="GM184" s="113"/>
      <c r="GN184" s="113"/>
      <c r="GO184" s="113"/>
      <c r="GP184" s="113"/>
      <c r="GQ184" s="113"/>
      <c r="GR184" s="113"/>
    </row>
    <row r="185" spans="1:200" s="115" customFormat="1" ht="24.6" hidden="1" customHeight="1" outlineLevel="2">
      <c r="A18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185" s="171" t="s">
        <v>63</v>
      </c>
      <c r="C185" s="170" t="s">
        <v>223</v>
      </c>
      <c r="D185" s="171" t="s">
        <v>210</v>
      </c>
      <c r="E185" s="171" t="s">
        <v>211</v>
      </c>
      <c r="F185" s="171"/>
      <c r="G185" s="172"/>
      <c r="H185" s="172" t="str">
        <f t="shared" si="13"/>
        <v/>
      </c>
      <c r="I185" s="173"/>
      <c r="J185" s="415">
        <v>0</v>
      </c>
      <c r="K185" s="416"/>
      <c r="L185" s="417"/>
      <c r="M185" s="208"/>
      <c r="N185" s="472"/>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113"/>
      <c r="BO185" s="113"/>
      <c r="BP185" s="113"/>
      <c r="BQ185" s="113"/>
      <c r="BR185" s="113"/>
      <c r="BS185" s="113"/>
      <c r="BT185" s="113"/>
      <c r="BU185" s="113"/>
      <c r="BV185" s="113"/>
      <c r="BW185" s="113"/>
      <c r="BX185" s="113"/>
      <c r="BY185" s="113"/>
      <c r="BZ185" s="113"/>
      <c r="CA185" s="113"/>
      <c r="CB185" s="113"/>
      <c r="CC185" s="113"/>
      <c r="CD185" s="113"/>
      <c r="CE185" s="113"/>
      <c r="CF185" s="113"/>
      <c r="CG185" s="113"/>
      <c r="CH185" s="113"/>
      <c r="CI185" s="113"/>
      <c r="CJ185" s="113"/>
      <c r="CK185" s="113"/>
      <c r="CL185" s="113"/>
      <c r="CM185" s="113"/>
      <c r="CN185" s="113"/>
      <c r="CO185" s="113"/>
      <c r="CP185" s="113"/>
      <c r="CQ185" s="113"/>
      <c r="CR185" s="113"/>
      <c r="CS185" s="113"/>
      <c r="CT185" s="113"/>
      <c r="CU185" s="113"/>
      <c r="CV185" s="113"/>
      <c r="CW185" s="113"/>
      <c r="CX185" s="113"/>
      <c r="CY185" s="113"/>
      <c r="CZ185" s="113"/>
      <c r="DA185" s="113"/>
      <c r="DB185" s="113"/>
      <c r="DC185" s="113"/>
      <c r="DD185" s="113"/>
      <c r="DE185" s="113"/>
      <c r="DF185" s="113"/>
      <c r="DG185" s="113"/>
      <c r="DH185" s="113"/>
      <c r="DI185" s="113"/>
      <c r="DJ185" s="113"/>
      <c r="DK185" s="113"/>
      <c r="DL185" s="113"/>
      <c r="DM185" s="113"/>
      <c r="DN185" s="113"/>
      <c r="DO185" s="113"/>
      <c r="DP185" s="113"/>
      <c r="DQ185" s="113"/>
      <c r="DR185" s="113"/>
      <c r="DS185" s="113"/>
      <c r="DT185" s="113"/>
      <c r="DU185" s="113"/>
      <c r="DV185" s="113"/>
      <c r="DW185" s="113"/>
      <c r="DX185" s="113"/>
      <c r="DY185" s="113"/>
      <c r="DZ185" s="113"/>
      <c r="EA185" s="113"/>
      <c r="EB185" s="113"/>
      <c r="EC185" s="113"/>
      <c r="ED185" s="113"/>
      <c r="EE185" s="113"/>
      <c r="EF185" s="113"/>
      <c r="EG185" s="113"/>
      <c r="EH185" s="113"/>
      <c r="EI185" s="113"/>
      <c r="EJ185" s="113"/>
      <c r="EK185" s="113"/>
      <c r="EL185" s="113"/>
      <c r="EM185" s="113"/>
      <c r="EN185" s="113"/>
      <c r="EO185" s="113"/>
      <c r="EP185" s="113"/>
      <c r="EQ185" s="113"/>
      <c r="ER185" s="113"/>
      <c r="ES185" s="113"/>
      <c r="ET185" s="113"/>
      <c r="EU185" s="113"/>
      <c r="EV185" s="113"/>
      <c r="EW185" s="113"/>
      <c r="EX185" s="113"/>
      <c r="EY185" s="113"/>
      <c r="EZ185" s="113"/>
      <c r="FA185" s="113"/>
      <c r="FB185" s="113"/>
      <c r="FC185" s="113"/>
      <c r="FD185" s="113"/>
      <c r="FE185" s="113"/>
      <c r="FF185" s="113"/>
      <c r="FG185" s="113"/>
      <c r="FH185" s="113"/>
      <c r="FI185" s="113"/>
      <c r="FJ185" s="113"/>
      <c r="FK185" s="113"/>
      <c r="FL185" s="113"/>
      <c r="FM185" s="113"/>
      <c r="FN185" s="113"/>
      <c r="FO185" s="113"/>
      <c r="FP185" s="113"/>
      <c r="FQ185" s="113"/>
      <c r="FR185" s="113"/>
      <c r="FS185" s="113"/>
      <c r="FT185" s="113"/>
      <c r="FU185" s="113"/>
      <c r="FV185" s="113"/>
      <c r="FW185" s="113"/>
      <c r="FX185" s="113"/>
      <c r="FY185" s="113"/>
      <c r="FZ185" s="113"/>
      <c r="GA185" s="113"/>
      <c r="GB185" s="113"/>
      <c r="GC185" s="113"/>
      <c r="GD185" s="113"/>
      <c r="GE185" s="113"/>
      <c r="GF185" s="113"/>
      <c r="GG185" s="113"/>
      <c r="GH185" s="113"/>
      <c r="GI185" s="113"/>
      <c r="GJ185" s="113"/>
      <c r="GK185" s="113"/>
      <c r="GL185" s="113"/>
      <c r="GM185" s="113"/>
      <c r="GN185" s="113"/>
      <c r="GO185" s="113"/>
      <c r="GP185" s="113"/>
      <c r="GQ185" s="113"/>
      <c r="GR185" s="113"/>
    </row>
    <row r="186" spans="1:200" s="115" customFormat="1" ht="24.6" hidden="1" customHeight="1" outlineLevel="2">
      <c r="A186"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5.2</v>
      </c>
      <c r="B186" s="171" t="s">
        <v>63</v>
      </c>
      <c r="C186" s="170" t="s">
        <v>224</v>
      </c>
      <c r="D186" s="171" t="s">
        <v>210</v>
      </c>
      <c r="E186" s="171" t="s">
        <v>211</v>
      </c>
      <c r="F186" s="171"/>
      <c r="G186" s="172"/>
      <c r="H186" s="172" t="str">
        <f>IF(I186="","",WORKDAY(#REF!,I186))</f>
        <v/>
      </c>
      <c r="I186" s="235"/>
      <c r="J186" s="415">
        <v>0</v>
      </c>
      <c r="K186" s="416"/>
      <c r="L186" s="417"/>
      <c r="M186" s="208"/>
      <c r="N186" s="472"/>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c r="BS186" s="113"/>
      <c r="BT186" s="113"/>
      <c r="BU186" s="113"/>
      <c r="BV186" s="113"/>
      <c r="BW186" s="113"/>
      <c r="BX186" s="113"/>
      <c r="BY186" s="113"/>
      <c r="BZ186" s="113"/>
      <c r="CA186" s="113"/>
      <c r="CB186" s="113"/>
      <c r="CC186" s="113"/>
      <c r="CD186" s="113"/>
      <c r="CE186" s="113"/>
      <c r="CF186" s="113"/>
      <c r="CG186" s="113"/>
      <c r="CH186" s="113"/>
      <c r="CI186" s="113"/>
      <c r="CJ186" s="113"/>
      <c r="CK186" s="113"/>
      <c r="CL186" s="113"/>
      <c r="CM186" s="113"/>
      <c r="CN186" s="113"/>
      <c r="CO186" s="113"/>
      <c r="CP186" s="113"/>
      <c r="CQ186" s="113"/>
      <c r="CR186" s="113"/>
      <c r="CS186" s="113"/>
      <c r="CT186" s="113"/>
      <c r="CU186" s="113"/>
      <c r="CV186" s="113"/>
      <c r="CW186" s="113"/>
      <c r="CX186" s="113"/>
      <c r="CY186" s="113"/>
      <c r="CZ186" s="113"/>
      <c r="DA186" s="113"/>
      <c r="DB186" s="113"/>
      <c r="DC186" s="113"/>
      <c r="DD186" s="113"/>
      <c r="DE186" s="113"/>
      <c r="DF186" s="113"/>
      <c r="DG186" s="113"/>
      <c r="DH186" s="113"/>
      <c r="DI186" s="113"/>
      <c r="DJ186" s="113"/>
      <c r="DK186" s="113"/>
      <c r="DL186" s="113"/>
      <c r="DM186" s="113"/>
      <c r="DN186" s="113"/>
      <c r="DO186" s="113"/>
      <c r="DP186" s="113"/>
      <c r="DQ186" s="113"/>
      <c r="DR186" s="113"/>
      <c r="DS186" s="113"/>
      <c r="DT186" s="113"/>
      <c r="DU186" s="113"/>
      <c r="DV186" s="113"/>
      <c r="DW186" s="113"/>
      <c r="DX186" s="113"/>
      <c r="DY186" s="113"/>
      <c r="DZ186" s="113"/>
      <c r="EA186" s="113"/>
      <c r="EB186" s="113"/>
      <c r="EC186" s="113"/>
      <c r="ED186" s="113"/>
      <c r="EE186" s="113"/>
      <c r="EF186" s="113"/>
      <c r="EG186" s="113"/>
      <c r="EH186" s="113"/>
      <c r="EI186" s="113"/>
      <c r="EJ186" s="113"/>
      <c r="EK186" s="113"/>
      <c r="EL186" s="113"/>
      <c r="EM186" s="113"/>
      <c r="EN186" s="113"/>
      <c r="EO186" s="113"/>
      <c r="EP186" s="113"/>
      <c r="EQ186" s="113"/>
      <c r="ER186" s="113"/>
      <c r="ES186" s="113"/>
      <c r="ET186" s="113"/>
      <c r="EU186" s="113"/>
      <c r="EV186" s="113"/>
      <c r="EW186" s="113"/>
      <c r="EX186" s="113"/>
      <c r="EY186" s="113"/>
      <c r="EZ186" s="113"/>
      <c r="FA186" s="113"/>
      <c r="FB186" s="113"/>
      <c r="FC186" s="113"/>
      <c r="FD186" s="113"/>
      <c r="FE186" s="113"/>
      <c r="FF186" s="113"/>
      <c r="FG186" s="113"/>
      <c r="FH186" s="113"/>
      <c r="FI186" s="113"/>
      <c r="FJ186" s="113"/>
      <c r="FK186" s="113"/>
      <c r="FL186" s="113"/>
      <c r="FM186" s="113"/>
      <c r="FN186" s="113"/>
      <c r="FO186" s="113"/>
      <c r="FP186" s="113"/>
      <c r="FQ186" s="113"/>
      <c r="FR186" s="113"/>
      <c r="FS186" s="113"/>
      <c r="FT186" s="113"/>
      <c r="FU186" s="113"/>
      <c r="FV186" s="113"/>
      <c r="FW186" s="113"/>
      <c r="FX186" s="113"/>
      <c r="FY186" s="113"/>
      <c r="FZ186" s="113"/>
      <c r="GA186" s="113"/>
      <c r="GB186" s="113"/>
      <c r="GC186" s="113"/>
      <c r="GD186" s="113"/>
      <c r="GE186" s="113"/>
      <c r="GF186" s="113"/>
      <c r="GG186" s="113"/>
      <c r="GH186" s="113"/>
      <c r="GI186" s="113"/>
      <c r="GJ186" s="113"/>
      <c r="GK186" s="113"/>
      <c r="GL186" s="113"/>
      <c r="GM186" s="113"/>
      <c r="GN186" s="113"/>
      <c r="GO186" s="113"/>
      <c r="GP186" s="113"/>
      <c r="GQ186" s="113"/>
      <c r="GR186" s="113"/>
    </row>
    <row r="187" spans="1:200" s="159" customFormat="1" ht="24.6" hidden="1" customHeight="1" outlineLevel="2">
      <c r="A187"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5.3</v>
      </c>
      <c r="B187" s="171" t="s">
        <v>63</v>
      </c>
      <c r="C187" s="170" t="s">
        <v>218</v>
      </c>
      <c r="D187" s="171" t="s">
        <v>210</v>
      </c>
      <c r="E187" s="171" t="s">
        <v>211</v>
      </c>
      <c r="F187" s="171"/>
      <c r="G187" s="172"/>
      <c r="H187" s="172"/>
      <c r="I187" s="235"/>
      <c r="J187" s="415">
        <v>0</v>
      </c>
      <c r="K187" s="416"/>
      <c r="L187" s="417"/>
      <c r="M187" s="208"/>
      <c r="N187" s="472"/>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c r="BS187" s="113"/>
      <c r="BT187" s="113"/>
      <c r="BU187" s="113"/>
      <c r="BV187" s="113"/>
      <c r="BW187" s="113"/>
      <c r="BX187" s="113"/>
      <c r="BY187" s="113"/>
      <c r="BZ187" s="113"/>
      <c r="CA187" s="113"/>
      <c r="CB187" s="113"/>
      <c r="CC187" s="113"/>
      <c r="CD187" s="113"/>
      <c r="CE187" s="113"/>
      <c r="CF187" s="113"/>
      <c r="CG187" s="113"/>
      <c r="CH187" s="113"/>
      <c r="CI187" s="113"/>
      <c r="CJ187" s="113"/>
      <c r="CK187" s="113"/>
      <c r="CL187" s="113"/>
      <c r="CM187" s="113"/>
      <c r="CN187" s="113"/>
      <c r="CO187" s="113"/>
      <c r="CP187" s="113"/>
      <c r="CQ187" s="113"/>
      <c r="CR187" s="113"/>
      <c r="CS187" s="113"/>
      <c r="CT187" s="113"/>
      <c r="CU187" s="113"/>
      <c r="CV187" s="113"/>
      <c r="CW187" s="113"/>
      <c r="CX187" s="113"/>
      <c r="CY187" s="113"/>
      <c r="CZ187" s="113"/>
      <c r="DA187" s="113"/>
      <c r="DB187" s="113"/>
      <c r="DC187" s="113"/>
      <c r="DD187" s="113"/>
      <c r="DE187" s="113"/>
      <c r="DF187" s="113"/>
      <c r="DG187" s="113"/>
      <c r="DH187" s="113"/>
      <c r="DI187" s="113"/>
      <c r="DJ187" s="113"/>
      <c r="DK187" s="113"/>
      <c r="DL187" s="113"/>
      <c r="DM187" s="113"/>
      <c r="DN187" s="113"/>
      <c r="DO187" s="113"/>
      <c r="DP187" s="113"/>
      <c r="DQ187" s="113"/>
      <c r="DR187" s="113"/>
      <c r="DS187" s="113"/>
      <c r="DT187" s="113"/>
      <c r="DU187" s="113"/>
      <c r="DV187" s="113"/>
      <c r="DW187" s="113"/>
      <c r="DX187" s="113"/>
      <c r="DY187" s="113"/>
      <c r="DZ187" s="113"/>
      <c r="EA187" s="113"/>
      <c r="EB187" s="113"/>
      <c r="EC187" s="113"/>
      <c r="ED187" s="113"/>
      <c r="EE187" s="113"/>
      <c r="EF187" s="113"/>
      <c r="EG187" s="113"/>
      <c r="EH187" s="113"/>
      <c r="EI187" s="113"/>
      <c r="EJ187" s="113"/>
      <c r="EK187" s="113"/>
      <c r="EL187" s="113"/>
      <c r="EM187" s="113"/>
      <c r="EN187" s="113"/>
      <c r="EO187" s="113"/>
      <c r="EP187" s="113"/>
      <c r="EQ187" s="113"/>
      <c r="ER187" s="113"/>
      <c r="ES187" s="113"/>
      <c r="ET187" s="113"/>
      <c r="EU187" s="113"/>
      <c r="EV187" s="113"/>
      <c r="EW187" s="113"/>
      <c r="EX187" s="113"/>
      <c r="EY187" s="113"/>
      <c r="EZ187" s="113"/>
      <c r="FA187" s="113"/>
      <c r="FB187" s="113"/>
      <c r="FC187" s="113"/>
      <c r="FD187" s="113"/>
      <c r="FE187" s="113"/>
      <c r="FF187" s="113"/>
      <c r="FG187" s="113"/>
      <c r="FH187" s="113"/>
      <c r="FI187" s="113"/>
      <c r="FJ187" s="113"/>
      <c r="FK187" s="113"/>
      <c r="FL187" s="113"/>
      <c r="FM187" s="113"/>
      <c r="FN187" s="113"/>
      <c r="FO187" s="113"/>
      <c r="FP187" s="113"/>
      <c r="FQ187" s="113"/>
      <c r="FR187" s="113"/>
      <c r="FS187" s="113"/>
      <c r="FT187" s="113"/>
      <c r="FU187" s="113"/>
      <c r="FV187" s="113"/>
      <c r="FW187" s="113"/>
      <c r="FX187" s="113"/>
      <c r="FY187" s="113"/>
      <c r="FZ187" s="113"/>
      <c r="GA187" s="113"/>
      <c r="GB187" s="113"/>
      <c r="GC187" s="113"/>
      <c r="GD187" s="113"/>
      <c r="GE187" s="113"/>
      <c r="GF187" s="113"/>
      <c r="GG187" s="113"/>
      <c r="GH187" s="113"/>
      <c r="GI187" s="113"/>
      <c r="GJ187" s="113"/>
      <c r="GK187" s="113"/>
      <c r="GL187" s="113"/>
      <c r="GM187" s="113"/>
      <c r="GN187" s="113"/>
      <c r="GO187" s="113"/>
      <c r="GP187" s="113"/>
      <c r="GQ187" s="113"/>
      <c r="GR187" s="113"/>
    </row>
    <row r="188" spans="1:200" s="115" customFormat="1" ht="24.6" customHeight="1" outlineLevel="1" collapsed="1">
      <c r="A188" s="219" t="str">
        <f>IF(ISERROR(VALUE(SUBSTITUTE(prevWBS,".",""))),"1",IF(ISERROR(FIND("`",SUBSTITUTE(prevWBS,".","`",1))),TEXT(VALUE(prevWBS)+1,"#"),TEXT(VALUE(LEFT(prevWBS,FIND("`",SUBSTITUTE(prevWBS,".","`",1))-1))+1,"#")))</f>
        <v>6</v>
      </c>
      <c r="B188" s="219"/>
      <c r="C188" s="241" t="s">
        <v>225</v>
      </c>
      <c r="D188" s="219"/>
      <c r="E188" s="221"/>
      <c r="F188" s="219"/>
      <c r="G188" s="222"/>
      <c r="H188" s="222" t="str">
        <f t="shared" ref="H188:H203" si="14">IF(I188="","",WORKDAY(G188,I188))</f>
        <v/>
      </c>
      <c r="I188" s="223"/>
      <c r="J188" s="428">
        <f>AVERAGE(J189:L189)</f>
        <v>0</v>
      </c>
      <c r="K188" s="428"/>
      <c r="L188" s="428"/>
      <c r="M188" s="224"/>
      <c r="N188" s="472"/>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c r="BS188" s="113"/>
      <c r="BT188" s="113"/>
      <c r="BU188" s="113"/>
      <c r="BV188" s="113"/>
      <c r="BW188" s="113"/>
      <c r="BX188" s="113"/>
      <c r="BY188" s="113"/>
      <c r="BZ188" s="113"/>
      <c r="CA188" s="113"/>
      <c r="CB188" s="113"/>
      <c r="CC188" s="113"/>
      <c r="CD188" s="113"/>
      <c r="CE188" s="113"/>
      <c r="CF188" s="113"/>
      <c r="CG188" s="113"/>
      <c r="CH188" s="113"/>
      <c r="CI188" s="113"/>
      <c r="CJ188" s="113"/>
      <c r="CK188" s="113"/>
      <c r="CL188" s="113"/>
      <c r="CM188" s="113"/>
      <c r="CN188" s="113"/>
      <c r="CO188" s="113"/>
      <c r="CP188" s="113"/>
      <c r="CQ188" s="113"/>
      <c r="CR188" s="113"/>
      <c r="CS188" s="113"/>
      <c r="CT188" s="113"/>
      <c r="CU188" s="113"/>
      <c r="CV188" s="113"/>
      <c r="CW188" s="113"/>
      <c r="CX188" s="113"/>
      <c r="CY188" s="113"/>
      <c r="CZ188" s="113"/>
      <c r="DA188" s="113"/>
      <c r="DB188" s="113"/>
      <c r="DC188" s="113"/>
      <c r="DD188" s="113"/>
      <c r="DE188" s="113"/>
      <c r="DF188" s="113"/>
      <c r="DG188" s="113"/>
      <c r="DH188" s="113"/>
      <c r="DI188" s="113"/>
      <c r="DJ188" s="113"/>
      <c r="DK188" s="113"/>
      <c r="DL188" s="113"/>
      <c r="DM188" s="113"/>
      <c r="DN188" s="113"/>
      <c r="DO188" s="113"/>
      <c r="DP188" s="113"/>
      <c r="DQ188" s="113"/>
      <c r="DR188" s="113"/>
      <c r="DS188" s="113"/>
      <c r="DT188" s="113"/>
      <c r="DU188" s="113"/>
      <c r="DV188" s="113"/>
      <c r="DW188" s="113"/>
      <c r="DX188" s="113"/>
      <c r="DY188" s="113"/>
      <c r="DZ188" s="113"/>
      <c r="EA188" s="113"/>
      <c r="EB188" s="113"/>
      <c r="EC188" s="113"/>
      <c r="ED188" s="113"/>
      <c r="EE188" s="113"/>
      <c r="EF188" s="113"/>
      <c r="EG188" s="113"/>
      <c r="EH188" s="113"/>
      <c r="EI188" s="113"/>
      <c r="EJ188" s="113"/>
      <c r="EK188" s="113"/>
      <c r="EL188" s="113"/>
      <c r="EM188" s="113"/>
      <c r="EN188" s="113"/>
      <c r="EO188" s="113"/>
      <c r="EP188" s="113"/>
      <c r="EQ188" s="113"/>
      <c r="ER188" s="113"/>
      <c r="ES188" s="113"/>
      <c r="ET188" s="113"/>
      <c r="EU188" s="113"/>
      <c r="EV188" s="113"/>
      <c r="EW188" s="113"/>
      <c r="EX188" s="113"/>
      <c r="EY188" s="113"/>
      <c r="EZ188" s="113"/>
      <c r="FA188" s="113"/>
      <c r="FB188" s="113"/>
      <c r="FC188" s="113"/>
      <c r="FD188" s="113"/>
      <c r="FE188" s="113"/>
      <c r="FF188" s="113"/>
      <c r="FG188" s="113"/>
      <c r="FH188" s="113"/>
      <c r="FI188" s="113"/>
      <c r="FJ188" s="113"/>
      <c r="FK188" s="113"/>
      <c r="FL188" s="113"/>
      <c r="FM188" s="113"/>
      <c r="FN188" s="113"/>
      <c r="FO188" s="113"/>
      <c r="FP188" s="113"/>
      <c r="FQ188" s="113"/>
      <c r="FR188" s="113"/>
      <c r="FS188" s="113"/>
      <c r="FT188" s="113"/>
      <c r="FU188" s="113"/>
      <c r="FV188" s="113"/>
      <c r="FW188" s="113"/>
      <c r="FX188" s="113"/>
      <c r="FY188" s="113"/>
      <c r="FZ188" s="113"/>
      <c r="GA188" s="113"/>
      <c r="GB188" s="113"/>
      <c r="GC188" s="113"/>
      <c r="GD188" s="113"/>
      <c r="GE188" s="113"/>
      <c r="GF188" s="113"/>
      <c r="GG188" s="113"/>
      <c r="GH188" s="113"/>
      <c r="GI188" s="113"/>
      <c r="GJ188" s="113"/>
      <c r="GK188" s="113"/>
      <c r="GL188" s="113"/>
      <c r="GM188" s="113"/>
      <c r="GN188" s="113"/>
      <c r="GO188" s="113"/>
      <c r="GP188" s="113"/>
      <c r="GQ188" s="113"/>
      <c r="GR188" s="113"/>
    </row>
    <row r="189" spans="1:200" s="115" customFormat="1" ht="24.6" hidden="1" customHeight="1" outlineLevel="2">
      <c r="A189"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89" s="171" t="s">
        <v>63</v>
      </c>
      <c r="C189" s="170" t="s">
        <v>226</v>
      </c>
      <c r="D189" s="171" t="s">
        <v>210</v>
      </c>
      <c r="E189" s="171" t="s">
        <v>211</v>
      </c>
      <c r="F189" s="171"/>
      <c r="G189" s="172"/>
      <c r="H189" s="172" t="str">
        <f t="shared" si="14"/>
        <v/>
      </c>
      <c r="I189" s="173"/>
      <c r="J189" s="415">
        <v>0</v>
      </c>
      <c r="K189" s="416"/>
      <c r="L189" s="417"/>
      <c r="M189" s="208"/>
      <c r="N189" s="472"/>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c r="BS189" s="113"/>
      <c r="BT189" s="113"/>
      <c r="BU189" s="113"/>
      <c r="BV189" s="113"/>
      <c r="BW189" s="113"/>
      <c r="BX189" s="113"/>
      <c r="BY189" s="113"/>
      <c r="BZ189" s="113"/>
      <c r="CA189" s="113"/>
      <c r="CB189" s="113"/>
      <c r="CC189" s="113"/>
      <c r="CD189" s="113"/>
      <c r="CE189" s="113"/>
      <c r="CF189" s="113"/>
      <c r="CG189" s="113"/>
      <c r="CH189" s="113"/>
      <c r="CI189" s="113"/>
      <c r="CJ189" s="113"/>
      <c r="CK189" s="113"/>
      <c r="CL189" s="113"/>
      <c r="CM189" s="113"/>
      <c r="CN189" s="113"/>
      <c r="CO189" s="113"/>
      <c r="CP189" s="113"/>
      <c r="CQ189" s="113"/>
      <c r="CR189" s="113"/>
      <c r="CS189" s="113"/>
      <c r="CT189" s="113"/>
      <c r="CU189" s="113"/>
      <c r="CV189" s="113"/>
      <c r="CW189" s="113"/>
      <c r="CX189" s="113"/>
      <c r="CY189" s="113"/>
      <c r="CZ189" s="113"/>
      <c r="DA189" s="113"/>
      <c r="DB189" s="113"/>
      <c r="DC189" s="113"/>
      <c r="DD189" s="113"/>
      <c r="DE189" s="113"/>
      <c r="DF189" s="113"/>
      <c r="DG189" s="113"/>
      <c r="DH189" s="113"/>
      <c r="DI189" s="113"/>
      <c r="DJ189" s="113"/>
      <c r="DK189" s="113"/>
      <c r="DL189" s="113"/>
      <c r="DM189" s="113"/>
      <c r="DN189" s="113"/>
      <c r="DO189" s="113"/>
      <c r="DP189" s="113"/>
      <c r="DQ189" s="113"/>
      <c r="DR189" s="113"/>
      <c r="DS189" s="113"/>
      <c r="DT189" s="113"/>
      <c r="DU189" s="113"/>
      <c r="DV189" s="113"/>
      <c r="DW189" s="113"/>
      <c r="DX189" s="113"/>
      <c r="DY189" s="113"/>
      <c r="DZ189" s="113"/>
      <c r="EA189" s="113"/>
      <c r="EB189" s="113"/>
      <c r="EC189" s="113"/>
      <c r="ED189" s="113"/>
      <c r="EE189" s="113"/>
      <c r="EF189" s="113"/>
      <c r="EG189" s="113"/>
      <c r="EH189" s="113"/>
      <c r="EI189" s="113"/>
      <c r="EJ189" s="113"/>
      <c r="EK189" s="113"/>
      <c r="EL189" s="113"/>
      <c r="EM189" s="113"/>
      <c r="EN189" s="113"/>
      <c r="EO189" s="113"/>
      <c r="EP189" s="113"/>
      <c r="EQ189" s="113"/>
      <c r="ER189" s="113"/>
      <c r="ES189" s="113"/>
      <c r="ET189" s="113"/>
      <c r="EU189" s="113"/>
      <c r="EV189" s="113"/>
      <c r="EW189" s="113"/>
      <c r="EX189" s="113"/>
      <c r="EY189" s="113"/>
      <c r="EZ189" s="113"/>
      <c r="FA189" s="113"/>
      <c r="FB189" s="113"/>
      <c r="FC189" s="113"/>
      <c r="FD189" s="113"/>
      <c r="FE189" s="113"/>
      <c r="FF189" s="113"/>
      <c r="FG189" s="113"/>
      <c r="FH189" s="113"/>
      <c r="FI189" s="113"/>
      <c r="FJ189" s="113"/>
      <c r="FK189" s="113"/>
      <c r="FL189" s="113"/>
      <c r="FM189" s="113"/>
      <c r="FN189" s="113"/>
      <c r="FO189" s="113"/>
      <c r="FP189" s="113"/>
      <c r="FQ189" s="113"/>
      <c r="FR189" s="113"/>
      <c r="FS189" s="113"/>
      <c r="FT189" s="113"/>
      <c r="FU189" s="113"/>
      <c r="FV189" s="113"/>
      <c r="FW189" s="113"/>
      <c r="FX189" s="113"/>
      <c r="FY189" s="113"/>
      <c r="FZ189" s="113"/>
      <c r="GA189" s="113"/>
      <c r="GB189" s="113"/>
      <c r="GC189" s="113"/>
      <c r="GD189" s="113"/>
      <c r="GE189" s="113"/>
      <c r="GF189" s="113"/>
      <c r="GG189" s="113"/>
      <c r="GH189" s="113"/>
      <c r="GI189" s="113"/>
      <c r="GJ189" s="113"/>
      <c r="GK189" s="113"/>
      <c r="GL189" s="113"/>
      <c r="GM189" s="113"/>
      <c r="GN189" s="113"/>
      <c r="GO189" s="113"/>
      <c r="GP189" s="113"/>
      <c r="GQ189" s="113"/>
      <c r="GR189" s="113"/>
    </row>
    <row r="190" spans="1:200" s="115" customFormat="1" ht="24.6" customHeight="1" outlineLevel="1" collapsed="1">
      <c r="A190" s="219" t="str">
        <f>IF(ISERROR(VALUE(SUBSTITUTE(prevWBS,".",""))),"1",IF(ISERROR(FIND("`",SUBSTITUTE(prevWBS,".","`",1))),TEXT(VALUE(prevWBS)+1,"#"),TEXT(VALUE(LEFT(prevWBS,FIND("`",SUBSTITUTE(prevWBS,".","`",1))-1))+1,"#")))</f>
        <v>7</v>
      </c>
      <c r="B190" s="219"/>
      <c r="C190" s="241" t="s">
        <v>227</v>
      </c>
      <c r="D190" s="219"/>
      <c r="E190" s="221"/>
      <c r="F190" s="219"/>
      <c r="G190" s="222"/>
      <c r="H190" s="222" t="str">
        <f t="shared" si="14"/>
        <v/>
      </c>
      <c r="I190" s="223"/>
      <c r="J190" s="428">
        <f>AVERAGE(J191:L193)</f>
        <v>0</v>
      </c>
      <c r="K190" s="428"/>
      <c r="L190" s="428"/>
      <c r="M190" s="224"/>
      <c r="N190" s="472"/>
      <c r="O190" s="113"/>
      <c r="P190" s="113"/>
      <c r="Q190" s="113"/>
      <c r="R190" s="113"/>
      <c r="S190" s="113"/>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c r="AQ190" s="113"/>
      <c r="AR190" s="113"/>
      <c r="AS190" s="113"/>
      <c r="AT190" s="113"/>
      <c r="AU190" s="113"/>
      <c r="AV190" s="113"/>
      <c r="AW190" s="113"/>
      <c r="AX190" s="113"/>
      <c r="AY190" s="113"/>
      <c r="AZ190" s="113"/>
      <c r="BA190" s="113"/>
      <c r="BB190" s="113"/>
      <c r="BC190" s="113"/>
      <c r="BD190" s="113"/>
      <c r="BE190" s="113"/>
      <c r="BF190" s="113"/>
      <c r="BG190" s="113"/>
      <c r="BH190" s="113"/>
      <c r="BI190" s="113"/>
      <c r="BJ190" s="113"/>
      <c r="BK190" s="113"/>
      <c r="BL190" s="113"/>
      <c r="BM190" s="113"/>
      <c r="BN190" s="113"/>
      <c r="BO190" s="113"/>
      <c r="BP190" s="113"/>
      <c r="BQ190" s="113"/>
      <c r="BR190" s="113"/>
      <c r="BS190" s="113"/>
      <c r="BT190" s="113"/>
      <c r="BU190" s="113"/>
      <c r="BV190" s="113"/>
      <c r="BW190" s="113"/>
      <c r="BX190" s="113"/>
      <c r="BY190" s="113"/>
      <c r="BZ190" s="113"/>
      <c r="CA190" s="113"/>
      <c r="CB190" s="113"/>
      <c r="CC190" s="113"/>
      <c r="CD190" s="113"/>
      <c r="CE190" s="113"/>
      <c r="CF190" s="113"/>
      <c r="CG190" s="113"/>
      <c r="CH190" s="113"/>
      <c r="CI190" s="113"/>
      <c r="CJ190" s="113"/>
      <c r="CK190" s="113"/>
      <c r="CL190" s="113"/>
      <c r="CM190" s="113"/>
      <c r="CN190" s="113"/>
      <c r="CO190" s="113"/>
      <c r="CP190" s="113"/>
      <c r="CQ190" s="113"/>
      <c r="CR190" s="113"/>
      <c r="CS190" s="113"/>
      <c r="CT190" s="113"/>
      <c r="CU190" s="113"/>
      <c r="CV190" s="113"/>
      <c r="CW190" s="113"/>
      <c r="CX190" s="113"/>
      <c r="CY190" s="113"/>
      <c r="CZ190" s="113"/>
      <c r="DA190" s="113"/>
      <c r="DB190" s="113"/>
      <c r="DC190" s="113"/>
      <c r="DD190" s="113"/>
      <c r="DE190" s="113"/>
      <c r="DF190" s="113"/>
      <c r="DG190" s="113"/>
      <c r="DH190" s="113"/>
      <c r="DI190" s="113"/>
      <c r="DJ190" s="113"/>
      <c r="DK190" s="113"/>
      <c r="DL190" s="113"/>
      <c r="DM190" s="113"/>
      <c r="DN190" s="113"/>
      <c r="DO190" s="113"/>
      <c r="DP190" s="113"/>
      <c r="DQ190" s="113"/>
      <c r="DR190" s="113"/>
      <c r="DS190" s="113"/>
      <c r="DT190" s="113"/>
      <c r="DU190" s="113"/>
      <c r="DV190" s="113"/>
      <c r="DW190" s="113"/>
      <c r="DX190" s="113"/>
      <c r="DY190" s="113"/>
      <c r="DZ190" s="113"/>
      <c r="EA190" s="113"/>
      <c r="EB190" s="113"/>
      <c r="EC190" s="113"/>
      <c r="ED190" s="113"/>
      <c r="EE190" s="113"/>
      <c r="EF190" s="113"/>
      <c r="EG190" s="113"/>
      <c r="EH190" s="113"/>
      <c r="EI190" s="113"/>
      <c r="EJ190" s="113"/>
      <c r="EK190" s="113"/>
      <c r="EL190" s="113"/>
      <c r="EM190" s="113"/>
      <c r="EN190" s="113"/>
      <c r="EO190" s="113"/>
      <c r="EP190" s="113"/>
      <c r="EQ190" s="113"/>
      <c r="ER190" s="113"/>
      <c r="ES190" s="113"/>
      <c r="ET190" s="113"/>
      <c r="EU190" s="113"/>
      <c r="EV190" s="113"/>
      <c r="EW190" s="113"/>
      <c r="EX190" s="113"/>
      <c r="EY190" s="113"/>
      <c r="EZ190" s="113"/>
      <c r="FA190" s="113"/>
      <c r="FB190" s="113"/>
      <c r="FC190" s="113"/>
      <c r="FD190" s="113"/>
      <c r="FE190" s="113"/>
      <c r="FF190" s="113"/>
      <c r="FG190" s="113"/>
      <c r="FH190" s="113"/>
      <c r="FI190" s="113"/>
      <c r="FJ190" s="113"/>
      <c r="FK190" s="113"/>
      <c r="FL190" s="113"/>
      <c r="FM190" s="113"/>
      <c r="FN190" s="113"/>
      <c r="FO190" s="113"/>
      <c r="FP190" s="113"/>
      <c r="FQ190" s="113"/>
      <c r="FR190" s="113"/>
      <c r="FS190" s="113"/>
      <c r="FT190" s="113"/>
      <c r="FU190" s="113"/>
      <c r="FV190" s="113"/>
      <c r="FW190" s="113"/>
      <c r="FX190" s="113"/>
      <c r="FY190" s="113"/>
      <c r="FZ190" s="113"/>
      <c r="GA190" s="113"/>
      <c r="GB190" s="113"/>
      <c r="GC190" s="113"/>
      <c r="GD190" s="113"/>
      <c r="GE190" s="113"/>
      <c r="GF190" s="113"/>
      <c r="GG190" s="113"/>
      <c r="GH190" s="113"/>
      <c r="GI190" s="113"/>
      <c r="GJ190" s="113"/>
      <c r="GK190" s="113"/>
      <c r="GL190" s="113"/>
      <c r="GM190" s="113"/>
      <c r="GN190" s="113"/>
      <c r="GO190" s="113"/>
      <c r="GP190" s="113"/>
      <c r="GQ190" s="113"/>
      <c r="GR190" s="113"/>
    </row>
    <row r="191" spans="1:200" s="115" customFormat="1" ht="24.6" hidden="1" customHeight="1" outlineLevel="2">
      <c r="A191"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191" s="171" t="s">
        <v>63</v>
      </c>
      <c r="C191" s="170" t="s">
        <v>228</v>
      </c>
      <c r="D191" s="171" t="s">
        <v>210</v>
      </c>
      <c r="E191" s="171" t="s">
        <v>211</v>
      </c>
      <c r="F191" s="171"/>
      <c r="G191" s="172"/>
      <c r="H191" s="172" t="str">
        <f t="shared" si="14"/>
        <v/>
      </c>
      <c r="I191" s="173"/>
      <c r="J191" s="415">
        <v>0</v>
      </c>
      <c r="K191" s="416"/>
      <c r="L191" s="417"/>
      <c r="M191" s="208"/>
      <c r="N191" s="472"/>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c r="AX191" s="113"/>
      <c r="AY191" s="113"/>
      <c r="AZ191" s="113"/>
      <c r="BA191" s="113"/>
      <c r="BB191" s="113"/>
      <c r="BC191" s="113"/>
      <c r="BD191" s="113"/>
      <c r="BE191" s="113"/>
      <c r="BF191" s="113"/>
      <c r="BG191" s="113"/>
      <c r="BH191" s="113"/>
      <c r="BI191" s="113"/>
      <c r="BJ191" s="113"/>
      <c r="BK191" s="113"/>
      <c r="BL191" s="113"/>
      <c r="BM191" s="113"/>
      <c r="BN191" s="113"/>
      <c r="BO191" s="113"/>
      <c r="BP191" s="113"/>
      <c r="BQ191" s="113"/>
      <c r="BR191" s="113"/>
      <c r="BS191" s="113"/>
      <c r="BT191" s="113"/>
      <c r="BU191" s="113"/>
      <c r="BV191" s="113"/>
      <c r="BW191" s="113"/>
      <c r="BX191" s="113"/>
      <c r="BY191" s="113"/>
      <c r="BZ191" s="113"/>
      <c r="CA191" s="113"/>
      <c r="CB191" s="113"/>
      <c r="CC191" s="113"/>
      <c r="CD191" s="113"/>
      <c r="CE191" s="113"/>
      <c r="CF191" s="113"/>
      <c r="CG191" s="113"/>
      <c r="CH191" s="113"/>
      <c r="CI191" s="113"/>
      <c r="CJ191" s="113"/>
      <c r="CK191" s="113"/>
      <c r="CL191" s="113"/>
      <c r="CM191" s="113"/>
      <c r="CN191" s="113"/>
      <c r="CO191" s="113"/>
      <c r="CP191" s="113"/>
      <c r="CQ191" s="113"/>
      <c r="CR191" s="113"/>
      <c r="CS191" s="113"/>
      <c r="CT191" s="113"/>
      <c r="CU191" s="113"/>
      <c r="CV191" s="113"/>
      <c r="CW191" s="113"/>
      <c r="CX191" s="113"/>
      <c r="CY191" s="113"/>
      <c r="CZ191" s="113"/>
      <c r="DA191" s="113"/>
      <c r="DB191" s="113"/>
      <c r="DC191" s="113"/>
      <c r="DD191" s="113"/>
      <c r="DE191" s="113"/>
      <c r="DF191" s="113"/>
      <c r="DG191" s="113"/>
      <c r="DH191" s="113"/>
      <c r="DI191" s="113"/>
      <c r="DJ191" s="113"/>
      <c r="DK191" s="113"/>
      <c r="DL191" s="113"/>
      <c r="DM191" s="113"/>
      <c r="DN191" s="113"/>
      <c r="DO191" s="113"/>
      <c r="DP191" s="113"/>
      <c r="DQ191" s="113"/>
      <c r="DR191" s="113"/>
      <c r="DS191" s="113"/>
      <c r="DT191" s="113"/>
      <c r="DU191" s="113"/>
      <c r="DV191" s="113"/>
      <c r="DW191" s="113"/>
      <c r="DX191" s="113"/>
      <c r="DY191" s="113"/>
      <c r="DZ191" s="113"/>
      <c r="EA191" s="113"/>
      <c r="EB191" s="113"/>
      <c r="EC191" s="113"/>
      <c r="ED191" s="113"/>
      <c r="EE191" s="113"/>
      <c r="EF191" s="113"/>
      <c r="EG191" s="113"/>
      <c r="EH191" s="113"/>
      <c r="EI191" s="113"/>
      <c r="EJ191" s="113"/>
      <c r="EK191" s="113"/>
      <c r="EL191" s="113"/>
      <c r="EM191" s="113"/>
      <c r="EN191" s="113"/>
      <c r="EO191" s="113"/>
      <c r="EP191" s="113"/>
      <c r="EQ191" s="113"/>
      <c r="ER191" s="113"/>
      <c r="ES191" s="113"/>
      <c r="ET191" s="113"/>
      <c r="EU191" s="113"/>
      <c r="EV191" s="113"/>
      <c r="EW191" s="113"/>
      <c r="EX191" s="113"/>
      <c r="EY191" s="113"/>
      <c r="EZ191" s="113"/>
      <c r="FA191" s="113"/>
      <c r="FB191" s="113"/>
      <c r="FC191" s="113"/>
      <c r="FD191" s="113"/>
      <c r="FE191" s="113"/>
      <c r="FF191" s="113"/>
      <c r="FG191" s="113"/>
      <c r="FH191" s="113"/>
      <c r="FI191" s="113"/>
      <c r="FJ191" s="113"/>
      <c r="FK191" s="113"/>
      <c r="FL191" s="113"/>
      <c r="FM191" s="113"/>
      <c r="FN191" s="113"/>
      <c r="FO191" s="113"/>
      <c r="FP191" s="113"/>
      <c r="FQ191" s="113"/>
      <c r="FR191" s="113"/>
      <c r="FS191" s="113"/>
      <c r="FT191" s="113"/>
      <c r="FU191" s="113"/>
      <c r="FV191" s="113"/>
      <c r="FW191" s="113"/>
      <c r="FX191" s="113"/>
      <c r="FY191" s="113"/>
      <c r="FZ191" s="113"/>
      <c r="GA191" s="113"/>
      <c r="GB191" s="113"/>
      <c r="GC191" s="113"/>
      <c r="GD191" s="113"/>
      <c r="GE191" s="113"/>
      <c r="GF191" s="113"/>
      <c r="GG191" s="113"/>
      <c r="GH191" s="113"/>
      <c r="GI191" s="113"/>
      <c r="GJ191" s="113"/>
      <c r="GK191" s="113"/>
      <c r="GL191" s="113"/>
      <c r="GM191" s="113"/>
      <c r="GN191" s="113"/>
      <c r="GO191" s="113"/>
      <c r="GP191" s="113"/>
      <c r="GQ191" s="113"/>
      <c r="GR191" s="113"/>
    </row>
    <row r="192" spans="1:200" s="159" customFormat="1" ht="24.6" hidden="1" customHeight="1" outlineLevel="2">
      <c r="A192"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192" s="171" t="s">
        <v>63</v>
      </c>
      <c r="C192" s="170" t="s">
        <v>229</v>
      </c>
      <c r="D192" s="171" t="s">
        <v>210</v>
      </c>
      <c r="E192" s="171" t="s">
        <v>211</v>
      </c>
      <c r="F192" s="171"/>
      <c r="G192" s="172"/>
      <c r="H192" s="172"/>
      <c r="I192" s="235"/>
      <c r="J192" s="415">
        <v>0</v>
      </c>
      <c r="K192" s="416"/>
      <c r="L192" s="417"/>
      <c r="M192" s="208"/>
      <c r="N192" s="472"/>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c r="BS192" s="113"/>
      <c r="BT192" s="113"/>
      <c r="BU192" s="113"/>
      <c r="BV192" s="113"/>
      <c r="BW192" s="113"/>
      <c r="BX192" s="113"/>
      <c r="BY192" s="113"/>
      <c r="BZ192" s="113"/>
      <c r="CA192" s="113"/>
      <c r="CB192" s="113"/>
      <c r="CC192" s="113"/>
      <c r="CD192" s="113"/>
      <c r="CE192" s="113"/>
      <c r="CF192" s="113"/>
      <c r="CG192" s="113"/>
      <c r="CH192" s="113"/>
      <c r="CI192" s="113"/>
      <c r="CJ192" s="113"/>
      <c r="CK192" s="113"/>
      <c r="CL192" s="113"/>
      <c r="CM192" s="113"/>
      <c r="CN192" s="113"/>
      <c r="CO192" s="113"/>
      <c r="CP192" s="113"/>
      <c r="CQ192" s="113"/>
      <c r="CR192" s="113"/>
      <c r="CS192" s="113"/>
      <c r="CT192" s="113"/>
      <c r="CU192" s="113"/>
      <c r="CV192" s="113"/>
      <c r="CW192" s="113"/>
      <c r="CX192" s="113"/>
      <c r="CY192" s="113"/>
      <c r="CZ192" s="113"/>
      <c r="DA192" s="113"/>
      <c r="DB192" s="113"/>
      <c r="DC192" s="113"/>
      <c r="DD192" s="113"/>
      <c r="DE192" s="113"/>
      <c r="DF192" s="113"/>
      <c r="DG192" s="113"/>
      <c r="DH192" s="113"/>
      <c r="DI192" s="113"/>
      <c r="DJ192" s="113"/>
      <c r="DK192" s="113"/>
      <c r="DL192" s="113"/>
      <c r="DM192" s="113"/>
      <c r="DN192" s="113"/>
      <c r="DO192" s="113"/>
      <c r="DP192" s="113"/>
      <c r="DQ192" s="113"/>
      <c r="DR192" s="113"/>
      <c r="DS192" s="113"/>
      <c r="DT192" s="113"/>
      <c r="DU192" s="113"/>
      <c r="DV192" s="113"/>
      <c r="DW192" s="113"/>
      <c r="DX192" s="113"/>
      <c r="DY192" s="113"/>
      <c r="DZ192" s="113"/>
      <c r="EA192" s="113"/>
      <c r="EB192" s="113"/>
      <c r="EC192" s="113"/>
      <c r="ED192" s="113"/>
      <c r="EE192" s="113"/>
      <c r="EF192" s="113"/>
      <c r="EG192" s="113"/>
      <c r="EH192" s="113"/>
      <c r="EI192" s="113"/>
      <c r="EJ192" s="113"/>
      <c r="EK192" s="113"/>
      <c r="EL192" s="113"/>
      <c r="EM192" s="113"/>
      <c r="EN192" s="113"/>
      <c r="EO192" s="113"/>
      <c r="EP192" s="113"/>
      <c r="EQ192" s="113"/>
      <c r="ER192" s="113"/>
      <c r="ES192" s="113"/>
      <c r="ET192" s="113"/>
      <c r="EU192" s="113"/>
      <c r="EV192" s="113"/>
      <c r="EW192" s="113"/>
      <c r="EX192" s="113"/>
      <c r="EY192" s="113"/>
      <c r="EZ192" s="113"/>
      <c r="FA192" s="113"/>
      <c r="FB192" s="113"/>
      <c r="FC192" s="113"/>
      <c r="FD192" s="113"/>
      <c r="FE192" s="113"/>
      <c r="FF192" s="113"/>
      <c r="FG192" s="113"/>
      <c r="FH192" s="113"/>
      <c r="FI192" s="113"/>
      <c r="FJ192" s="113"/>
      <c r="FK192" s="113"/>
      <c r="FL192" s="113"/>
      <c r="FM192" s="113"/>
      <c r="FN192" s="113"/>
      <c r="FO192" s="113"/>
      <c r="FP192" s="113"/>
      <c r="FQ192" s="113"/>
      <c r="FR192" s="113"/>
      <c r="FS192" s="113"/>
      <c r="FT192" s="113"/>
      <c r="FU192" s="113"/>
      <c r="FV192" s="113"/>
      <c r="FW192" s="113"/>
      <c r="FX192" s="113"/>
      <c r="FY192" s="113"/>
      <c r="FZ192" s="113"/>
      <c r="GA192" s="113"/>
      <c r="GB192" s="113"/>
      <c r="GC192" s="113"/>
      <c r="GD192" s="113"/>
      <c r="GE192" s="113"/>
      <c r="GF192" s="113"/>
      <c r="GG192" s="113"/>
      <c r="GH192" s="113"/>
      <c r="GI192" s="113"/>
      <c r="GJ192" s="113"/>
      <c r="GK192" s="113"/>
      <c r="GL192" s="113"/>
      <c r="GM192" s="113"/>
      <c r="GN192" s="113"/>
      <c r="GO192" s="113"/>
      <c r="GP192" s="113"/>
      <c r="GQ192" s="113"/>
      <c r="GR192" s="113"/>
    </row>
    <row r="193" spans="1:200" s="159" customFormat="1" ht="24.6" hidden="1" customHeight="1" outlineLevel="2">
      <c r="A193"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v>
      </c>
      <c r="B193" s="180"/>
      <c r="C193" s="170" t="s">
        <v>230</v>
      </c>
      <c r="D193" s="171" t="s">
        <v>76</v>
      </c>
      <c r="E193" s="171" t="s">
        <v>97</v>
      </c>
      <c r="F193" s="171"/>
      <c r="G193" s="172"/>
      <c r="H193" s="172"/>
      <c r="I193" s="235"/>
      <c r="J193" s="415">
        <v>0</v>
      </c>
      <c r="K193" s="416"/>
      <c r="L193" s="417"/>
      <c r="M193" s="208"/>
      <c r="N193" s="472"/>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c r="BS193" s="113"/>
      <c r="BT193" s="113"/>
      <c r="BU193" s="113"/>
      <c r="BV193" s="113"/>
      <c r="BW193" s="113"/>
      <c r="BX193" s="113"/>
      <c r="BY193" s="113"/>
      <c r="BZ193" s="113"/>
      <c r="CA193" s="113"/>
      <c r="CB193" s="113"/>
      <c r="CC193" s="113"/>
      <c r="CD193" s="113"/>
      <c r="CE193" s="113"/>
      <c r="CF193" s="113"/>
      <c r="CG193" s="113"/>
      <c r="CH193" s="113"/>
      <c r="CI193" s="113"/>
      <c r="CJ193" s="113"/>
      <c r="CK193" s="113"/>
      <c r="CL193" s="113"/>
      <c r="CM193" s="113"/>
      <c r="CN193" s="113"/>
      <c r="CO193" s="113"/>
      <c r="CP193" s="113"/>
      <c r="CQ193" s="113"/>
      <c r="CR193" s="113"/>
      <c r="CS193" s="113"/>
      <c r="CT193" s="113"/>
      <c r="CU193" s="113"/>
      <c r="CV193" s="113"/>
      <c r="CW193" s="113"/>
      <c r="CX193" s="113"/>
      <c r="CY193" s="113"/>
      <c r="CZ193" s="113"/>
      <c r="DA193" s="113"/>
      <c r="DB193" s="113"/>
      <c r="DC193" s="113"/>
      <c r="DD193" s="113"/>
      <c r="DE193" s="113"/>
      <c r="DF193" s="113"/>
      <c r="DG193" s="113"/>
      <c r="DH193" s="113"/>
      <c r="DI193" s="113"/>
      <c r="DJ193" s="113"/>
      <c r="DK193" s="113"/>
      <c r="DL193" s="113"/>
      <c r="DM193" s="113"/>
      <c r="DN193" s="113"/>
      <c r="DO193" s="113"/>
      <c r="DP193" s="113"/>
      <c r="DQ193" s="113"/>
      <c r="DR193" s="113"/>
      <c r="DS193" s="113"/>
      <c r="DT193" s="113"/>
      <c r="DU193" s="113"/>
      <c r="DV193" s="113"/>
      <c r="DW193" s="113"/>
      <c r="DX193" s="113"/>
      <c r="DY193" s="113"/>
      <c r="DZ193" s="113"/>
      <c r="EA193" s="113"/>
      <c r="EB193" s="113"/>
      <c r="EC193" s="113"/>
      <c r="ED193" s="113"/>
      <c r="EE193" s="113"/>
      <c r="EF193" s="113"/>
      <c r="EG193" s="113"/>
      <c r="EH193" s="113"/>
      <c r="EI193" s="113"/>
      <c r="EJ193" s="113"/>
      <c r="EK193" s="113"/>
      <c r="EL193" s="113"/>
      <c r="EM193" s="113"/>
      <c r="EN193" s="113"/>
      <c r="EO193" s="113"/>
      <c r="EP193" s="113"/>
      <c r="EQ193" s="113"/>
      <c r="ER193" s="113"/>
      <c r="ES193" s="113"/>
      <c r="ET193" s="113"/>
      <c r="EU193" s="113"/>
      <c r="EV193" s="113"/>
      <c r="EW193" s="113"/>
      <c r="EX193" s="113"/>
      <c r="EY193" s="113"/>
      <c r="EZ193" s="113"/>
      <c r="FA193" s="113"/>
      <c r="FB193" s="113"/>
      <c r="FC193" s="113"/>
      <c r="FD193" s="113"/>
      <c r="FE193" s="113"/>
      <c r="FF193" s="113"/>
      <c r="FG193" s="113"/>
      <c r="FH193" s="113"/>
      <c r="FI193" s="113"/>
      <c r="FJ193" s="113"/>
      <c r="FK193" s="113"/>
      <c r="FL193" s="113"/>
      <c r="FM193" s="113"/>
      <c r="FN193" s="113"/>
      <c r="FO193" s="113"/>
      <c r="FP193" s="113"/>
      <c r="FQ193" s="113"/>
      <c r="FR193" s="113"/>
      <c r="FS193" s="113"/>
      <c r="FT193" s="113"/>
      <c r="FU193" s="113"/>
      <c r="FV193" s="113"/>
      <c r="FW193" s="113"/>
      <c r="FX193" s="113"/>
      <c r="FY193" s="113"/>
      <c r="FZ193" s="113"/>
      <c r="GA193" s="113"/>
      <c r="GB193" s="113"/>
      <c r="GC193" s="113"/>
      <c r="GD193" s="113"/>
      <c r="GE193" s="113"/>
      <c r="GF193" s="113"/>
      <c r="GG193" s="113"/>
      <c r="GH193" s="113"/>
      <c r="GI193" s="113"/>
      <c r="GJ193" s="113"/>
      <c r="GK193" s="113"/>
      <c r="GL193" s="113"/>
      <c r="GM193" s="113"/>
      <c r="GN193" s="113"/>
      <c r="GO193" s="113"/>
      <c r="GP193" s="113"/>
      <c r="GQ193" s="113"/>
      <c r="GR193" s="113"/>
    </row>
    <row r="194" spans="1:200" s="115" customFormat="1" ht="24.6" customHeight="1" outlineLevel="1" collapsed="1">
      <c r="A194" s="219" t="str">
        <f>IF(ISERROR(VALUE(SUBSTITUTE(prevWBS,".",""))),"1",IF(ISERROR(FIND("`",SUBSTITUTE(prevWBS,".","`",1))),TEXT(VALUE(prevWBS)+1,"#"),TEXT(VALUE(LEFT(prevWBS,FIND("`",SUBSTITUTE(prevWBS,".","`",1))-1))+1,"#")))</f>
        <v>8</v>
      </c>
      <c r="B194" s="219"/>
      <c r="C194" s="241" t="s">
        <v>231</v>
      </c>
      <c r="D194" s="219"/>
      <c r="E194" s="221"/>
      <c r="F194" s="219"/>
      <c r="G194" s="222"/>
      <c r="H194" s="222" t="str">
        <f t="shared" si="14"/>
        <v/>
      </c>
      <c r="I194" s="223"/>
      <c r="J194" s="428">
        <f>AVERAGE(J195:L198)</f>
        <v>0</v>
      </c>
      <c r="K194" s="428"/>
      <c r="L194" s="428"/>
      <c r="M194" s="224"/>
      <c r="N194" s="472"/>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c r="BS194" s="113"/>
      <c r="BT194" s="113"/>
      <c r="BU194" s="113"/>
      <c r="BV194" s="113"/>
      <c r="BW194" s="113"/>
      <c r="BX194" s="113"/>
      <c r="BY194" s="113"/>
      <c r="BZ194" s="113"/>
      <c r="CA194" s="113"/>
      <c r="CB194" s="113"/>
      <c r="CC194" s="113"/>
      <c r="CD194" s="113"/>
      <c r="CE194" s="113"/>
      <c r="CF194" s="113"/>
      <c r="CG194" s="113"/>
      <c r="CH194" s="113"/>
      <c r="CI194" s="113"/>
      <c r="CJ194" s="113"/>
      <c r="CK194" s="113"/>
      <c r="CL194" s="113"/>
      <c r="CM194" s="113"/>
      <c r="CN194" s="113"/>
      <c r="CO194" s="113"/>
      <c r="CP194" s="113"/>
      <c r="CQ194" s="113"/>
      <c r="CR194" s="113"/>
      <c r="CS194" s="113"/>
      <c r="CT194" s="113"/>
      <c r="CU194" s="113"/>
      <c r="CV194" s="113"/>
      <c r="CW194" s="113"/>
      <c r="CX194" s="113"/>
      <c r="CY194" s="113"/>
      <c r="CZ194" s="113"/>
      <c r="DA194" s="113"/>
      <c r="DB194" s="113"/>
      <c r="DC194" s="113"/>
      <c r="DD194" s="113"/>
      <c r="DE194" s="113"/>
      <c r="DF194" s="113"/>
      <c r="DG194" s="113"/>
      <c r="DH194" s="113"/>
      <c r="DI194" s="113"/>
      <c r="DJ194" s="113"/>
      <c r="DK194" s="113"/>
      <c r="DL194" s="113"/>
      <c r="DM194" s="113"/>
      <c r="DN194" s="113"/>
      <c r="DO194" s="113"/>
      <c r="DP194" s="113"/>
      <c r="DQ194" s="113"/>
      <c r="DR194" s="113"/>
      <c r="DS194" s="113"/>
      <c r="DT194" s="113"/>
      <c r="DU194" s="113"/>
      <c r="DV194" s="113"/>
      <c r="DW194" s="113"/>
      <c r="DX194" s="113"/>
      <c r="DY194" s="113"/>
      <c r="DZ194" s="113"/>
      <c r="EA194" s="113"/>
      <c r="EB194" s="113"/>
      <c r="EC194" s="113"/>
      <c r="ED194" s="113"/>
      <c r="EE194" s="113"/>
      <c r="EF194" s="113"/>
      <c r="EG194" s="113"/>
      <c r="EH194" s="113"/>
      <c r="EI194" s="113"/>
      <c r="EJ194" s="113"/>
      <c r="EK194" s="113"/>
      <c r="EL194" s="113"/>
      <c r="EM194" s="113"/>
      <c r="EN194" s="113"/>
      <c r="EO194" s="113"/>
      <c r="EP194" s="113"/>
      <c r="EQ194" s="113"/>
      <c r="ER194" s="113"/>
      <c r="ES194" s="113"/>
      <c r="ET194" s="113"/>
      <c r="EU194" s="113"/>
      <c r="EV194" s="113"/>
      <c r="EW194" s="113"/>
      <c r="EX194" s="113"/>
      <c r="EY194" s="113"/>
      <c r="EZ194" s="113"/>
      <c r="FA194" s="113"/>
      <c r="FB194" s="113"/>
      <c r="FC194" s="113"/>
      <c r="FD194" s="113"/>
      <c r="FE194" s="113"/>
      <c r="FF194" s="113"/>
      <c r="FG194" s="113"/>
      <c r="FH194" s="113"/>
      <c r="FI194" s="113"/>
      <c r="FJ194" s="113"/>
      <c r="FK194" s="113"/>
      <c r="FL194" s="113"/>
      <c r="FM194" s="113"/>
      <c r="FN194" s="113"/>
      <c r="FO194" s="113"/>
      <c r="FP194" s="113"/>
      <c r="FQ194" s="113"/>
      <c r="FR194" s="113"/>
      <c r="FS194" s="113"/>
      <c r="FT194" s="113"/>
      <c r="FU194" s="113"/>
      <c r="FV194" s="113"/>
      <c r="FW194" s="113"/>
      <c r="FX194" s="113"/>
      <c r="FY194" s="113"/>
      <c r="FZ194" s="113"/>
      <c r="GA194" s="113"/>
      <c r="GB194" s="113"/>
      <c r="GC194" s="113"/>
      <c r="GD194" s="113"/>
      <c r="GE194" s="113"/>
      <c r="GF194" s="113"/>
      <c r="GG194" s="113"/>
      <c r="GH194" s="113"/>
      <c r="GI194" s="113"/>
      <c r="GJ194" s="113"/>
      <c r="GK194" s="113"/>
      <c r="GL194" s="113"/>
      <c r="GM194" s="113"/>
      <c r="GN194" s="113"/>
      <c r="GO194" s="113"/>
      <c r="GP194" s="113"/>
      <c r="GQ194" s="113"/>
      <c r="GR194" s="113"/>
    </row>
    <row r="195" spans="1:200" s="115" customFormat="1" ht="24.6" hidden="1" customHeight="1" outlineLevel="2">
      <c r="A19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195" s="171" t="s">
        <v>63</v>
      </c>
      <c r="C195" s="170" t="s">
        <v>232</v>
      </c>
      <c r="D195" s="171" t="s">
        <v>210</v>
      </c>
      <c r="E195" s="171" t="s">
        <v>211</v>
      </c>
      <c r="F195" s="171"/>
      <c r="G195" s="172"/>
      <c r="H195" s="172" t="str">
        <f t="shared" si="14"/>
        <v/>
      </c>
      <c r="I195" s="173"/>
      <c r="J195" s="415">
        <v>0</v>
      </c>
      <c r="K195" s="416"/>
      <c r="L195" s="417"/>
      <c r="M195" s="208"/>
      <c r="N195" s="472"/>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c r="BS195" s="113"/>
      <c r="BT195" s="113"/>
      <c r="BU195" s="113"/>
      <c r="BV195" s="113"/>
      <c r="BW195" s="113"/>
      <c r="BX195" s="113"/>
      <c r="BY195" s="113"/>
      <c r="BZ195" s="113"/>
      <c r="CA195" s="113"/>
      <c r="CB195" s="113"/>
      <c r="CC195" s="113"/>
      <c r="CD195" s="113"/>
      <c r="CE195" s="113"/>
      <c r="CF195" s="113"/>
      <c r="CG195" s="113"/>
      <c r="CH195" s="113"/>
      <c r="CI195" s="113"/>
      <c r="CJ195" s="113"/>
      <c r="CK195" s="113"/>
      <c r="CL195" s="113"/>
      <c r="CM195" s="113"/>
      <c r="CN195" s="113"/>
      <c r="CO195" s="113"/>
      <c r="CP195" s="113"/>
      <c r="CQ195" s="113"/>
      <c r="CR195" s="113"/>
      <c r="CS195" s="113"/>
      <c r="CT195" s="113"/>
      <c r="CU195" s="113"/>
      <c r="CV195" s="113"/>
      <c r="CW195" s="113"/>
      <c r="CX195" s="113"/>
      <c r="CY195" s="113"/>
      <c r="CZ195" s="113"/>
      <c r="DA195" s="113"/>
      <c r="DB195" s="113"/>
      <c r="DC195" s="113"/>
      <c r="DD195" s="113"/>
      <c r="DE195" s="113"/>
      <c r="DF195" s="113"/>
      <c r="DG195" s="113"/>
      <c r="DH195" s="113"/>
      <c r="DI195" s="113"/>
      <c r="DJ195" s="113"/>
      <c r="DK195" s="113"/>
      <c r="DL195" s="113"/>
      <c r="DM195" s="113"/>
      <c r="DN195" s="113"/>
      <c r="DO195" s="113"/>
      <c r="DP195" s="113"/>
      <c r="DQ195" s="113"/>
      <c r="DR195" s="113"/>
      <c r="DS195" s="113"/>
      <c r="DT195" s="113"/>
      <c r="DU195" s="113"/>
      <c r="DV195" s="113"/>
      <c r="DW195" s="113"/>
      <c r="DX195" s="113"/>
      <c r="DY195" s="113"/>
      <c r="DZ195" s="113"/>
      <c r="EA195" s="113"/>
      <c r="EB195" s="113"/>
      <c r="EC195" s="113"/>
      <c r="ED195" s="113"/>
      <c r="EE195" s="113"/>
      <c r="EF195" s="113"/>
      <c r="EG195" s="113"/>
      <c r="EH195" s="113"/>
      <c r="EI195" s="113"/>
      <c r="EJ195" s="113"/>
      <c r="EK195" s="113"/>
      <c r="EL195" s="113"/>
      <c r="EM195" s="113"/>
      <c r="EN195" s="113"/>
      <c r="EO195" s="113"/>
      <c r="EP195" s="113"/>
      <c r="EQ195" s="113"/>
      <c r="ER195" s="113"/>
      <c r="ES195" s="113"/>
      <c r="ET195" s="113"/>
      <c r="EU195" s="113"/>
      <c r="EV195" s="113"/>
      <c r="EW195" s="113"/>
      <c r="EX195" s="113"/>
      <c r="EY195" s="113"/>
      <c r="EZ195" s="113"/>
      <c r="FA195" s="113"/>
      <c r="FB195" s="113"/>
      <c r="FC195" s="113"/>
      <c r="FD195" s="113"/>
      <c r="FE195" s="113"/>
      <c r="FF195" s="113"/>
      <c r="FG195" s="113"/>
      <c r="FH195" s="113"/>
      <c r="FI195" s="113"/>
      <c r="FJ195" s="113"/>
      <c r="FK195" s="113"/>
      <c r="FL195" s="113"/>
      <c r="FM195" s="113"/>
      <c r="FN195" s="113"/>
      <c r="FO195" s="113"/>
      <c r="FP195" s="113"/>
      <c r="FQ195" s="113"/>
      <c r="FR195" s="113"/>
      <c r="FS195" s="113"/>
      <c r="FT195" s="113"/>
      <c r="FU195" s="113"/>
      <c r="FV195" s="113"/>
      <c r="FW195" s="113"/>
      <c r="FX195" s="113"/>
      <c r="FY195" s="113"/>
      <c r="FZ195" s="113"/>
      <c r="GA195" s="113"/>
      <c r="GB195" s="113"/>
      <c r="GC195" s="113"/>
      <c r="GD195" s="113"/>
      <c r="GE195" s="113"/>
      <c r="GF195" s="113"/>
      <c r="GG195" s="113"/>
      <c r="GH195" s="113"/>
      <c r="GI195" s="113"/>
      <c r="GJ195" s="113"/>
      <c r="GK195" s="113"/>
      <c r="GL195" s="113"/>
      <c r="GM195" s="113"/>
      <c r="GN195" s="113"/>
      <c r="GO195" s="113"/>
      <c r="GP195" s="113"/>
      <c r="GQ195" s="113"/>
      <c r="GR195" s="113"/>
    </row>
    <row r="196" spans="1:200" s="115" customFormat="1" ht="24.6" hidden="1" customHeight="1" outlineLevel="2">
      <c r="A196"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196" s="171" t="s">
        <v>63</v>
      </c>
      <c r="C196" s="170" t="s">
        <v>233</v>
      </c>
      <c r="D196" s="171" t="s">
        <v>210</v>
      </c>
      <c r="E196" s="171" t="s">
        <v>211</v>
      </c>
      <c r="F196" s="171"/>
      <c r="G196" s="172"/>
      <c r="H196" s="172" t="str">
        <f t="shared" si="14"/>
        <v/>
      </c>
      <c r="I196" s="235"/>
      <c r="J196" s="415">
        <v>0</v>
      </c>
      <c r="K196" s="416"/>
      <c r="L196" s="417"/>
      <c r="M196" s="208"/>
      <c r="N196" s="472"/>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c r="BS196" s="113"/>
      <c r="BT196" s="113"/>
      <c r="BU196" s="113"/>
      <c r="BV196" s="113"/>
      <c r="BW196" s="113"/>
      <c r="BX196" s="113"/>
      <c r="BY196" s="113"/>
      <c r="BZ196" s="113"/>
      <c r="CA196" s="113"/>
      <c r="CB196" s="113"/>
      <c r="CC196" s="113"/>
      <c r="CD196" s="113"/>
      <c r="CE196" s="113"/>
      <c r="CF196" s="113"/>
      <c r="CG196" s="113"/>
      <c r="CH196" s="113"/>
      <c r="CI196" s="113"/>
      <c r="CJ196" s="113"/>
      <c r="CK196" s="113"/>
      <c r="CL196" s="113"/>
      <c r="CM196" s="113"/>
      <c r="CN196" s="113"/>
      <c r="CO196" s="113"/>
      <c r="CP196" s="113"/>
      <c r="CQ196" s="113"/>
      <c r="CR196" s="113"/>
      <c r="CS196" s="113"/>
      <c r="CT196" s="113"/>
      <c r="CU196" s="113"/>
      <c r="CV196" s="113"/>
      <c r="CW196" s="113"/>
      <c r="CX196" s="113"/>
      <c r="CY196" s="113"/>
      <c r="CZ196" s="113"/>
      <c r="DA196" s="113"/>
      <c r="DB196" s="113"/>
      <c r="DC196" s="113"/>
      <c r="DD196" s="113"/>
      <c r="DE196" s="113"/>
      <c r="DF196" s="113"/>
      <c r="DG196" s="113"/>
      <c r="DH196" s="113"/>
      <c r="DI196" s="113"/>
      <c r="DJ196" s="113"/>
      <c r="DK196" s="113"/>
      <c r="DL196" s="113"/>
      <c r="DM196" s="113"/>
      <c r="DN196" s="113"/>
      <c r="DO196" s="113"/>
      <c r="DP196" s="113"/>
      <c r="DQ196" s="113"/>
      <c r="DR196" s="113"/>
      <c r="DS196" s="113"/>
      <c r="DT196" s="113"/>
      <c r="DU196" s="113"/>
      <c r="DV196" s="113"/>
      <c r="DW196" s="113"/>
      <c r="DX196" s="113"/>
      <c r="DY196" s="113"/>
      <c r="DZ196" s="113"/>
      <c r="EA196" s="113"/>
      <c r="EB196" s="113"/>
      <c r="EC196" s="113"/>
      <c r="ED196" s="113"/>
      <c r="EE196" s="113"/>
      <c r="EF196" s="113"/>
      <c r="EG196" s="113"/>
      <c r="EH196" s="113"/>
      <c r="EI196" s="113"/>
      <c r="EJ196" s="113"/>
      <c r="EK196" s="113"/>
      <c r="EL196" s="113"/>
      <c r="EM196" s="113"/>
      <c r="EN196" s="113"/>
      <c r="EO196" s="113"/>
      <c r="EP196" s="113"/>
      <c r="EQ196" s="113"/>
      <c r="ER196" s="113"/>
      <c r="ES196" s="113"/>
      <c r="ET196" s="113"/>
      <c r="EU196" s="113"/>
      <c r="EV196" s="113"/>
      <c r="EW196" s="113"/>
      <c r="EX196" s="113"/>
      <c r="EY196" s="113"/>
      <c r="EZ196" s="113"/>
      <c r="FA196" s="113"/>
      <c r="FB196" s="113"/>
      <c r="FC196" s="113"/>
      <c r="FD196" s="113"/>
      <c r="FE196" s="113"/>
      <c r="FF196" s="113"/>
      <c r="FG196" s="113"/>
      <c r="FH196" s="113"/>
      <c r="FI196" s="113"/>
      <c r="FJ196" s="113"/>
      <c r="FK196" s="113"/>
      <c r="FL196" s="113"/>
      <c r="FM196" s="113"/>
      <c r="FN196" s="113"/>
      <c r="FO196" s="113"/>
      <c r="FP196" s="113"/>
      <c r="FQ196" s="113"/>
      <c r="FR196" s="113"/>
      <c r="FS196" s="113"/>
      <c r="FT196" s="113"/>
      <c r="FU196" s="113"/>
      <c r="FV196" s="113"/>
      <c r="FW196" s="113"/>
      <c r="FX196" s="113"/>
      <c r="FY196" s="113"/>
      <c r="FZ196" s="113"/>
      <c r="GA196" s="113"/>
      <c r="GB196" s="113"/>
      <c r="GC196" s="113"/>
      <c r="GD196" s="113"/>
      <c r="GE196" s="113"/>
      <c r="GF196" s="113"/>
      <c r="GG196" s="113"/>
      <c r="GH196" s="113"/>
      <c r="GI196" s="113"/>
      <c r="GJ196" s="113"/>
      <c r="GK196" s="113"/>
      <c r="GL196" s="113"/>
      <c r="GM196" s="113"/>
      <c r="GN196" s="113"/>
      <c r="GO196" s="113"/>
      <c r="GP196" s="113"/>
      <c r="GQ196" s="113"/>
      <c r="GR196" s="113"/>
    </row>
    <row r="197" spans="1:200" s="159" customFormat="1" ht="24.6" hidden="1" customHeight="1" outlineLevel="2">
      <c r="A197"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8.3</v>
      </c>
      <c r="B197" s="171" t="s">
        <v>63</v>
      </c>
      <c r="C197" s="170" t="s">
        <v>234</v>
      </c>
      <c r="D197" s="171" t="s">
        <v>210</v>
      </c>
      <c r="E197" s="171" t="s">
        <v>211</v>
      </c>
      <c r="F197" s="171"/>
      <c r="G197" s="172"/>
      <c r="H197" s="172"/>
      <c r="I197" s="235"/>
      <c r="J197" s="415">
        <v>0</v>
      </c>
      <c r="K197" s="416"/>
      <c r="L197" s="417"/>
      <c r="M197" s="208"/>
      <c r="N197" s="472"/>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c r="BD197" s="113"/>
      <c r="BE197" s="113"/>
      <c r="BF197" s="113"/>
      <c r="BG197" s="113"/>
      <c r="BH197" s="113"/>
      <c r="BI197" s="113"/>
      <c r="BJ197" s="113"/>
      <c r="BK197" s="113"/>
      <c r="BL197" s="113"/>
      <c r="BM197" s="113"/>
      <c r="BN197" s="113"/>
      <c r="BO197" s="113"/>
      <c r="BP197" s="113"/>
      <c r="BQ197" s="113"/>
      <c r="BR197" s="113"/>
      <c r="BS197" s="113"/>
      <c r="BT197" s="113"/>
      <c r="BU197" s="113"/>
      <c r="BV197" s="113"/>
      <c r="BW197" s="113"/>
      <c r="BX197" s="113"/>
      <c r="BY197" s="113"/>
      <c r="BZ197" s="113"/>
      <c r="CA197" s="113"/>
      <c r="CB197" s="113"/>
      <c r="CC197" s="113"/>
      <c r="CD197" s="113"/>
      <c r="CE197" s="113"/>
      <c r="CF197" s="113"/>
      <c r="CG197" s="113"/>
      <c r="CH197" s="113"/>
      <c r="CI197" s="113"/>
      <c r="CJ197" s="113"/>
      <c r="CK197" s="113"/>
      <c r="CL197" s="113"/>
      <c r="CM197" s="113"/>
      <c r="CN197" s="113"/>
      <c r="CO197" s="113"/>
      <c r="CP197" s="113"/>
      <c r="CQ197" s="113"/>
      <c r="CR197" s="113"/>
      <c r="CS197" s="113"/>
      <c r="CT197" s="113"/>
      <c r="CU197" s="113"/>
      <c r="CV197" s="113"/>
      <c r="CW197" s="113"/>
      <c r="CX197" s="113"/>
      <c r="CY197" s="113"/>
      <c r="CZ197" s="113"/>
      <c r="DA197" s="113"/>
      <c r="DB197" s="113"/>
      <c r="DC197" s="113"/>
      <c r="DD197" s="113"/>
      <c r="DE197" s="113"/>
      <c r="DF197" s="113"/>
      <c r="DG197" s="113"/>
      <c r="DH197" s="113"/>
      <c r="DI197" s="113"/>
      <c r="DJ197" s="113"/>
      <c r="DK197" s="113"/>
      <c r="DL197" s="113"/>
      <c r="DM197" s="113"/>
      <c r="DN197" s="113"/>
      <c r="DO197" s="113"/>
      <c r="DP197" s="113"/>
      <c r="DQ197" s="113"/>
      <c r="DR197" s="113"/>
      <c r="DS197" s="113"/>
      <c r="DT197" s="113"/>
      <c r="DU197" s="113"/>
      <c r="DV197" s="113"/>
      <c r="DW197" s="113"/>
      <c r="DX197" s="113"/>
      <c r="DY197" s="113"/>
      <c r="DZ197" s="113"/>
      <c r="EA197" s="113"/>
      <c r="EB197" s="113"/>
      <c r="EC197" s="113"/>
      <c r="ED197" s="113"/>
      <c r="EE197" s="113"/>
      <c r="EF197" s="113"/>
      <c r="EG197" s="113"/>
      <c r="EH197" s="113"/>
      <c r="EI197" s="113"/>
      <c r="EJ197" s="113"/>
      <c r="EK197" s="113"/>
      <c r="EL197" s="113"/>
      <c r="EM197" s="113"/>
      <c r="EN197" s="113"/>
      <c r="EO197" s="113"/>
      <c r="EP197" s="113"/>
      <c r="EQ197" s="113"/>
      <c r="ER197" s="113"/>
      <c r="ES197" s="113"/>
      <c r="ET197" s="113"/>
      <c r="EU197" s="113"/>
      <c r="EV197" s="113"/>
      <c r="EW197" s="113"/>
      <c r="EX197" s="113"/>
      <c r="EY197" s="113"/>
      <c r="EZ197" s="113"/>
      <c r="FA197" s="113"/>
      <c r="FB197" s="113"/>
      <c r="FC197" s="113"/>
      <c r="FD197" s="113"/>
      <c r="FE197" s="113"/>
      <c r="FF197" s="113"/>
      <c r="FG197" s="113"/>
      <c r="FH197" s="113"/>
      <c r="FI197" s="113"/>
      <c r="FJ197" s="113"/>
      <c r="FK197" s="113"/>
      <c r="FL197" s="113"/>
      <c r="FM197" s="113"/>
      <c r="FN197" s="113"/>
      <c r="FO197" s="113"/>
      <c r="FP197" s="113"/>
      <c r="FQ197" s="113"/>
      <c r="FR197" s="113"/>
      <c r="FS197" s="113"/>
      <c r="FT197" s="113"/>
      <c r="FU197" s="113"/>
      <c r="FV197" s="113"/>
      <c r="FW197" s="113"/>
      <c r="FX197" s="113"/>
      <c r="FY197" s="113"/>
      <c r="FZ197" s="113"/>
      <c r="GA197" s="113"/>
      <c r="GB197" s="113"/>
      <c r="GC197" s="113"/>
      <c r="GD197" s="113"/>
      <c r="GE197" s="113"/>
      <c r="GF197" s="113"/>
      <c r="GG197" s="113"/>
      <c r="GH197" s="113"/>
      <c r="GI197" s="113"/>
      <c r="GJ197" s="113"/>
      <c r="GK197" s="113"/>
      <c r="GL197" s="113"/>
      <c r="GM197" s="113"/>
      <c r="GN197" s="113"/>
      <c r="GO197" s="113"/>
      <c r="GP197" s="113"/>
      <c r="GQ197" s="113"/>
      <c r="GR197" s="113"/>
    </row>
    <row r="198" spans="1:200" s="115" customFormat="1" ht="24.6" hidden="1" customHeight="1" outlineLevel="2">
      <c r="A198"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8.4</v>
      </c>
      <c r="B198" s="171" t="s">
        <v>63</v>
      </c>
      <c r="C198" s="170" t="s">
        <v>218</v>
      </c>
      <c r="D198" s="171" t="s">
        <v>210</v>
      </c>
      <c r="E198" s="171" t="s">
        <v>211</v>
      </c>
      <c r="F198" s="171"/>
      <c r="G198" s="172"/>
      <c r="H198" s="172" t="str">
        <f t="shared" si="14"/>
        <v/>
      </c>
      <c r="I198" s="235"/>
      <c r="J198" s="415">
        <v>0</v>
      </c>
      <c r="K198" s="416"/>
      <c r="L198" s="417"/>
      <c r="M198" s="208"/>
      <c r="N198" s="472"/>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c r="BS198" s="113"/>
      <c r="BT198" s="113"/>
      <c r="BU198" s="113"/>
      <c r="BV198" s="113"/>
      <c r="BW198" s="113"/>
      <c r="BX198" s="113"/>
      <c r="BY198" s="113"/>
      <c r="BZ198" s="113"/>
      <c r="CA198" s="113"/>
      <c r="CB198" s="113"/>
      <c r="CC198" s="113"/>
      <c r="CD198" s="113"/>
      <c r="CE198" s="113"/>
      <c r="CF198" s="113"/>
      <c r="CG198" s="113"/>
      <c r="CH198" s="113"/>
      <c r="CI198" s="113"/>
      <c r="CJ198" s="113"/>
      <c r="CK198" s="113"/>
      <c r="CL198" s="113"/>
      <c r="CM198" s="113"/>
      <c r="CN198" s="113"/>
      <c r="CO198" s="113"/>
      <c r="CP198" s="113"/>
      <c r="CQ198" s="113"/>
      <c r="CR198" s="113"/>
      <c r="CS198" s="113"/>
      <c r="CT198" s="113"/>
      <c r="CU198" s="113"/>
      <c r="CV198" s="113"/>
      <c r="CW198" s="113"/>
      <c r="CX198" s="113"/>
      <c r="CY198" s="113"/>
      <c r="CZ198" s="113"/>
      <c r="DA198" s="113"/>
      <c r="DB198" s="113"/>
      <c r="DC198" s="113"/>
      <c r="DD198" s="113"/>
      <c r="DE198" s="113"/>
      <c r="DF198" s="113"/>
      <c r="DG198" s="113"/>
      <c r="DH198" s="113"/>
      <c r="DI198" s="113"/>
      <c r="DJ198" s="113"/>
      <c r="DK198" s="113"/>
      <c r="DL198" s="113"/>
      <c r="DM198" s="113"/>
      <c r="DN198" s="113"/>
      <c r="DO198" s="113"/>
      <c r="DP198" s="113"/>
      <c r="DQ198" s="113"/>
      <c r="DR198" s="113"/>
      <c r="DS198" s="113"/>
      <c r="DT198" s="113"/>
      <c r="DU198" s="113"/>
      <c r="DV198" s="113"/>
      <c r="DW198" s="113"/>
      <c r="DX198" s="113"/>
      <c r="DY198" s="113"/>
      <c r="DZ198" s="113"/>
      <c r="EA198" s="113"/>
      <c r="EB198" s="113"/>
      <c r="EC198" s="113"/>
      <c r="ED198" s="113"/>
      <c r="EE198" s="113"/>
      <c r="EF198" s="113"/>
      <c r="EG198" s="113"/>
      <c r="EH198" s="113"/>
      <c r="EI198" s="113"/>
      <c r="EJ198" s="113"/>
      <c r="EK198" s="113"/>
      <c r="EL198" s="113"/>
      <c r="EM198" s="113"/>
      <c r="EN198" s="113"/>
      <c r="EO198" s="113"/>
      <c r="EP198" s="113"/>
      <c r="EQ198" s="113"/>
      <c r="ER198" s="113"/>
      <c r="ES198" s="113"/>
      <c r="ET198" s="113"/>
      <c r="EU198" s="113"/>
      <c r="EV198" s="113"/>
      <c r="EW198" s="113"/>
      <c r="EX198" s="113"/>
      <c r="EY198" s="113"/>
      <c r="EZ198" s="113"/>
      <c r="FA198" s="113"/>
      <c r="FB198" s="113"/>
      <c r="FC198" s="113"/>
      <c r="FD198" s="113"/>
      <c r="FE198" s="113"/>
      <c r="FF198" s="113"/>
      <c r="FG198" s="113"/>
      <c r="FH198" s="113"/>
      <c r="FI198" s="113"/>
      <c r="FJ198" s="113"/>
      <c r="FK198" s="113"/>
      <c r="FL198" s="113"/>
      <c r="FM198" s="113"/>
      <c r="FN198" s="113"/>
      <c r="FO198" s="113"/>
      <c r="FP198" s="113"/>
      <c r="FQ198" s="113"/>
      <c r="FR198" s="113"/>
      <c r="FS198" s="113"/>
      <c r="FT198" s="113"/>
      <c r="FU198" s="113"/>
      <c r="FV198" s="113"/>
      <c r="FW198" s="113"/>
      <c r="FX198" s="113"/>
      <c r="FY198" s="113"/>
      <c r="FZ198" s="113"/>
      <c r="GA198" s="113"/>
      <c r="GB198" s="113"/>
      <c r="GC198" s="113"/>
      <c r="GD198" s="113"/>
      <c r="GE198" s="113"/>
      <c r="GF198" s="113"/>
      <c r="GG198" s="113"/>
      <c r="GH198" s="113"/>
      <c r="GI198" s="113"/>
      <c r="GJ198" s="113"/>
      <c r="GK198" s="113"/>
      <c r="GL198" s="113"/>
      <c r="GM198" s="113"/>
      <c r="GN198" s="113"/>
      <c r="GO198" s="113"/>
      <c r="GP198" s="113"/>
      <c r="GQ198" s="113"/>
      <c r="GR198" s="113"/>
    </row>
    <row r="199" spans="1:200" s="115" customFormat="1" ht="24.6" customHeight="1" outlineLevel="1" collapsed="1">
      <c r="A199" s="219" t="str">
        <f>IF(ISERROR(VALUE(SUBSTITUTE(prevWBS,".",""))),"1",IF(ISERROR(FIND("`",SUBSTITUTE(prevWBS,".","`",1))),TEXT(VALUE(prevWBS)+1,"#"),TEXT(VALUE(LEFT(prevWBS,FIND("`",SUBSTITUTE(prevWBS,".","`",1))-1))+1,"#")))</f>
        <v>9</v>
      </c>
      <c r="B199" s="219"/>
      <c r="C199" s="241" t="s">
        <v>235</v>
      </c>
      <c r="D199" s="219"/>
      <c r="E199" s="221"/>
      <c r="F199" s="219"/>
      <c r="G199" s="222"/>
      <c r="H199" s="222" t="str">
        <f t="shared" si="14"/>
        <v/>
      </c>
      <c r="I199" s="223"/>
      <c r="J199" s="428">
        <f>AVERAGE(J200:L203)</f>
        <v>0</v>
      </c>
      <c r="K199" s="428"/>
      <c r="L199" s="428"/>
      <c r="M199" s="224"/>
      <c r="N199" s="472"/>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c r="BS199" s="113"/>
      <c r="BT199" s="113"/>
      <c r="BU199" s="113"/>
      <c r="BV199" s="113"/>
      <c r="BW199" s="113"/>
      <c r="BX199" s="113"/>
      <c r="BY199" s="113"/>
      <c r="BZ199" s="113"/>
      <c r="CA199" s="113"/>
      <c r="CB199" s="113"/>
      <c r="CC199" s="113"/>
      <c r="CD199" s="113"/>
      <c r="CE199" s="113"/>
      <c r="CF199" s="113"/>
      <c r="CG199" s="113"/>
      <c r="CH199" s="113"/>
      <c r="CI199" s="113"/>
      <c r="CJ199" s="113"/>
      <c r="CK199" s="113"/>
      <c r="CL199" s="113"/>
      <c r="CM199" s="113"/>
      <c r="CN199" s="113"/>
      <c r="CO199" s="113"/>
      <c r="CP199" s="113"/>
      <c r="CQ199" s="113"/>
      <c r="CR199" s="113"/>
      <c r="CS199" s="113"/>
      <c r="CT199" s="113"/>
      <c r="CU199" s="113"/>
      <c r="CV199" s="113"/>
      <c r="CW199" s="113"/>
      <c r="CX199" s="113"/>
      <c r="CY199" s="113"/>
      <c r="CZ199" s="113"/>
      <c r="DA199" s="113"/>
      <c r="DB199" s="113"/>
      <c r="DC199" s="113"/>
      <c r="DD199" s="113"/>
      <c r="DE199" s="113"/>
      <c r="DF199" s="113"/>
      <c r="DG199" s="113"/>
      <c r="DH199" s="113"/>
      <c r="DI199" s="113"/>
      <c r="DJ199" s="113"/>
      <c r="DK199" s="113"/>
      <c r="DL199" s="113"/>
      <c r="DM199" s="113"/>
      <c r="DN199" s="113"/>
      <c r="DO199" s="113"/>
      <c r="DP199" s="113"/>
      <c r="DQ199" s="113"/>
      <c r="DR199" s="113"/>
      <c r="DS199" s="113"/>
      <c r="DT199" s="113"/>
      <c r="DU199" s="113"/>
      <c r="DV199" s="113"/>
      <c r="DW199" s="113"/>
      <c r="DX199" s="113"/>
      <c r="DY199" s="113"/>
      <c r="DZ199" s="113"/>
      <c r="EA199" s="113"/>
      <c r="EB199" s="113"/>
      <c r="EC199" s="113"/>
      <c r="ED199" s="113"/>
      <c r="EE199" s="113"/>
      <c r="EF199" s="113"/>
      <c r="EG199" s="113"/>
      <c r="EH199" s="113"/>
      <c r="EI199" s="113"/>
      <c r="EJ199" s="113"/>
      <c r="EK199" s="113"/>
      <c r="EL199" s="113"/>
      <c r="EM199" s="113"/>
      <c r="EN199" s="113"/>
      <c r="EO199" s="113"/>
      <c r="EP199" s="113"/>
      <c r="EQ199" s="113"/>
      <c r="ER199" s="113"/>
      <c r="ES199" s="113"/>
      <c r="ET199" s="113"/>
      <c r="EU199" s="113"/>
      <c r="EV199" s="113"/>
      <c r="EW199" s="113"/>
      <c r="EX199" s="113"/>
      <c r="EY199" s="113"/>
      <c r="EZ199" s="113"/>
      <c r="FA199" s="113"/>
      <c r="FB199" s="113"/>
      <c r="FC199" s="113"/>
      <c r="FD199" s="113"/>
      <c r="FE199" s="113"/>
      <c r="FF199" s="113"/>
      <c r="FG199" s="113"/>
      <c r="FH199" s="113"/>
      <c r="FI199" s="113"/>
      <c r="FJ199" s="113"/>
      <c r="FK199" s="113"/>
      <c r="FL199" s="113"/>
      <c r="FM199" s="113"/>
      <c r="FN199" s="113"/>
      <c r="FO199" s="113"/>
      <c r="FP199" s="113"/>
      <c r="FQ199" s="113"/>
      <c r="FR199" s="113"/>
      <c r="FS199" s="113"/>
      <c r="FT199" s="113"/>
      <c r="FU199" s="113"/>
      <c r="FV199" s="113"/>
      <c r="FW199" s="113"/>
      <c r="FX199" s="113"/>
      <c r="FY199" s="113"/>
      <c r="FZ199" s="113"/>
      <c r="GA199" s="113"/>
      <c r="GB199" s="113"/>
      <c r="GC199" s="113"/>
      <c r="GD199" s="113"/>
      <c r="GE199" s="113"/>
      <c r="GF199" s="113"/>
      <c r="GG199" s="113"/>
      <c r="GH199" s="113"/>
      <c r="GI199" s="113"/>
      <c r="GJ199" s="113"/>
      <c r="GK199" s="113"/>
      <c r="GL199" s="113"/>
      <c r="GM199" s="113"/>
      <c r="GN199" s="113"/>
      <c r="GO199" s="113"/>
      <c r="GP199" s="113"/>
      <c r="GQ199" s="113"/>
      <c r="GR199" s="113"/>
    </row>
    <row r="200" spans="1:200" s="115" customFormat="1" ht="24.6" hidden="1" customHeight="1" outlineLevel="2">
      <c r="A200"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200" s="171" t="s">
        <v>63</v>
      </c>
      <c r="C200" s="170" t="s">
        <v>232</v>
      </c>
      <c r="D200" s="171" t="s">
        <v>210</v>
      </c>
      <c r="E200" s="171" t="s">
        <v>211</v>
      </c>
      <c r="F200" s="171"/>
      <c r="G200" s="172"/>
      <c r="H200" s="172" t="str">
        <f t="shared" si="14"/>
        <v/>
      </c>
      <c r="I200" s="173"/>
      <c r="J200" s="415">
        <v>0</v>
      </c>
      <c r="K200" s="416"/>
      <c r="L200" s="417"/>
      <c r="M200" s="208"/>
      <c r="N200" s="472"/>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c r="BS200" s="113"/>
      <c r="BT200" s="113"/>
      <c r="BU200" s="113"/>
      <c r="BV200" s="113"/>
      <c r="BW200" s="113"/>
      <c r="BX200" s="113"/>
      <c r="BY200" s="113"/>
      <c r="BZ200" s="113"/>
      <c r="CA200" s="113"/>
      <c r="CB200" s="113"/>
      <c r="CC200" s="113"/>
      <c r="CD200" s="113"/>
      <c r="CE200" s="113"/>
      <c r="CF200" s="113"/>
      <c r="CG200" s="113"/>
      <c r="CH200" s="113"/>
      <c r="CI200" s="113"/>
      <c r="CJ200" s="113"/>
      <c r="CK200" s="113"/>
      <c r="CL200" s="113"/>
      <c r="CM200" s="113"/>
      <c r="CN200" s="113"/>
      <c r="CO200" s="113"/>
      <c r="CP200" s="113"/>
      <c r="CQ200" s="113"/>
      <c r="CR200" s="113"/>
      <c r="CS200" s="113"/>
      <c r="CT200" s="113"/>
      <c r="CU200" s="113"/>
      <c r="CV200" s="113"/>
      <c r="CW200" s="113"/>
      <c r="CX200" s="113"/>
      <c r="CY200" s="113"/>
      <c r="CZ200" s="113"/>
      <c r="DA200" s="113"/>
      <c r="DB200" s="113"/>
      <c r="DC200" s="113"/>
      <c r="DD200" s="113"/>
      <c r="DE200" s="113"/>
      <c r="DF200" s="113"/>
      <c r="DG200" s="113"/>
      <c r="DH200" s="113"/>
      <c r="DI200" s="113"/>
      <c r="DJ200" s="113"/>
      <c r="DK200" s="113"/>
      <c r="DL200" s="113"/>
      <c r="DM200" s="113"/>
      <c r="DN200" s="113"/>
      <c r="DO200" s="113"/>
      <c r="DP200" s="113"/>
      <c r="DQ200" s="113"/>
      <c r="DR200" s="113"/>
      <c r="DS200" s="113"/>
      <c r="DT200" s="113"/>
      <c r="DU200" s="113"/>
      <c r="DV200" s="113"/>
      <c r="DW200" s="113"/>
      <c r="DX200" s="113"/>
      <c r="DY200" s="113"/>
      <c r="DZ200" s="113"/>
      <c r="EA200" s="113"/>
      <c r="EB200" s="113"/>
      <c r="EC200" s="113"/>
      <c r="ED200" s="113"/>
      <c r="EE200" s="113"/>
      <c r="EF200" s="113"/>
      <c r="EG200" s="113"/>
      <c r="EH200" s="113"/>
      <c r="EI200" s="113"/>
      <c r="EJ200" s="113"/>
      <c r="EK200" s="113"/>
      <c r="EL200" s="113"/>
      <c r="EM200" s="113"/>
      <c r="EN200" s="113"/>
      <c r="EO200" s="113"/>
      <c r="EP200" s="113"/>
      <c r="EQ200" s="113"/>
      <c r="ER200" s="113"/>
      <c r="ES200" s="113"/>
      <c r="ET200" s="113"/>
      <c r="EU200" s="113"/>
      <c r="EV200" s="113"/>
      <c r="EW200" s="113"/>
      <c r="EX200" s="113"/>
      <c r="EY200" s="113"/>
      <c r="EZ200" s="113"/>
      <c r="FA200" s="113"/>
      <c r="FB200" s="113"/>
      <c r="FC200" s="113"/>
      <c r="FD200" s="113"/>
      <c r="FE200" s="113"/>
      <c r="FF200" s="113"/>
      <c r="FG200" s="113"/>
      <c r="FH200" s="113"/>
      <c r="FI200" s="113"/>
      <c r="FJ200" s="113"/>
      <c r="FK200" s="113"/>
      <c r="FL200" s="113"/>
      <c r="FM200" s="113"/>
      <c r="FN200" s="113"/>
      <c r="FO200" s="113"/>
      <c r="FP200" s="113"/>
      <c r="FQ200" s="113"/>
      <c r="FR200" s="113"/>
      <c r="FS200" s="113"/>
      <c r="FT200" s="113"/>
      <c r="FU200" s="113"/>
      <c r="FV200" s="113"/>
      <c r="FW200" s="113"/>
      <c r="FX200" s="113"/>
      <c r="FY200" s="113"/>
      <c r="FZ200" s="113"/>
      <c r="GA200" s="113"/>
      <c r="GB200" s="113"/>
      <c r="GC200" s="113"/>
      <c r="GD200" s="113"/>
      <c r="GE200" s="113"/>
      <c r="GF200" s="113"/>
      <c r="GG200" s="113"/>
      <c r="GH200" s="113"/>
      <c r="GI200" s="113"/>
      <c r="GJ200" s="113"/>
      <c r="GK200" s="113"/>
      <c r="GL200" s="113"/>
      <c r="GM200" s="113"/>
      <c r="GN200" s="113"/>
      <c r="GO200" s="113"/>
      <c r="GP200" s="113"/>
      <c r="GQ200" s="113"/>
      <c r="GR200" s="113"/>
    </row>
    <row r="201" spans="1:200" s="115" customFormat="1" ht="24.6" hidden="1" customHeight="1" outlineLevel="2">
      <c r="A201"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201" s="171" t="s">
        <v>63</v>
      </c>
      <c r="C201" s="170" t="s">
        <v>233</v>
      </c>
      <c r="D201" s="171" t="s">
        <v>210</v>
      </c>
      <c r="E201" s="171" t="s">
        <v>211</v>
      </c>
      <c r="F201" s="171"/>
      <c r="G201" s="172"/>
      <c r="H201" s="172" t="str">
        <f t="shared" si="14"/>
        <v/>
      </c>
      <c r="I201" s="235"/>
      <c r="J201" s="415">
        <v>0</v>
      </c>
      <c r="K201" s="416"/>
      <c r="L201" s="417"/>
      <c r="M201" s="208"/>
      <c r="N201" s="472"/>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c r="BS201" s="113"/>
      <c r="BT201" s="113"/>
      <c r="BU201" s="113"/>
      <c r="BV201" s="113"/>
      <c r="BW201" s="113"/>
      <c r="BX201" s="113"/>
      <c r="BY201" s="113"/>
      <c r="BZ201" s="113"/>
      <c r="CA201" s="113"/>
      <c r="CB201" s="113"/>
      <c r="CC201" s="113"/>
      <c r="CD201" s="113"/>
      <c r="CE201" s="113"/>
      <c r="CF201" s="113"/>
      <c r="CG201" s="113"/>
      <c r="CH201" s="113"/>
      <c r="CI201" s="113"/>
      <c r="CJ201" s="113"/>
      <c r="CK201" s="113"/>
      <c r="CL201" s="113"/>
      <c r="CM201" s="113"/>
      <c r="CN201" s="113"/>
      <c r="CO201" s="113"/>
      <c r="CP201" s="113"/>
      <c r="CQ201" s="113"/>
      <c r="CR201" s="113"/>
      <c r="CS201" s="113"/>
      <c r="CT201" s="113"/>
      <c r="CU201" s="113"/>
      <c r="CV201" s="113"/>
      <c r="CW201" s="113"/>
      <c r="CX201" s="113"/>
      <c r="CY201" s="113"/>
      <c r="CZ201" s="113"/>
      <c r="DA201" s="113"/>
      <c r="DB201" s="113"/>
      <c r="DC201" s="113"/>
      <c r="DD201" s="113"/>
      <c r="DE201" s="113"/>
      <c r="DF201" s="113"/>
      <c r="DG201" s="113"/>
      <c r="DH201" s="113"/>
      <c r="DI201" s="113"/>
      <c r="DJ201" s="113"/>
      <c r="DK201" s="113"/>
      <c r="DL201" s="113"/>
      <c r="DM201" s="113"/>
      <c r="DN201" s="113"/>
      <c r="DO201" s="113"/>
      <c r="DP201" s="113"/>
      <c r="DQ201" s="113"/>
      <c r="DR201" s="113"/>
      <c r="DS201" s="113"/>
      <c r="DT201" s="113"/>
      <c r="DU201" s="113"/>
      <c r="DV201" s="113"/>
      <c r="DW201" s="113"/>
      <c r="DX201" s="113"/>
      <c r="DY201" s="113"/>
      <c r="DZ201" s="113"/>
      <c r="EA201" s="113"/>
      <c r="EB201" s="113"/>
      <c r="EC201" s="113"/>
      <c r="ED201" s="113"/>
      <c r="EE201" s="113"/>
      <c r="EF201" s="113"/>
      <c r="EG201" s="113"/>
      <c r="EH201" s="113"/>
      <c r="EI201" s="113"/>
      <c r="EJ201" s="113"/>
      <c r="EK201" s="113"/>
      <c r="EL201" s="113"/>
      <c r="EM201" s="113"/>
      <c r="EN201" s="113"/>
      <c r="EO201" s="113"/>
      <c r="EP201" s="113"/>
      <c r="EQ201" s="113"/>
      <c r="ER201" s="113"/>
      <c r="ES201" s="113"/>
      <c r="ET201" s="113"/>
      <c r="EU201" s="113"/>
      <c r="EV201" s="113"/>
      <c r="EW201" s="113"/>
      <c r="EX201" s="113"/>
      <c r="EY201" s="113"/>
      <c r="EZ201" s="113"/>
      <c r="FA201" s="113"/>
      <c r="FB201" s="113"/>
      <c r="FC201" s="113"/>
      <c r="FD201" s="113"/>
      <c r="FE201" s="113"/>
      <c r="FF201" s="113"/>
      <c r="FG201" s="113"/>
      <c r="FH201" s="113"/>
      <c r="FI201" s="113"/>
      <c r="FJ201" s="113"/>
      <c r="FK201" s="113"/>
      <c r="FL201" s="113"/>
      <c r="FM201" s="113"/>
      <c r="FN201" s="113"/>
      <c r="FO201" s="113"/>
      <c r="FP201" s="113"/>
      <c r="FQ201" s="113"/>
      <c r="FR201" s="113"/>
      <c r="FS201" s="113"/>
      <c r="FT201" s="113"/>
      <c r="FU201" s="113"/>
      <c r="FV201" s="113"/>
      <c r="FW201" s="113"/>
      <c r="FX201" s="113"/>
      <c r="FY201" s="113"/>
      <c r="FZ201" s="113"/>
      <c r="GA201" s="113"/>
      <c r="GB201" s="113"/>
      <c r="GC201" s="113"/>
      <c r="GD201" s="113"/>
      <c r="GE201" s="113"/>
      <c r="GF201" s="113"/>
      <c r="GG201" s="113"/>
      <c r="GH201" s="113"/>
      <c r="GI201" s="113"/>
      <c r="GJ201" s="113"/>
      <c r="GK201" s="113"/>
      <c r="GL201" s="113"/>
      <c r="GM201" s="113"/>
      <c r="GN201" s="113"/>
      <c r="GO201" s="113"/>
      <c r="GP201" s="113"/>
      <c r="GQ201" s="113"/>
      <c r="GR201" s="113"/>
    </row>
    <row r="202" spans="1:200" s="159" customFormat="1" ht="24.6" hidden="1" customHeight="1" outlineLevel="2">
      <c r="A202"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9.3</v>
      </c>
      <c r="B202" s="171" t="s">
        <v>63</v>
      </c>
      <c r="C202" s="170" t="s">
        <v>234</v>
      </c>
      <c r="D202" s="171" t="s">
        <v>210</v>
      </c>
      <c r="E202" s="171" t="s">
        <v>211</v>
      </c>
      <c r="F202" s="171"/>
      <c r="G202" s="172"/>
      <c r="H202" s="172"/>
      <c r="I202" s="235"/>
      <c r="J202" s="415">
        <v>0</v>
      </c>
      <c r="K202" s="416"/>
      <c r="L202" s="417"/>
      <c r="M202" s="208"/>
      <c r="N202" s="472"/>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113"/>
      <c r="BO202" s="113"/>
      <c r="BP202" s="113"/>
      <c r="BQ202" s="113"/>
      <c r="BR202" s="113"/>
      <c r="BS202" s="113"/>
      <c r="BT202" s="113"/>
      <c r="BU202" s="113"/>
      <c r="BV202" s="113"/>
      <c r="BW202" s="113"/>
      <c r="BX202" s="113"/>
      <c r="BY202" s="113"/>
      <c r="BZ202" s="113"/>
      <c r="CA202" s="113"/>
      <c r="CB202" s="113"/>
      <c r="CC202" s="113"/>
      <c r="CD202" s="113"/>
      <c r="CE202" s="113"/>
      <c r="CF202" s="113"/>
      <c r="CG202" s="113"/>
      <c r="CH202" s="113"/>
      <c r="CI202" s="113"/>
      <c r="CJ202" s="113"/>
      <c r="CK202" s="113"/>
      <c r="CL202" s="113"/>
      <c r="CM202" s="113"/>
      <c r="CN202" s="113"/>
      <c r="CO202" s="113"/>
      <c r="CP202" s="113"/>
      <c r="CQ202" s="113"/>
      <c r="CR202" s="113"/>
      <c r="CS202" s="113"/>
      <c r="CT202" s="113"/>
      <c r="CU202" s="113"/>
      <c r="CV202" s="113"/>
      <c r="CW202" s="113"/>
      <c r="CX202" s="113"/>
      <c r="CY202" s="113"/>
      <c r="CZ202" s="113"/>
      <c r="DA202" s="113"/>
      <c r="DB202" s="113"/>
      <c r="DC202" s="113"/>
      <c r="DD202" s="113"/>
      <c r="DE202" s="113"/>
      <c r="DF202" s="113"/>
      <c r="DG202" s="113"/>
      <c r="DH202" s="113"/>
      <c r="DI202" s="113"/>
      <c r="DJ202" s="113"/>
      <c r="DK202" s="113"/>
      <c r="DL202" s="113"/>
      <c r="DM202" s="113"/>
      <c r="DN202" s="113"/>
      <c r="DO202" s="113"/>
      <c r="DP202" s="113"/>
      <c r="DQ202" s="113"/>
      <c r="DR202" s="113"/>
      <c r="DS202" s="113"/>
      <c r="DT202" s="113"/>
      <c r="DU202" s="113"/>
      <c r="DV202" s="113"/>
      <c r="DW202" s="113"/>
      <c r="DX202" s="113"/>
      <c r="DY202" s="113"/>
      <c r="DZ202" s="113"/>
      <c r="EA202" s="113"/>
      <c r="EB202" s="113"/>
      <c r="EC202" s="113"/>
      <c r="ED202" s="113"/>
      <c r="EE202" s="113"/>
      <c r="EF202" s="113"/>
      <c r="EG202" s="113"/>
      <c r="EH202" s="113"/>
      <c r="EI202" s="113"/>
      <c r="EJ202" s="113"/>
      <c r="EK202" s="113"/>
      <c r="EL202" s="113"/>
      <c r="EM202" s="113"/>
      <c r="EN202" s="113"/>
      <c r="EO202" s="113"/>
      <c r="EP202" s="113"/>
      <c r="EQ202" s="113"/>
      <c r="ER202" s="113"/>
      <c r="ES202" s="113"/>
      <c r="ET202" s="113"/>
      <c r="EU202" s="113"/>
      <c r="EV202" s="113"/>
      <c r="EW202" s="113"/>
      <c r="EX202" s="113"/>
      <c r="EY202" s="113"/>
      <c r="EZ202" s="113"/>
      <c r="FA202" s="113"/>
      <c r="FB202" s="113"/>
      <c r="FC202" s="113"/>
      <c r="FD202" s="113"/>
      <c r="FE202" s="113"/>
      <c r="FF202" s="113"/>
      <c r="FG202" s="113"/>
      <c r="FH202" s="113"/>
      <c r="FI202" s="113"/>
      <c r="FJ202" s="113"/>
      <c r="FK202" s="113"/>
      <c r="FL202" s="113"/>
      <c r="FM202" s="113"/>
      <c r="FN202" s="113"/>
      <c r="FO202" s="113"/>
      <c r="FP202" s="113"/>
      <c r="FQ202" s="113"/>
      <c r="FR202" s="113"/>
      <c r="FS202" s="113"/>
      <c r="FT202" s="113"/>
      <c r="FU202" s="113"/>
      <c r="FV202" s="113"/>
      <c r="FW202" s="113"/>
      <c r="FX202" s="113"/>
      <c r="FY202" s="113"/>
      <c r="FZ202" s="113"/>
      <c r="GA202" s="113"/>
      <c r="GB202" s="113"/>
      <c r="GC202" s="113"/>
      <c r="GD202" s="113"/>
      <c r="GE202" s="113"/>
      <c r="GF202" s="113"/>
      <c r="GG202" s="113"/>
      <c r="GH202" s="113"/>
      <c r="GI202" s="113"/>
      <c r="GJ202" s="113"/>
      <c r="GK202" s="113"/>
      <c r="GL202" s="113"/>
      <c r="GM202" s="113"/>
      <c r="GN202" s="113"/>
      <c r="GO202" s="113"/>
      <c r="GP202" s="113"/>
      <c r="GQ202" s="113"/>
      <c r="GR202" s="113"/>
    </row>
    <row r="203" spans="1:200" s="115" customFormat="1" ht="24.6" hidden="1" customHeight="1" outlineLevel="2">
      <c r="A203"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9.4</v>
      </c>
      <c r="B203" s="171" t="s">
        <v>63</v>
      </c>
      <c r="C203" s="170" t="s">
        <v>218</v>
      </c>
      <c r="D203" s="171" t="s">
        <v>210</v>
      </c>
      <c r="E203" s="171" t="s">
        <v>211</v>
      </c>
      <c r="F203" s="171"/>
      <c r="G203" s="172"/>
      <c r="H203" s="172" t="str">
        <f t="shared" si="14"/>
        <v/>
      </c>
      <c r="I203" s="235"/>
      <c r="J203" s="415">
        <v>0</v>
      </c>
      <c r="K203" s="416"/>
      <c r="L203" s="417"/>
      <c r="M203" s="208"/>
      <c r="N203" s="472"/>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c r="BS203" s="113"/>
      <c r="BT203" s="113"/>
      <c r="BU203" s="113"/>
      <c r="BV203" s="113"/>
      <c r="BW203" s="113"/>
      <c r="BX203" s="113"/>
      <c r="BY203" s="113"/>
      <c r="BZ203" s="113"/>
      <c r="CA203" s="113"/>
      <c r="CB203" s="113"/>
      <c r="CC203" s="113"/>
      <c r="CD203" s="113"/>
      <c r="CE203" s="113"/>
      <c r="CF203" s="113"/>
      <c r="CG203" s="113"/>
      <c r="CH203" s="113"/>
      <c r="CI203" s="113"/>
      <c r="CJ203" s="113"/>
      <c r="CK203" s="113"/>
      <c r="CL203" s="113"/>
      <c r="CM203" s="113"/>
      <c r="CN203" s="113"/>
      <c r="CO203" s="113"/>
      <c r="CP203" s="113"/>
      <c r="CQ203" s="113"/>
      <c r="CR203" s="113"/>
      <c r="CS203" s="113"/>
      <c r="CT203" s="113"/>
      <c r="CU203" s="113"/>
      <c r="CV203" s="113"/>
      <c r="CW203" s="113"/>
      <c r="CX203" s="113"/>
      <c r="CY203" s="113"/>
      <c r="CZ203" s="113"/>
      <c r="DA203" s="113"/>
      <c r="DB203" s="113"/>
      <c r="DC203" s="113"/>
      <c r="DD203" s="113"/>
      <c r="DE203" s="113"/>
      <c r="DF203" s="113"/>
      <c r="DG203" s="113"/>
      <c r="DH203" s="113"/>
      <c r="DI203" s="113"/>
      <c r="DJ203" s="113"/>
      <c r="DK203" s="113"/>
      <c r="DL203" s="113"/>
      <c r="DM203" s="113"/>
      <c r="DN203" s="113"/>
      <c r="DO203" s="113"/>
      <c r="DP203" s="113"/>
      <c r="DQ203" s="113"/>
      <c r="DR203" s="113"/>
      <c r="DS203" s="113"/>
      <c r="DT203" s="113"/>
      <c r="DU203" s="113"/>
      <c r="DV203" s="113"/>
      <c r="DW203" s="113"/>
      <c r="DX203" s="113"/>
      <c r="DY203" s="113"/>
      <c r="DZ203" s="113"/>
      <c r="EA203" s="113"/>
      <c r="EB203" s="113"/>
      <c r="EC203" s="113"/>
      <c r="ED203" s="113"/>
      <c r="EE203" s="113"/>
      <c r="EF203" s="113"/>
      <c r="EG203" s="113"/>
      <c r="EH203" s="113"/>
      <c r="EI203" s="113"/>
      <c r="EJ203" s="113"/>
      <c r="EK203" s="113"/>
      <c r="EL203" s="113"/>
      <c r="EM203" s="113"/>
      <c r="EN203" s="113"/>
      <c r="EO203" s="113"/>
      <c r="EP203" s="113"/>
      <c r="EQ203" s="113"/>
      <c r="ER203" s="113"/>
      <c r="ES203" s="113"/>
      <c r="ET203" s="113"/>
      <c r="EU203" s="113"/>
      <c r="EV203" s="113"/>
      <c r="EW203" s="113"/>
      <c r="EX203" s="113"/>
      <c r="EY203" s="113"/>
      <c r="EZ203" s="113"/>
      <c r="FA203" s="113"/>
      <c r="FB203" s="113"/>
      <c r="FC203" s="113"/>
      <c r="FD203" s="113"/>
      <c r="FE203" s="113"/>
      <c r="FF203" s="113"/>
      <c r="FG203" s="113"/>
      <c r="FH203" s="113"/>
      <c r="FI203" s="113"/>
      <c r="FJ203" s="113"/>
      <c r="FK203" s="113"/>
      <c r="FL203" s="113"/>
      <c r="FM203" s="113"/>
      <c r="FN203" s="113"/>
      <c r="FO203" s="113"/>
      <c r="FP203" s="113"/>
      <c r="FQ203" s="113"/>
      <c r="FR203" s="113"/>
      <c r="FS203" s="113"/>
      <c r="FT203" s="113"/>
      <c r="FU203" s="113"/>
      <c r="FV203" s="113"/>
      <c r="FW203" s="113"/>
      <c r="FX203" s="113"/>
      <c r="FY203" s="113"/>
      <c r="FZ203" s="113"/>
      <c r="GA203" s="113"/>
      <c r="GB203" s="113"/>
      <c r="GC203" s="113"/>
      <c r="GD203" s="113"/>
      <c r="GE203" s="113"/>
      <c r="GF203" s="113"/>
      <c r="GG203" s="113"/>
      <c r="GH203" s="113"/>
      <c r="GI203" s="113"/>
      <c r="GJ203" s="113"/>
      <c r="GK203" s="113"/>
      <c r="GL203" s="113"/>
      <c r="GM203" s="113"/>
      <c r="GN203" s="113"/>
      <c r="GO203" s="113"/>
      <c r="GP203" s="113"/>
      <c r="GQ203" s="113"/>
      <c r="GR203" s="113"/>
    </row>
    <row r="204" spans="1:200" s="159" customFormat="1" ht="24.6" customHeight="1" outlineLevel="1" collapsed="1">
      <c r="A204" s="219">
        <v>10</v>
      </c>
      <c r="B204" s="219"/>
      <c r="C204" s="241" t="s">
        <v>236</v>
      </c>
      <c r="D204" s="186"/>
      <c r="E204" s="186"/>
      <c r="F204" s="186"/>
      <c r="G204" s="187"/>
      <c r="H204" s="187"/>
      <c r="I204" s="242"/>
      <c r="J204" s="428">
        <f>AVERAGE(J205:L208)</f>
        <v>0</v>
      </c>
      <c r="K204" s="428"/>
      <c r="L204" s="428"/>
      <c r="M204" s="299"/>
      <c r="N204" s="472"/>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c r="BS204" s="113"/>
      <c r="BT204" s="113"/>
      <c r="BU204" s="113"/>
      <c r="BV204" s="113"/>
      <c r="BW204" s="113"/>
      <c r="BX204" s="113"/>
      <c r="BY204" s="113"/>
      <c r="BZ204" s="113"/>
      <c r="CA204" s="113"/>
      <c r="CB204" s="113"/>
      <c r="CC204" s="113"/>
      <c r="CD204" s="113"/>
      <c r="CE204" s="113"/>
      <c r="CF204" s="113"/>
      <c r="CG204" s="113"/>
      <c r="CH204" s="113"/>
      <c r="CI204" s="113"/>
      <c r="CJ204" s="113"/>
      <c r="CK204" s="113"/>
      <c r="CL204" s="113"/>
      <c r="CM204" s="113"/>
      <c r="CN204" s="113"/>
      <c r="CO204" s="113"/>
      <c r="CP204" s="113"/>
      <c r="CQ204" s="113"/>
      <c r="CR204" s="113"/>
      <c r="CS204" s="113"/>
      <c r="CT204" s="113"/>
      <c r="CU204" s="113"/>
      <c r="CV204" s="113"/>
      <c r="CW204" s="113"/>
      <c r="CX204" s="113"/>
      <c r="CY204" s="113"/>
      <c r="CZ204" s="113"/>
      <c r="DA204" s="113"/>
      <c r="DB204" s="113"/>
      <c r="DC204" s="113"/>
      <c r="DD204" s="113"/>
      <c r="DE204" s="113"/>
      <c r="DF204" s="113"/>
      <c r="DG204" s="113"/>
      <c r="DH204" s="113"/>
      <c r="DI204" s="113"/>
      <c r="DJ204" s="113"/>
      <c r="DK204" s="113"/>
      <c r="DL204" s="113"/>
      <c r="DM204" s="113"/>
      <c r="DN204" s="113"/>
      <c r="DO204" s="113"/>
      <c r="DP204" s="113"/>
      <c r="DQ204" s="113"/>
      <c r="DR204" s="113"/>
      <c r="DS204" s="113"/>
      <c r="DT204" s="113"/>
      <c r="DU204" s="113"/>
      <c r="DV204" s="113"/>
      <c r="DW204" s="113"/>
      <c r="DX204" s="113"/>
      <c r="DY204" s="113"/>
      <c r="DZ204" s="113"/>
      <c r="EA204" s="113"/>
      <c r="EB204" s="113"/>
      <c r="EC204" s="113"/>
      <c r="ED204" s="113"/>
      <c r="EE204" s="113"/>
      <c r="EF204" s="113"/>
      <c r="EG204" s="113"/>
      <c r="EH204" s="113"/>
      <c r="EI204" s="113"/>
      <c r="EJ204" s="113"/>
      <c r="EK204" s="113"/>
      <c r="EL204" s="113"/>
      <c r="EM204" s="113"/>
      <c r="EN204" s="113"/>
      <c r="EO204" s="113"/>
      <c r="EP204" s="113"/>
      <c r="EQ204" s="113"/>
      <c r="ER204" s="113"/>
      <c r="ES204" s="113"/>
      <c r="ET204" s="113"/>
      <c r="EU204" s="113"/>
      <c r="EV204" s="113"/>
      <c r="EW204" s="113"/>
      <c r="EX204" s="113"/>
      <c r="EY204" s="113"/>
      <c r="EZ204" s="113"/>
      <c r="FA204" s="113"/>
      <c r="FB204" s="113"/>
      <c r="FC204" s="113"/>
      <c r="FD204" s="113"/>
      <c r="FE204" s="113"/>
      <c r="FF204" s="113"/>
      <c r="FG204" s="113"/>
      <c r="FH204" s="113"/>
      <c r="FI204" s="113"/>
      <c r="FJ204" s="113"/>
      <c r="FK204" s="113"/>
      <c r="FL204" s="113"/>
      <c r="FM204" s="113"/>
      <c r="FN204" s="113"/>
      <c r="FO204" s="113"/>
      <c r="FP204" s="113"/>
      <c r="FQ204" s="113"/>
      <c r="FR204" s="113"/>
      <c r="FS204" s="113"/>
      <c r="FT204" s="113"/>
      <c r="FU204" s="113"/>
      <c r="FV204" s="113"/>
      <c r="FW204" s="113"/>
      <c r="FX204" s="113"/>
      <c r="FY204" s="113"/>
      <c r="FZ204" s="113"/>
      <c r="GA204" s="113"/>
      <c r="GB204" s="113"/>
      <c r="GC204" s="113"/>
      <c r="GD204" s="113"/>
      <c r="GE204" s="113"/>
      <c r="GF204" s="113"/>
      <c r="GG204" s="113"/>
      <c r="GH204" s="113"/>
      <c r="GI204" s="113"/>
      <c r="GJ204" s="113"/>
      <c r="GK204" s="113"/>
      <c r="GL204" s="113"/>
      <c r="GM204" s="113"/>
      <c r="GN204" s="113"/>
      <c r="GO204" s="113"/>
      <c r="GP204" s="113"/>
      <c r="GQ204" s="113"/>
      <c r="GR204" s="113"/>
    </row>
    <row r="205" spans="1:200" s="159" customFormat="1" ht="24.6" hidden="1" customHeight="1" outlineLevel="2">
      <c r="A20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205" s="171" t="s">
        <v>63</v>
      </c>
      <c r="C205" s="170" t="s">
        <v>237</v>
      </c>
      <c r="D205" s="171" t="s">
        <v>210</v>
      </c>
      <c r="E205" s="171" t="s">
        <v>211</v>
      </c>
      <c r="F205" s="171"/>
      <c r="G205" s="172"/>
      <c r="H205" s="172"/>
      <c r="I205" s="235"/>
      <c r="J205" s="415">
        <v>0</v>
      </c>
      <c r="K205" s="416"/>
      <c r="L205" s="417"/>
      <c r="M205" s="277"/>
      <c r="N205" s="472"/>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c r="BS205" s="113"/>
      <c r="BT205" s="113"/>
      <c r="BU205" s="113"/>
      <c r="BV205" s="113"/>
      <c r="BW205" s="113"/>
      <c r="BX205" s="113"/>
      <c r="BY205" s="113"/>
      <c r="BZ205" s="113"/>
      <c r="CA205" s="113"/>
      <c r="CB205" s="113"/>
      <c r="CC205" s="113"/>
      <c r="CD205" s="113"/>
      <c r="CE205" s="113"/>
      <c r="CF205" s="113"/>
      <c r="CG205" s="113"/>
      <c r="CH205" s="113"/>
      <c r="CI205" s="113"/>
      <c r="CJ205" s="113"/>
      <c r="CK205" s="113"/>
      <c r="CL205" s="113"/>
      <c r="CM205" s="113"/>
      <c r="CN205" s="113"/>
      <c r="CO205" s="113"/>
      <c r="CP205" s="113"/>
      <c r="CQ205" s="113"/>
      <c r="CR205" s="113"/>
      <c r="CS205" s="113"/>
      <c r="CT205" s="113"/>
      <c r="CU205" s="113"/>
      <c r="CV205" s="113"/>
      <c r="CW205" s="113"/>
      <c r="CX205" s="113"/>
      <c r="CY205" s="113"/>
      <c r="CZ205" s="113"/>
      <c r="DA205" s="113"/>
      <c r="DB205" s="113"/>
      <c r="DC205" s="113"/>
      <c r="DD205" s="113"/>
      <c r="DE205" s="113"/>
      <c r="DF205" s="113"/>
      <c r="DG205" s="113"/>
      <c r="DH205" s="113"/>
      <c r="DI205" s="113"/>
      <c r="DJ205" s="113"/>
      <c r="DK205" s="113"/>
      <c r="DL205" s="113"/>
      <c r="DM205" s="113"/>
      <c r="DN205" s="113"/>
      <c r="DO205" s="113"/>
      <c r="DP205" s="113"/>
      <c r="DQ205" s="113"/>
      <c r="DR205" s="113"/>
      <c r="DS205" s="113"/>
      <c r="DT205" s="113"/>
      <c r="DU205" s="113"/>
      <c r="DV205" s="113"/>
      <c r="DW205" s="113"/>
      <c r="DX205" s="113"/>
      <c r="DY205" s="113"/>
      <c r="DZ205" s="113"/>
      <c r="EA205" s="113"/>
      <c r="EB205" s="113"/>
      <c r="EC205" s="113"/>
      <c r="ED205" s="113"/>
      <c r="EE205" s="113"/>
      <c r="EF205" s="113"/>
      <c r="EG205" s="113"/>
      <c r="EH205" s="113"/>
      <c r="EI205" s="113"/>
      <c r="EJ205" s="113"/>
      <c r="EK205" s="113"/>
      <c r="EL205" s="113"/>
      <c r="EM205" s="113"/>
      <c r="EN205" s="113"/>
      <c r="EO205" s="113"/>
      <c r="EP205" s="113"/>
      <c r="EQ205" s="113"/>
      <c r="ER205" s="113"/>
      <c r="ES205" s="113"/>
      <c r="ET205" s="113"/>
      <c r="EU205" s="113"/>
      <c r="EV205" s="113"/>
      <c r="EW205" s="113"/>
      <c r="EX205" s="113"/>
      <c r="EY205" s="113"/>
      <c r="EZ205" s="113"/>
      <c r="FA205" s="113"/>
      <c r="FB205" s="113"/>
      <c r="FC205" s="113"/>
      <c r="FD205" s="113"/>
      <c r="FE205" s="113"/>
      <c r="FF205" s="113"/>
      <c r="FG205" s="113"/>
      <c r="FH205" s="113"/>
      <c r="FI205" s="113"/>
      <c r="FJ205" s="113"/>
      <c r="FK205" s="113"/>
      <c r="FL205" s="113"/>
      <c r="FM205" s="113"/>
      <c r="FN205" s="113"/>
      <c r="FO205" s="113"/>
      <c r="FP205" s="113"/>
      <c r="FQ205" s="113"/>
      <c r="FR205" s="113"/>
      <c r="FS205" s="113"/>
      <c r="FT205" s="113"/>
      <c r="FU205" s="113"/>
      <c r="FV205" s="113"/>
      <c r="FW205" s="113"/>
      <c r="FX205" s="113"/>
      <c r="FY205" s="113"/>
      <c r="FZ205" s="113"/>
      <c r="GA205" s="113"/>
      <c r="GB205" s="113"/>
      <c r="GC205" s="113"/>
      <c r="GD205" s="113"/>
      <c r="GE205" s="113"/>
      <c r="GF205" s="113"/>
      <c r="GG205" s="113"/>
      <c r="GH205" s="113"/>
      <c r="GI205" s="113"/>
      <c r="GJ205" s="113"/>
      <c r="GK205" s="113"/>
      <c r="GL205" s="113"/>
      <c r="GM205" s="113"/>
      <c r="GN205" s="113"/>
      <c r="GO205" s="113"/>
      <c r="GP205" s="113"/>
      <c r="GQ205" s="113"/>
      <c r="GR205" s="113"/>
    </row>
    <row r="206" spans="1:200" s="159" customFormat="1" ht="24.6" hidden="1" customHeight="1" outlineLevel="2">
      <c r="A206"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206" s="171" t="s">
        <v>63</v>
      </c>
      <c r="C206" s="170" t="s">
        <v>218</v>
      </c>
      <c r="D206" s="171" t="s">
        <v>210</v>
      </c>
      <c r="E206" s="171" t="s">
        <v>211</v>
      </c>
      <c r="F206" s="171"/>
      <c r="G206" s="172"/>
      <c r="H206" s="172"/>
      <c r="I206" s="235"/>
      <c r="J206" s="415">
        <v>0</v>
      </c>
      <c r="K206" s="416"/>
      <c r="L206" s="417"/>
      <c r="M206" s="277"/>
      <c r="N206" s="472"/>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c r="BS206" s="113"/>
      <c r="BT206" s="113"/>
      <c r="BU206" s="113"/>
      <c r="BV206" s="113"/>
      <c r="BW206" s="113"/>
      <c r="BX206" s="113"/>
      <c r="BY206" s="113"/>
      <c r="BZ206" s="113"/>
      <c r="CA206" s="113"/>
      <c r="CB206" s="113"/>
      <c r="CC206" s="113"/>
      <c r="CD206" s="113"/>
      <c r="CE206" s="113"/>
      <c r="CF206" s="113"/>
      <c r="CG206" s="113"/>
      <c r="CH206" s="113"/>
      <c r="CI206" s="113"/>
      <c r="CJ206" s="113"/>
      <c r="CK206" s="113"/>
      <c r="CL206" s="113"/>
      <c r="CM206" s="113"/>
      <c r="CN206" s="113"/>
      <c r="CO206" s="113"/>
      <c r="CP206" s="113"/>
      <c r="CQ206" s="113"/>
      <c r="CR206" s="113"/>
      <c r="CS206" s="113"/>
      <c r="CT206" s="113"/>
      <c r="CU206" s="113"/>
      <c r="CV206" s="113"/>
      <c r="CW206" s="113"/>
      <c r="CX206" s="113"/>
      <c r="CY206" s="113"/>
      <c r="CZ206" s="113"/>
      <c r="DA206" s="113"/>
      <c r="DB206" s="113"/>
      <c r="DC206" s="113"/>
      <c r="DD206" s="113"/>
      <c r="DE206" s="113"/>
      <c r="DF206" s="113"/>
      <c r="DG206" s="113"/>
      <c r="DH206" s="113"/>
      <c r="DI206" s="113"/>
      <c r="DJ206" s="113"/>
      <c r="DK206" s="113"/>
      <c r="DL206" s="113"/>
      <c r="DM206" s="113"/>
      <c r="DN206" s="113"/>
      <c r="DO206" s="113"/>
      <c r="DP206" s="113"/>
      <c r="DQ206" s="113"/>
      <c r="DR206" s="113"/>
      <c r="DS206" s="113"/>
      <c r="DT206" s="113"/>
      <c r="DU206" s="113"/>
      <c r="DV206" s="113"/>
      <c r="DW206" s="113"/>
      <c r="DX206" s="113"/>
      <c r="DY206" s="113"/>
      <c r="DZ206" s="113"/>
      <c r="EA206" s="113"/>
      <c r="EB206" s="113"/>
      <c r="EC206" s="113"/>
      <c r="ED206" s="113"/>
      <c r="EE206" s="113"/>
      <c r="EF206" s="113"/>
      <c r="EG206" s="113"/>
      <c r="EH206" s="113"/>
      <c r="EI206" s="113"/>
      <c r="EJ206" s="113"/>
      <c r="EK206" s="113"/>
      <c r="EL206" s="113"/>
      <c r="EM206" s="113"/>
      <c r="EN206" s="113"/>
      <c r="EO206" s="113"/>
      <c r="EP206" s="113"/>
      <c r="EQ206" s="113"/>
      <c r="ER206" s="113"/>
      <c r="ES206" s="113"/>
      <c r="ET206" s="113"/>
      <c r="EU206" s="113"/>
      <c r="EV206" s="113"/>
      <c r="EW206" s="113"/>
      <c r="EX206" s="113"/>
      <c r="EY206" s="113"/>
      <c r="EZ206" s="113"/>
      <c r="FA206" s="113"/>
      <c r="FB206" s="113"/>
      <c r="FC206" s="113"/>
      <c r="FD206" s="113"/>
      <c r="FE206" s="113"/>
      <c r="FF206" s="113"/>
      <c r="FG206" s="113"/>
      <c r="FH206" s="113"/>
      <c r="FI206" s="113"/>
      <c r="FJ206" s="113"/>
      <c r="FK206" s="113"/>
      <c r="FL206" s="113"/>
      <c r="FM206" s="113"/>
      <c r="FN206" s="113"/>
      <c r="FO206" s="113"/>
      <c r="FP206" s="113"/>
      <c r="FQ206" s="113"/>
      <c r="FR206" s="113"/>
      <c r="FS206" s="113"/>
      <c r="FT206" s="113"/>
      <c r="FU206" s="113"/>
      <c r="FV206" s="113"/>
      <c r="FW206" s="113"/>
      <c r="FX206" s="113"/>
      <c r="FY206" s="113"/>
      <c r="FZ206" s="113"/>
      <c r="GA206" s="113"/>
      <c r="GB206" s="113"/>
      <c r="GC206" s="113"/>
      <c r="GD206" s="113"/>
      <c r="GE206" s="113"/>
      <c r="GF206" s="113"/>
      <c r="GG206" s="113"/>
      <c r="GH206" s="113"/>
      <c r="GI206" s="113"/>
      <c r="GJ206" s="113"/>
      <c r="GK206" s="113"/>
      <c r="GL206" s="113"/>
      <c r="GM206" s="113"/>
      <c r="GN206" s="113"/>
      <c r="GO206" s="113"/>
      <c r="GP206" s="113"/>
      <c r="GQ206" s="113"/>
      <c r="GR206" s="113"/>
    </row>
    <row r="207" spans="1:200" s="115" customFormat="1" ht="24.6" customHeight="1" outlineLevel="1" collapsed="1">
      <c r="A207" s="219" t="str">
        <f>IF(ISERROR(VALUE(SUBSTITUTE(prevWBS,".",""))),"1",IF(ISERROR(FIND("`",SUBSTITUTE(prevWBS,".","`",1))),TEXT(VALUE(prevWBS)+1,"#"),TEXT(VALUE(LEFT(prevWBS,FIND("`",SUBSTITUTE(prevWBS,".","`",1))-1))+1,"#")))</f>
        <v>11</v>
      </c>
      <c r="B207" s="219"/>
      <c r="C207" s="241" t="s">
        <v>238</v>
      </c>
      <c r="D207" s="219"/>
      <c r="E207" s="221"/>
      <c r="F207" s="219"/>
      <c r="G207" s="222"/>
      <c r="H207" s="222" t="str">
        <f t="shared" ref="H207:H215" si="15">IF(I207="","",WORKDAY(G207,I207))</f>
        <v/>
      </c>
      <c r="I207" s="223"/>
      <c r="J207" s="428">
        <f>AVERAGE(J208:L210)</f>
        <v>0</v>
      </c>
      <c r="K207" s="428"/>
      <c r="L207" s="428"/>
      <c r="M207" s="224"/>
      <c r="N207" s="472"/>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c r="AX207" s="113"/>
      <c r="AY207" s="113"/>
      <c r="AZ207" s="113"/>
      <c r="BA207" s="113"/>
      <c r="BB207" s="113"/>
      <c r="BC207" s="113"/>
      <c r="BD207" s="113"/>
      <c r="BE207" s="113"/>
      <c r="BF207" s="113"/>
      <c r="BG207" s="113"/>
      <c r="BH207" s="113"/>
      <c r="BI207" s="113"/>
      <c r="BJ207" s="113"/>
      <c r="BK207" s="113"/>
      <c r="BL207" s="113"/>
      <c r="BM207" s="113"/>
      <c r="BN207" s="113"/>
      <c r="BO207" s="113"/>
      <c r="BP207" s="113"/>
      <c r="BQ207" s="113"/>
      <c r="BR207" s="113"/>
      <c r="BS207" s="113"/>
      <c r="BT207" s="113"/>
      <c r="BU207" s="113"/>
      <c r="BV207" s="113"/>
      <c r="BW207" s="113"/>
      <c r="BX207" s="113"/>
      <c r="BY207" s="113"/>
      <c r="BZ207" s="113"/>
      <c r="CA207" s="113"/>
      <c r="CB207" s="113"/>
      <c r="CC207" s="113"/>
      <c r="CD207" s="113"/>
      <c r="CE207" s="113"/>
      <c r="CF207" s="113"/>
      <c r="CG207" s="113"/>
      <c r="CH207" s="113"/>
      <c r="CI207" s="113"/>
      <c r="CJ207" s="113"/>
      <c r="CK207" s="113"/>
      <c r="CL207" s="113"/>
      <c r="CM207" s="113"/>
      <c r="CN207" s="113"/>
      <c r="CO207" s="113"/>
      <c r="CP207" s="113"/>
      <c r="CQ207" s="113"/>
      <c r="CR207" s="113"/>
      <c r="CS207" s="113"/>
      <c r="CT207" s="113"/>
      <c r="CU207" s="113"/>
      <c r="CV207" s="113"/>
      <c r="CW207" s="113"/>
      <c r="CX207" s="113"/>
      <c r="CY207" s="113"/>
      <c r="CZ207" s="113"/>
      <c r="DA207" s="113"/>
      <c r="DB207" s="113"/>
      <c r="DC207" s="113"/>
      <c r="DD207" s="113"/>
      <c r="DE207" s="113"/>
      <c r="DF207" s="113"/>
      <c r="DG207" s="113"/>
      <c r="DH207" s="113"/>
      <c r="DI207" s="113"/>
      <c r="DJ207" s="113"/>
      <c r="DK207" s="113"/>
      <c r="DL207" s="113"/>
      <c r="DM207" s="113"/>
      <c r="DN207" s="113"/>
      <c r="DO207" s="113"/>
      <c r="DP207" s="113"/>
      <c r="DQ207" s="113"/>
      <c r="DR207" s="113"/>
      <c r="DS207" s="113"/>
      <c r="DT207" s="113"/>
      <c r="DU207" s="113"/>
      <c r="DV207" s="113"/>
      <c r="DW207" s="113"/>
      <c r="DX207" s="113"/>
      <c r="DY207" s="113"/>
      <c r="DZ207" s="113"/>
      <c r="EA207" s="113"/>
      <c r="EB207" s="113"/>
      <c r="EC207" s="113"/>
      <c r="ED207" s="113"/>
      <c r="EE207" s="113"/>
      <c r="EF207" s="113"/>
      <c r="EG207" s="113"/>
      <c r="EH207" s="113"/>
      <c r="EI207" s="113"/>
      <c r="EJ207" s="113"/>
      <c r="EK207" s="113"/>
      <c r="EL207" s="113"/>
      <c r="EM207" s="113"/>
      <c r="EN207" s="113"/>
      <c r="EO207" s="113"/>
      <c r="EP207" s="113"/>
      <c r="EQ207" s="113"/>
      <c r="ER207" s="113"/>
      <c r="ES207" s="113"/>
      <c r="ET207" s="113"/>
      <c r="EU207" s="113"/>
      <c r="EV207" s="113"/>
      <c r="EW207" s="113"/>
      <c r="EX207" s="113"/>
      <c r="EY207" s="113"/>
      <c r="EZ207" s="113"/>
      <c r="FA207" s="113"/>
      <c r="FB207" s="113"/>
      <c r="FC207" s="113"/>
      <c r="FD207" s="113"/>
      <c r="FE207" s="113"/>
      <c r="FF207" s="113"/>
      <c r="FG207" s="113"/>
      <c r="FH207" s="113"/>
      <c r="FI207" s="113"/>
      <c r="FJ207" s="113"/>
      <c r="FK207" s="113"/>
      <c r="FL207" s="113"/>
      <c r="FM207" s="113"/>
      <c r="FN207" s="113"/>
      <c r="FO207" s="113"/>
      <c r="FP207" s="113"/>
      <c r="FQ207" s="113"/>
      <c r="FR207" s="113"/>
      <c r="FS207" s="113"/>
      <c r="FT207" s="113"/>
      <c r="FU207" s="113"/>
      <c r="FV207" s="113"/>
      <c r="FW207" s="113"/>
      <c r="FX207" s="113"/>
      <c r="FY207" s="113"/>
      <c r="FZ207" s="113"/>
      <c r="GA207" s="113"/>
      <c r="GB207" s="113"/>
      <c r="GC207" s="113"/>
      <c r="GD207" s="113"/>
      <c r="GE207" s="113"/>
      <c r="GF207" s="113"/>
      <c r="GG207" s="113"/>
      <c r="GH207" s="113"/>
      <c r="GI207" s="113"/>
      <c r="GJ207" s="113"/>
      <c r="GK207" s="113"/>
      <c r="GL207" s="113"/>
      <c r="GM207" s="113"/>
      <c r="GN207" s="113"/>
      <c r="GO207" s="113"/>
      <c r="GP207" s="113"/>
      <c r="GQ207" s="113"/>
      <c r="GR207" s="113"/>
    </row>
    <row r="208" spans="1:200" s="115" customFormat="1" ht="24.6" hidden="1" customHeight="1" outlineLevel="2">
      <c r="A208"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208" s="180" t="s">
        <v>63</v>
      </c>
      <c r="C208" s="170" t="s">
        <v>239</v>
      </c>
      <c r="D208" s="171" t="s">
        <v>210</v>
      </c>
      <c r="E208" s="171" t="s">
        <v>211</v>
      </c>
      <c r="F208" s="171"/>
      <c r="G208" s="172"/>
      <c r="H208" s="172" t="str">
        <f t="shared" si="15"/>
        <v/>
      </c>
      <c r="I208" s="173"/>
      <c r="J208" s="415">
        <v>0</v>
      </c>
      <c r="K208" s="416"/>
      <c r="L208" s="417"/>
      <c r="M208" s="208"/>
      <c r="N208" s="472"/>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113"/>
      <c r="BO208" s="113"/>
      <c r="BP208" s="113"/>
      <c r="BQ208" s="113"/>
      <c r="BR208" s="113"/>
      <c r="BS208" s="113"/>
      <c r="BT208" s="113"/>
      <c r="BU208" s="113"/>
      <c r="BV208" s="113"/>
      <c r="BW208" s="113"/>
      <c r="BX208" s="113"/>
      <c r="BY208" s="113"/>
      <c r="BZ208" s="113"/>
      <c r="CA208" s="113"/>
      <c r="CB208" s="113"/>
      <c r="CC208" s="113"/>
      <c r="CD208" s="113"/>
      <c r="CE208" s="113"/>
      <c r="CF208" s="113"/>
      <c r="CG208" s="113"/>
      <c r="CH208" s="113"/>
      <c r="CI208" s="113"/>
      <c r="CJ208" s="113"/>
      <c r="CK208" s="113"/>
      <c r="CL208" s="113"/>
      <c r="CM208" s="113"/>
      <c r="CN208" s="113"/>
      <c r="CO208" s="113"/>
      <c r="CP208" s="113"/>
      <c r="CQ208" s="113"/>
      <c r="CR208" s="113"/>
      <c r="CS208" s="113"/>
      <c r="CT208" s="113"/>
      <c r="CU208" s="113"/>
      <c r="CV208" s="113"/>
      <c r="CW208" s="113"/>
      <c r="CX208" s="113"/>
      <c r="CY208" s="113"/>
      <c r="CZ208" s="113"/>
      <c r="DA208" s="113"/>
      <c r="DB208" s="113"/>
      <c r="DC208" s="113"/>
      <c r="DD208" s="113"/>
      <c r="DE208" s="113"/>
      <c r="DF208" s="113"/>
      <c r="DG208" s="113"/>
      <c r="DH208" s="113"/>
      <c r="DI208" s="113"/>
      <c r="DJ208" s="113"/>
      <c r="DK208" s="113"/>
      <c r="DL208" s="113"/>
      <c r="DM208" s="113"/>
      <c r="DN208" s="113"/>
      <c r="DO208" s="113"/>
      <c r="DP208" s="113"/>
      <c r="DQ208" s="113"/>
      <c r="DR208" s="113"/>
      <c r="DS208" s="113"/>
      <c r="DT208" s="113"/>
      <c r="DU208" s="113"/>
      <c r="DV208" s="113"/>
      <c r="DW208" s="113"/>
      <c r="DX208" s="113"/>
      <c r="DY208" s="113"/>
      <c r="DZ208" s="113"/>
      <c r="EA208" s="113"/>
      <c r="EB208" s="113"/>
      <c r="EC208" s="113"/>
      <c r="ED208" s="113"/>
      <c r="EE208" s="113"/>
      <c r="EF208" s="113"/>
      <c r="EG208" s="113"/>
      <c r="EH208" s="113"/>
      <c r="EI208" s="113"/>
      <c r="EJ208" s="113"/>
      <c r="EK208" s="113"/>
      <c r="EL208" s="113"/>
      <c r="EM208" s="113"/>
      <c r="EN208" s="113"/>
      <c r="EO208" s="113"/>
      <c r="EP208" s="113"/>
      <c r="EQ208" s="113"/>
      <c r="ER208" s="113"/>
      <c r="ES208" s="113"/>
      <c r="ET208" s="113"/>
      <c r="EU208" s="113"/>
      <c r="EV208" s="113"/>
      <c r="EW208" s="113"/>
      <c r="EX208" s="113"/>
      <c r="EY208" s="113"/>
      <c r="EZ208" s="113"/>
      <c r="FA208" s="113"/>
      <c r="FB208" s="113"/>
      <c r="FC208" s="113"/>
      <c r="FD208" s="113"/>
      <c r="FE208" s="113"/>
      <c r="FF208" s="113"/>
      <c r="FG208" s="113"/>
      <c r="FH208" s="113"/>
      <c r="FI208" s="113"/>
      <c r="FJ208" s="113"/>
      <c r="FK208" s="113"/>
      <c r="FL208" s="113"/>
      <c r="FM208" s="113"/>
      <c r="FN208" s="113"/>
      <c r="FO208" s="113"/>
      <c r="FP208" s="113"/>
      <c r="FQ208" s="113"/>
      <c r="FR208" s="113"/>
      <c r="FS208" s="113"/>
      <c r="FT208" s="113"/>
      <c r="FU208" s="113"/>
      <c r="FV208" s="113"/>
      <c r="FW208" s="113"/>
      <c r="FX208" s="113"/>
      <c r="FY208" s="113"/>
      <c r="FZ208" s="113"/>
      <c r="GA208" s="113"/>
      <c r="GB208" s="113"/>
      <c r="GC208" s="113"/>
      <c r="GD208" s="113"/>
      <c r="GE208" s="113"/>
      <c r="GF208" s="113"/>
      <c r="GG208" s="113"/>
      <c r="GH208" s="113"/>
      <c r="GI208" s="113"/>
      <c r="GJ208" s="113"/>
      <c r="GK208" s="113"/>
      <c r="GL208" s="113"/>
      <c r="GM208" s="113"/>
      <c r="GN208" s="113"/>
      <c r="GO208" s="113"/>
      <c r="GP208" s="113"/>
      <c r="GQ208" s="113"/>
      <c r="GR208" s="113"/>
    </row>
    <row r="209" spans="1:200" s="115" customFormat="1" ht="24.6" hidden="1" customHeight="1" outlineLevel="2">
      <c r="A209"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209" s="180" t="s">
        <v>63</v>
      </c>
      <c r="C209" s="170" t="s">
        <v>233</v>
      </c>
      <c r="D209" s="171" t="s">
        <v>210</v>
      </c>
      <c r="E209" s="171" t="s">
        <v>211</v>
      </c>
      <c r="F209" s="171"/>
      <c r="G209" s="172"/>
      <c r="H209" s="172" t="str">
        <f t="shared" si="15"/>
        <v/>
      </c>
      <c r="I209" s="235"/>
      <c r="J209" s="415">
        <v>0</v>
      </c>
      <c r="K209" s="416"/>
      <c r="L209" s="417"/>
      <c r="M209" s="208"/>
      <c r="N209" s="472"/>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c r="BS209" s="113"/>
      <c r="BT209" s="113"/>
      <c r="BU209" s="113"/>
      <c r="BV209" s="113"/>
      <c r="BW209" s="113"/>
      <c r="BX209" s="113"/>
      <c r="BY209" s="113"/>
      <c r="BZ209" s="113"/>
      <c r="CA209" s="113"/>
      <c r="CB209" s="113"/>
      <c r="CC209" s="113"/>
      <c r="CD209" s="113"/>
      <c r="CE209" s="113"/>
      <c r="CF209" s="113"/>
      <c r="CG209" s="113"/>
      <c r="CH209" s="113"/>
      <c r="CI209" s="113"/>
      <c r="CJ209" s="113"/>
      <c r="CK209" s="113"/>
      <c r="CL209" s="113"/>
      <c r="CM209" s="113"/>
      <c r="CN209" s="113"/>
      <c r="CO209" s="113"/>
      <c r="CP209" s="113"/>
      <c r="CQ209" s="113"/>
      <c r="CR209" s="113"/>
      <c r="CS209" s="113"/>
      <c r="CT209" s="113"/>
      <c r="CU209" s="113"/>
      <c r="CV209" s="113"/>
      <c r="CW209" s="113"/>
      <c r="CX209" s="113"/>
      <c r="CY209" s="113"/>
      <c r="CZ209" s="113"/>
      <c r="DA209" s="113"/>
      <c r="DB209" s="113"/>
      <c r="DC209" s="113"/>
      <c r="DD209" s="113"/>
      <c r="DE209" s="113"/>
      <c r="DF209" s="113"/>
      <c r="DG209" s="113"/>
      <c r="DH209" s="113"/>
      <c r="DI209" s="113"/>
      <c r="DJ209" s="113"/>
      <c r="DK209" s="113"/>
      <c r="DL209" s="113"/>
      <c r="DM209" s="113"/>
      <c r="DN209" s="113"/>
      <c r="DO209" s="113"/>
      <c r="DP209" s="113"/>
      <c r="DQ209" s="113"/>
      <c r="DR209" s="113"/>
      <c r="DS209" s="113"/>
      <c r="DT209" s="113"/>
      <c r="DU209" s="113"/>
      <c r="DV209" s="113"/>
      <c r="DW209" s="113"/>
      <c r="DX209" s="113"/>
      <c r="DY209" s="113"/>
      <c r="DZ209" s="113"/>
      <c r="EA209" s="113"/>
      <c r="EB209" s="113"/>
      <c r="EC209" s="113"/>
      <c r="ED209" s="113"/>
      <c r="EE209" s="113"/>
      <c r="EF209" s="113"/>
      <c r="EG209" s="113"/>
      <c r="EH209" s="113"/>
      <c r="EI209" s="113"/>
      <c r="EJ209" s="113"/>
      <c r="EK209" s="113"/>
      <c r="EL209" s="113"/>
      <c r="EM209" s="113"/>
      <c r="EN209" s="113"/>
      <c r="EO209" s="113"/>
      <c r="EP209" s="113"/>
      <c r="EQ209" s="113"/>
      <c r="ER209" s="113"/>
      <c r="ES209" s="113"/>
      <c r="ET209" s="113"/>
      <c r="EU209" s="113"/>
      <c r="EV209" s="113"/>
      <c r="EW209" s="113"/>
      <c r="EX209" s="113"/>
      <c r="EY209" s="113"/>
      <c r="EZ209" s="113"/>
      <c r="FA209" s="113"/>
      <c r="FB209" s="113"/>
      <c r="FC209" s="113"/>
      <c r="FD209" s="113"/>
      <c r="FE209" s="113"/>
      <c r="FF209" s="113"/>
      <c r="FG209" s="113"/>
      <c r="FH209" s="113"/>
      <c r="FI209" s="113"/>
      <c r="FJ209" s="113"/>
      <c r="FK209" s="113"/>
      <c r="FL209" s="113"/>
      <c r="FM209" s="113"/>
      <c r="FN209" s="113"/>
      <c r="FO209" s="113"/>
      <c r="FP209" s="113"/>
      <c r="FQ209" s="113"/>
      <c r="FR209" s="113"/>
      <c r="FS209" s="113"/>
      <c r="FT209" s="113"/>
      <c r="FU209" s="113"/>
      <c r="FV209" s="113"/>
      <c r="FW209" s="113"/>
      <c r="FX209" s="113"/>
      <c r="FY209" s="113"/>
      <c r="FZ209" s="113"/>
      <c r="GA209" s="113"/>
      <c r="GB209" s="113"/>
      <c r="GC209" s="113"/>
      <c r="GD209" s="113"/>
      <c r="GE209" s="113"/>
      <c r="GF209" s="113"/>
      <c r="GG209" s="113"/>
      <c r="GH209" s="113"/>
      <c r="GI209" s="113"/>
      <c r="GJ209" s="113"/>
      <c r="GK209" s="113"/>
      <c r="GL209" s="113"/>
      <c r="GM209" s="113"/>
      <c r="GN209" s="113"/>
      <c r="GO209" s="113"/>
      <c r="GP209" s="113"/>
      <c r="GQ209" s="113"/>
      <c r="GR209" s="113"/>
    </row>
    <row r="210" spans="1:200" s="115" customFormat="1" ht="24.6" hidden="1" customHeight="1" outlineLevel="2">
      <c r="A210"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11.3</v>
      </c>
      <c r="B210" s="180" t="s">
        <v>63</v>
      </c>
      <c r="C210" s="170" t="s">
        <v>218</v>
      </c>
      <c r="D210" s="171" t="s">
        <v>210</v>
      </c>
      <c r="E210" s="171" t="s">
        <v>211</v>
      </c>
      <c r="F210" s="171"/>
      <c r="G210" s="172"/>
      <c r="H210" s="172" t="str">
        <f t="shared" si="15"/>
        <v/>
      </c>
      <c r="I210" s="235"/>
      <c r="J210" s="415">
        <v>0</v>
      </c>
      <c r="K210" s="416"/>
      <c r="L210" s="417"/>
      <c r="M210" s="208"/>
      <c r="N210" s="472"/>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c r="BS210" s="113"/>
      <c r="BT210" s="113"/>
      <c r="BU210" s="113"/>
      <c r="BV210" s="113"/>
      <c r="BW210" s="113"/>
      <c r="BX210" s="113"/>
      <c r="BY210" s="113"/>
      <c r="BZ210" s="113"/>
      <c r="CA210" s="113"/>
      <c r="CB210" s="113"/>
      <c r="CC210" s="113"/>
      <c r="CD210" s="113"/>
      <c r="CE210" s="113"/>
      <c r="CF210" s="113"/>
      <c r="CG210" s="113"/>
      <c r="CH210" s="113"/>
      <c r="CI210" s="113"/>
      <c r="CJ210" s="113"/>
      <c r="CK210" s="113"/>
      <c r="CL210" s="113"/>
      <c r="CM210" s="113"/>
      <c r="CN210" s="113"/>
      <c r="CO210" s="113"/>
      <c r="CP210" s="113"/>
      <c r="CQ210" s="113"/>
      <c r="CR210" s="113"/>
      <c r="CS210" s="113"/>
      <c r="CT210" s="113"/>
      <c r="CU210" s="113"/>
      <c r="CV210" s="113"/>
      <c r="CW210" s="113"/>
      <c r="CX210" s="113"/>
      <c r="CY210" s="113"/>
      <c r="CZ210" s="113"/>
      <c r="DA210" s="113"/>
      <c r="DB210" s="113"/>
      <c r="DC210" s="113"/>
      <c r="DD210" s="113"/>
      <c r="DE210" s="113"/>
      <c r="DF210" s="113"/>
      <c r="DG210" s="113"/>
      <c r="DH210" s="113"/>
      <c r="DI210" s="113"/>
      <c r="DJ210" s="113"/>
      <c r="DK210" s="113"/>
      <c r="DL210" s="113"/>
      <c r="DM210" s="113"/>
      <c r="DN210" s="113"/>
      <c r="DO210" s="113"/>
      <c r="DP210" s="113"/>
      <c r="DQ210" s="113"/>
      <c r="DR210" s="113"/>
      <c r="DS210" s="113"/>
      <c r="DT210" s="113"/>
      <c r="DU210" s="113"/>
      <c r="DV210" s="113"/>
      <c r="DW210" s="113"/>
      <c r="DX210" s="113"/>
      <c r="DY210" s="113"/>
      <c r="DZ210" s="113"/>
      <c r="EA210" s="113"/>
      <c r="EB210" s="113"/>
      <c r="EC210" s="113"/>
      <c r="ED210" s="113"/>
      <c r="EE210" s="113"/>
      <c r="EF210" s="113"/>
      <c r="EG210" s="113"/>
      <c r="EH210" s="113"/>
      <c r="EI210" s="113"/>
      <c r="EJ210" s="113"/>
      <c r="EK210" s="113"/>
      <c r="EL210" s="113"/>
      <c r="EM210" s="113"/>
      <c r="EN210" s="113"/>
      <c r="EO210" s="113"/>
      <c r="EP210" s="113"/>
      <c r="EQ210" s="113"/>
      <c r="ER210" s="113"/>
      <c r="ES210" s="113"/>
      <c r="ET210" s="113"/>
      <c r="EU210" s="113"/>
      <c r="EV210" s="113"/>
      <c r="EW210" s="113"/>
      <c r="EX210" s="113"/>
      <c r="EY210" s="113"/>
      <c r="EZ210" s="113"/>
      <c r="FA210" s="113"/>
      <c r="FB210" s="113"/>
      <c r="FC210" s="113"/>
      <c r="FD210" s="113"/>
      <c r="FE210" s="113"/>
      <c r="FF210" s="113"/>
      <c r="FG210" s="113"/>
      <c r="FH210" s="113"/>
      <c r="FI210" s="113"/>
      <c r="FJ210" s="113"/>
      <c r="FK210" s="113"/>
      <c r="FL210" s="113"/>
      <c r="FM210" s="113"/>
      <c r="FN210" s="113"/>
      <c r="FO210" s="113"/>
      <c r="FP210" s="113"/>
      <c r="FQ210" s="113"/>
      <c r="FR210" s="113"/>
      <c r="FS210" s="113"/>
      <c r="FT210" s="113"/>
      <c r="FU210" s="113"/>
      <c r="FV210" s="113"/>
      <c r="FW210" s="113"/>
      <c r="FX210" s="113"/>
      <c r="FY210" s="113"/>
      <c r="FZ210" s="113"/>
      <c r="GA210" s="113"/>
      <c r="GB210" s="113"/>
      <c r="GC210" s="113"/>
      <c r="GD210" s="113"/>
      <c r="GE210" s="113"/>
      <c r="GF210" s="113"/>
      <c r="GG210" s="113"/>
      <c r="GH210" s="113"/>
      <c r="GI210" s="113"/>
      <c r="GJ210" s="113"/>
      <c r="GK210" s="113"/>
      <c r="GL210" s="113"/>
      <c r="GM210" s="113"/>
      <c r="GN210" s="113"/>
      <c r="GO210" s="113"/>
      <c r="GP210" s="113"/>
      <c r="GQ210" s="113"/>
      <c r="GR210" s="113"/>
    </row>
    <row r="211" spans="1:200" s="115" customFormat="1" ht="24.6" customHeight="1" outlineLevel="1" collapsed="1">
      <c r="A211" s="219" t="str">
        <f>IF(ISERROR(VALUE(SUBSTITUTE(prevWBS,".",""))),"1",IF(ISERROR(FIND("`",SUBSTITUTE(prevWBS,".","`",1))),TEXT(VALUE(prevWBS)+1,"#"),TEXT(VALUE(LEFT(prevWBS,FIND("`",SUBSTITUTE(prevWBS,".","`",1))-1))+1,"#")))</f>
        <v>12</v>
      </c>
      <c r="B211" s="219"/>
      <c r="C211" s="241" t="s">
        <v>240</v>
      </c>
      <c r="D211" s="219"/>
      <c r="E211" s="221"/>
      <c r="F211" s="219"/>
      <c r="G211" s="222"/>
      <c r="H211" s="222" t="str">
        <f t="shared" si="15"/>
        <v/>
      </c>
      <c r="I211" s="223"/>
      <c r="J211" s="428">
        <f>AVERAGE(J212:L212)</f>
        <v>0</v>
      </c>
      <c r="K211" s="428"/>
      <c r="L211" s="428"/>
      <c r="M211" s="224"/>
      <c r="N211" s="472"/>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113"/>
      <c r="BO211" s="113"/>
      <c r="BP211" s="113"/>
      <c r="BQ211" s="113"/>
      <c r="BR211" s="113"/>
      <c r="BS211" s="113"/>
      <c r="BT211" s="113"/>
      <c r="BU211" s="113"/>
      <c r="BV211" s="113"/>
      <c r="BW211" s="113"/>
      <c r="BX211" s="113"/>
      <c r="BY211" s="113"/>
      <c r="BZ211" s="113"/>
      <c r="CA211" s="113"/>
      <c r="CB211" s="113"/>
      <c r="CC211" s="113"/>
      <c r="CD211" s="113"/>
      <c r="CE211" s="113"/>
      <c r="CF211" s="113"/>
      <c r="CG211" s="113"/>
      <c r="CH211" s="113"/>
      <c r="CI211" s="113"/>
      <c r="CJ211" s="113"/>
      <c r="CK211" s="113"/>
      <c r="CL211" s="113"/>
      <c r="CM211" s="113"/>
      <c r="CN211" s="113"/>
      <c r="CO211" s="113"/>
      <c r="CP211" s="113"/>
      <c r="CQ211" s="113"/>
      <c r="CR211" s="113"/>
      <c r="CS211" s="113"/>
      <c r="CT211" s="113"/>
      <c r="CU211" s="113"/>
      <c r="CV211" s="113"/>
      <c r="CW211" s="113"/>
      <c r="CX211" s="113"/>
      <c r="CY211" s="113"/>
      <c r="CZ211" s="113"/>
      <c r="DA211" s="113"/>
      <c r="DB211" s="113"/>
      <c r="DC211" s="113"/>
      <c r="DD211" s="113"/>
      <c r="DE211" s="113"/>
      <c r="DF211" s="113"/>
      <c r="DG211" s="113"/>
      <c r="DH211" s="113"/>
      <c r="DI211" s="113"/>
      <c r="DJ211" s="113"/>
      <c r="DK211" s="113"/>
      <c r="DL211" s="113"/>
      <c r="DM211" s="113"/>
      <c r="DN211" s="113"/>
      <c r="DO211" s="113"/>
      <c r="DP211" s="113"/>
      <c r="DQ211" s="113"/>
      <c r="DR211" s="113"/>
      <c r="DS211" s="113"/>
      <c r="DT211" s="113"/>
      <c r="DU211" s="113"/>
      <c r="DV211" s="113"/>
      <c r="DW211" s="113"/>
      <c r="DX211" s="113"/>
      <c r="DY211" s="113"/>
      <c r="DZ211" s="113"/>
      <c r="EA211" s="113"/>
      <c r="EB211" s="113"/>
      <c r="EC211" s="113"/>
      <c r="ED211" s="113"/>
      <c r="EE211" s="113"/>
      <c r="EF211" s="113"/>
      <c r="EG211" s="113"/>
      <c r="EH211" s="113"/>
      <c r="EI211" s="113"/>
      <c r="EJ211" s="113"/>
      <c r="EK211" s="113"/>
      <c r="EL211" s="113"/>
      <c r="EM211" s="113"/>
      <c r="EN211" s="113"/>
      <c r="EO211" s="113"/>
      <c r="EP211" s="113"/>
      <c r="EQ211" s="113"/>
      <c r="ER211" s="113"/>
      <c r="ES211" s="113"/>
      <c r="ET211" s="113"/>
      <c r="EU211" s="113"/>
      <c r="EV211" s="113"/>
      <c r="EW211" s="113"/>
      <c r="EX211" s="113"/>
      <c r="EY211" s="113"/>
      <c r="EZ211" s="113"/>
      <c r="FA211" s="113"/>
      <c r="FB211" s="113"/>
      <c r="FC211" s="113"/>
      <c r="FD211" s="113"/>
      <c r="FE211" s="113"/>
      <c r="FF211" s="113"/>
      <c r="FG211" s="113"/>
      <c r="FH211" s="113"/>
      <c r="FI211" s="113"/>
      <c r="FJ211" s="113"/>
      <c r="FK211" s="113"/>
      <c r="FL211" s="113"/>
      <c r="FM211" s="113"/>
      <c r="FN211" s="113"/>
      <c r="FO211" s="113"/>
      <c r="FP211" s="113"/>
      <c r="FQ211" s="113"/>
      <c r="FR211" s="113"/>
      <c r="FS211" s="113"/>
      <c r="FT211" s="113"/>
      <c r="FU211" s="113"/>
      <c r="FV211" s="113"/>
      <c r="FW211" s="113"/>
      <c r="FX211" s="113"/>
      <c r="FY211" s="113"/>
      <c r="FZ211" s="113"/>
      <c r="GA211" s="113"/>
      <c r="GB211" s="113"/>
      <c r="GC211" s="113"/>
      <c r="GD211" s="113"/>
      <c r="GE211" s="113"/>
      <c r="GF211" s="113"/>
      <c r="GG211" s="113"/>
      <c r="GH211" s="113"/>
      <c r="GI211" s="113"/>
      <c r="GJ211" s="113"/>
      <c r="GK211" s="113"/>
      <c r="GL211" s="113"/>
      <c r="GM211" s="113"/>
      <c r="GN211" s="113"/>
      <c r="GO211" s="113"/>
      <c r="GP211" s="113"/>
      <c r="GQ211" s="113"/>
      <c r="GR211" s="113"/>
    </row>
    <row r="212" spans="1:200" s="115" customFormat="1" ht="24.6" hidden="1" customHeight="1" outlineLevel="2">
      <c r="A212"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212" s="180" t="s">
        <v>63</v>
      </c>
      <c r="C212" s="170" t="s">
        <v>226</v>
      </c>
      <c r="D212" s="171" t="s">
        <v>210</v>
      </c>
      <c r="E212" s="171" t="s">
        <v>211</v>
      </c>
      <c r="F212" s="171"/>
      <c r="G212" s="172"/>
      <c r="H212" s="172" t="str">
        <f t="shared" si="15"/>
        <v/>
      </c>
      <c r="I212" s="235"/>
      <c r="J212" s="415">
        <v>0</v>
      </c>
      <c r="K212" s="416"/>
      <c r="L212" s="417"/>
      <c r="M212" s="208"/>
      <c r="N212" s="472"/>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c r="BS212" s="113"/>
      <c r="BT212" s="113"/>
      <c r="BU212" s="113"/>
      <c r="BV212" s="113"/>
      <c r="BW212" s="113"/>
      <c r="BX212" s="113"/>
      <c r="BY212" s="113"/>
      <c r="BZ212" s="113"/>
      <c r="CA212" s="113"/>
      <c r="CB212" s="113"/>
      <c r="CC212" s="113"/>
      <c r="CD212" s="113"/>
      <c r="CE212" s="113"/>
      <c r="CF212" s="113"/>
      <c r="CG212" s="113"/>
      <c r="CH212" s="113"/>
      <c r="CI212" s="113"/>
      <c r="CJ212" s="113"/>
      <c r="CK212" s="113"/>
      <c r="CL212" s="113"/>
      <c r="CM212" s="113"/>
      <c r="CN212" s="113"/>
      <c r="CO212" s="113"/>
      <c r="CP212" s="113"/>
      <c r="CQ212" s="113"/>
      <c r="CR212" s="113"/>
      <c r="CS212" s="113"/>
      <c r="CT212" s="113"/>
      <c r="CU212" s="113"/>
      <c r="CV212" s="113"/>
      <c r="CW212" s="113"/>
      <c r="CX212" s="113"/>
      <c r="CY212" s="113"/>
      <c r="CZ212" s="113"/>
      <c r="DA212" s="113"/>
      <c r="DB212" s="113"/>
      <c r="DC212" s="113"/>
      <c r="DD212" s="113"/>
      <c r="DE212" s="113"/>
      <c r="DF212" s="113"/>
      <c r="DG212" s="113"/>
      <c r="DH212" s="113"/>
      <c r="DI212" s="113"/>
      <c r="DJ212" s="113"/>
      <c r="DK212" s="113"/>
      <c r="DL212" s="113"/>
      <c r="DM212" s="113"/>
      <c r="DN212" s="113"/>
      <c r="DO212" s="113"/>
      <c r="DP212" s="113"/>
      <c r="DQ212" s="113"/>
      <c r="DR212" s="113"/>
      <c r="DS212" s="113"/>
      <c r="DT212" s="113"/>
      <c r="DU212" s="113"/>
      <c r="DV212" s="113"/>
      <c r="DW212" s="113"/>
      <c r="DX212" s="113"/>
      <c r="DY212" s="113"/>
      <c r="DZ212" s="113"/>
      <c r="EA212" s="113"/>
      <c r="EB212" s="113"/>
      <c r="EC212" s="113"/>
      <c r="ED212" s="113"/>
      <c r="EE212" s="113"/>
      <c r="EF212" s="113"/>
      <c r="EG212" s="113"/>
      <c r="EH212" s="113"/>
      <c r="EI212" s="113"/>
      <c r="EJ212" s="113"/>
      <c r="EK212" s="113"/>
      <c r="EL212" s="113"/>
      <c r="EM212" s="113"/>
      <c r="EN212" s="113"/>
      <c r="EO212" s="113"/>
      <c r="EP212" s="113"/>
      <c r="EQ212" s="113"/>
      <c r="ER212" s="113"/>
      <c r="ES212" s="113"/>
      <c r="ET212" s="113"/>
      <c r="EU212" s="113"/>
      <c r="EV212" s="113"/>
      <c r="EW212" s="113"/>
      <c r="EX212" s="113"/>
      <c r="EY212" s="113"/>
      <c r="EZ212" s="113"/>
      <c r="FA212" s="113"/>
      <c r="FB212" s="113"/>
      <c r="FC212" s="113"/>
      <c r="FD212" s="113"/>
      <c r="FE212" s="113"/>
      <c r="FF212" s="113"/>
      <c r="FG212" s="113"/>
      <c r="FH212" s="113"/>
      <c r="FI212" s="113"/>
      <c r="FJ212" s="113"/>
      <c r="FK212" s="113"/>
      <c r="FL212" s="113"/>
      <c r="FM212" s="113"/>
      <c r="FN212" s="113"/>
      <c r="FO212" s="113"/>
      <c r="FP212" s="113"/>
      <c r="FQ212" s="113"/>
      <c r="FR212" s="113"/>
      <c r="FS212" s="113"/>
      <c r="FT212" s="113"/>
      <c r="FU212" s="113"/>
      <c r="FV212" s="113"/>
      <c r="FW212" s="113"/>
      <c r="FX212" s="113"/>
      <c r="FY212" s="113"/>
      <c r="FZ212" s="113"/>
      <c r="GA212" s="113"/>
      <c r="GB212" s="113"/>
      <c r="GC212" s="113"/>
      <c r="GD212" s="113"/>
      <c r="GE212" s="113"/>
      <c r="GF212" s="113"/>
      <c r="GG212" s="113"/>
      <c r="GH212" s="113"/>
      <c r="GI212" s="113"/>
      <c r="GJ212" s="113"/>
      <c r="GK212" s="113"/>
      <c r="GL212" s="113"/>
      <c r="GM212" s="113"/>
      <c r="GN212" s="113"/>
      <c r="GO212" s="113"/>
      <c r="GP212" s="113"/>
      <c r="GQ212" s="113"/>
      <c r="GR212" s="113"/>
    </row>
    <row r="213" spans="1:200" s="115" customFormat="1" ht="24.6" customHeight="1" outlineLevel="1" collapsed="1">
      <c r="A213" s="219" t="str">
        <f>IF(ISERROR(VALUE(SUBSTITUTE(prevWBS,".",""))),"1",IF(ISERROR(FIND("`",SUBSTITUTE(prevWBS,".","`",1))),TEXT(VALUE(prevWBS)+1,"#"),TEXT(VALUE(LEFT(prevWBS,FIND("`",SUBSTITUTE(prevWBS,".","`",1))-1))+1,"#")))</f>
        <v>13</v>
      </c>
      <c r="B213" s="219"/>
      <c r="C213" s="241" t="s">
        <v>241</v>
      </c>
      <c r="D213" s="219"/>
      <c r="E213" s="221"/>
      <c r="F213" s="219"/>
      <c r="G213" s="222"/>
      <c r="H213" s="222" t="str">
        <f t="shared" si="15"/>
        <v/>
      </c>
      <c r="I213" s="223"/>
      <c r="J213" s="428">
        <f>AVERAGE(J214:L215)</f>
        <v>0</v>
      </c>
      <c r="K213" s="428"/>
      <c r="L213" s="428"/>
      <c r="M213" s="224"/>
      <c r="N213" s="472"/>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c r="BS213" s="113"/>
      <c r="BT213" s="113"/>
      <c r="BU213" s="113"/>
      <c r="BV213" s="113"/>
      <c r="BW213" s="113"/>
      <c r="BX213" s="113"/>
      <c r="BY213" s="113"/>
      <c r="BZ213" s="113"/>
      <c r="CA213" s="113"/>
      <c r="CB213" s="113"/>
      <c r="CC213" s="113"/>
      <c r="CD213" s="113"/>
      <c r="CE213" s="113"/>
      <c r="CF213" s="113"/>
      <c r="CG213" s="113"/>
      <c r="CH213" s="113"/>
      <c r="CI213" s="113"/>
      <c r="CJ213" s="113"/>
      <c r="CK213" s="113"/>
      <c r="CL213" s="113"/>
      <c r="CM213" s="113"/>
      <c r="CN213" s="113"/>
      <c r="CO213" s="113"/>
      <c r="CP213" s="113"/>
      <c r="CQ213" s="113"/>
      <c r="CR213" s="113"/>
      <c r="CS213" s="113"/>
      <c r="CT213" s="113"/>
      <c r="CU213" s="113"/>
      <c r="CV213" s="113"/>
      <c r="CW213" s="113"/>
      <c r="CX213" s="113"/>
      <c r="CY213" s="113"/>
      <c r="CZ213" s="113"/>
      <c r="DA213" s="113"/>
      <c r="DB213" s="113"/>
      <c r="DC213" s="113"/>
      <c r="DD213" s="113"/>
      <c r="DE213" s="113"/>
      <c r="DF213" s="113"/>
      <c r="DG213" s="113"/>
      <c r="DH213" s="113"/>
      <c r="DI213" s="113"/>
      <c r="DJ213" s="113"/>
      <c r="DK213" s="113"/>
      <c r="DL213" s="113"/>
      <c r="DM213" s="113"/>
      <c r="DN213" s="113"/>
      <c r="DO213" s="113"/>
      <c r="DP213" s="113"/>
      <c r="DQ213" s="113"/>
      <c r="DR213" s="113"/>
      <c r="DS213" s="113"/>
      <c r="DT213" s="113"/>
      <c r="DU213" s="113"/>
      <c r="DV213" s="113"/>
      <c r="DW213" s="113"/>
      <c r="DX213" s="113"/>
      <c r="DY213" s="113"/>
      <c r="DZ213" s="113"/>
      <c r="EA213" s="113"/>
      <c r="EB213" s="113"/>
      <c r="EC213" s="113"/>
      <c r="ED213" s="113"/>
      <c r="EE213" s="113"/>
      <c r="EF213" s="113"/>
      <c r="EG213" s="113"/>
      <c r="EH213" s="113"/>
      <c r="EI213" s="113"/>
      <c r="EJ213" s="113"/>
      <c r="EK213" s="113"/>
      <c r="EL213" s="113"/>
      <c r="EM213" s="113"/>
      <c r="EN213" s="113"/>
      <c r="EO213" s="113"/>
      <c r="EP213" s="113"/>
      <c r="EQ213" s="113"/>
      <c r="ER213" s="113"/>
      <c r="ES213" s="113"/>
      <c r="ET213" s="113"/>
      <c r="EU213" s="113"/>
      <c r="EV213" s="113"/>
      <c r="EW213" s="113"/>
      <c r="EX213" s="113"/>
      <c r="EY213" s="113"/>
      <c r="EZ213" s="113"/>
      <c r="FA213" s="113"/>
      <c r="FB213" s="113"/>
      <c r="FC213" s="113"/>
      <c r="FD213" s="113"/>
      <c r="FE213" s="113"/>
      <c r="FF213" s="113"/>
      <c r="FG213" s="113"/>
      <c r="FH213" s="113"/>
      <c r="FI213" s="113"/>
      <c r="FJ213" s="113"/>
      <c r="FK213" s="113"/>
      <c r="FL213" s="113"/>
      <c r="FM213" s="113"/>
      <c r="FN213" s="113"/>
      <c r="FO213" s="113"/>
      <c r="FP213" s="113"/>
      <c r="FQ213" s="113"/>
      <c r="FR213" s="113"/>
      <c r="FS213" s="113"/>
      <c r="FT213" s="113"/>
      <c r="FU213" s="113"/>
      <c r="FV213" s="113"/>
      <c r="FW213" s="113"/>
      <c r="FX213" s="113"/>
      <c r="FY213" s="113"/>
      <c r="FZ213" s="113"/>
      <c r="GA213" s="113"/>
      <c r="GB213" s="113"/>
      <c r="GC213" s="113"/>
      <c r="GD213" s="113"/>
      <c r="GE213" s="113"/>
      <c r="GF213" s="113"/>
      <c r="GG213" s="113"/>
      <c r="GH213" s="113"/>
      <c r="GI213" s="113"/>
      <c r="GJ213" s="113"/>
      <c r="GK213" s="113"/>
      <c r="GL213" s="113"/>
      <c r="GM213" s="113"/>
      <c r="GN213" s="113"/>
      <c r="GO213" s="113"/>
      <c r="GP213" s="113"/>
      <c r="GQ213" s="113"/>
      <c r="GR213" s="113"/>
    </row>
    <row r="214" spans="1:200" s="115" customFormat="1" ht="24.6" hidden="1" customHeight="1" outlineLevel="2">
      <c r="A214"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13.1</v>
      </c>
      <c r="B214" s="180" t="s">
        <v>63</v>
      </c>
      <c r="C214" s="170" t="s">
        <v>242</v>
      </c>
      <c r="D214" s="171" t="s">
        <v>210</v>
      </c>
      <c r="E214" s="171" t="s">
        <v>211</v>
      </c>
      <c r="F214" s="171"/>
      <c r="G214" s="172"/>
      <c r="H214" s="172" t="str">
        <f t="shared" si="15"/>
        <v/>
      </c>
      <c r="I214" s="173"/>
      <c r="J214" s="415">
        <v>0</v>
      </c>
      <c r="K214" s="416"/>
      <c r="L214" s="417"/>
      <c r="M214" s="208"/>
      <c r="N214" s="472"/>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c r="BS214" s="113"/>
      <c r="BT214" s="113"/>
      <c r="BU214" s="113"/>
      <c r="BV214" s="113"/>
      <c r="BW214" s="113"/>
      <c r="BX214" s="113"/>
      <c r="BY214" s="113"/>
      <c r="BZ214" s="113"/>
      <c r="CA214" s="113"/>
      <c r="CB214" s="113"/>
      <c r="CC214" s="113"/>
      <c r="CD214" s="113"/>
      <c r="CE214" s="113"/>
      <c r="CF214" s="113"/>
      <c r="CG214" s="113"/>
      <c r="CH214" s="113"/>
      <c r="CI214" s="113"/>
      <c r="CJ214" s="113"/>
      <c r="CK214" s="113"/>
      <c r="CL214" s="113"/>
      <c r="CM214" s="113"/>
      <c r="CN214" s="113"/>
      <c r="CO214" s="113"/>
      <c r="CP214" s="113"/>
      <c r="CQ214" s="113"/>
      <c r="CR214" s="113"/>
      <c r="CS214" s="113"/>
      <c r="CT214" s="113"/>
      <c r="CU214" s="113"/>
      <c r="CV214" s="113"/>
      <c r="CW214" s="113"/>
      <c r="CX214" s="113"/>
      <c r="CY214" s="113"/>
      <c r="CZ214" s="113"/>
      <c r="DA214" s="113"/>
      <c r="DB214" s="113"/>
      <c r="DC214" s="113"/>
      <c r="DD214" s="113"/>
      <c r="DE214" s="113"/>
      <c r="DF214" s="113"/>
      <c r="DG214" s="113"/>
      <c r="DH214" s="113"/>
      <c r="DI214" s="113"/>
      <c r="DJ214" s="113"/>
      <c r="DK214" s="113"/>
      <c r="DL214" s="113"/>
      <c r="DM214" s="113"/>
      <c r="DN214" s="113"/>
      <c r="DO214" s="113"/>
      <c r="DP214" s="113"/>
      <c r="DQ214" s="113"/>
      <c r="DR214" s="113"/>
      <c r="DS214" s="113"/>
      <c r="DT214" s="113"/>
      <c r="DU214" s="113"/>
      <c r="DV214" s="113"/>
      <c r="DW214" s="113"/>
      <c r="DX214" s="113"/>
      <c r="DY214" s="113"/>
      <c r="DZ214" s="113"/>
      <c r="EA214" s="113"/>
      <c r="EB214" s="113"/>
      <c r="EC214" s="113"/>
      <c r="ED214" s="113"/>
      <c r="EE214" s="113"/>
      <c r="EF214" s="113"/>
      <c r="EG214" s="113"/>
      <c r="EH214" s="113"/>
      <c r="EI214" s="113"/>
      <c r="EJ214" s="113"/>
      <c r="EK214" s="113"/>
      <c r="EL214" s="113"/>
      <c r="EM214" s="113"/>
      <c r="EN214" s="113"/>
      <c r="EO214" s="113"/>
      <c r="EP214" s="113"/>
      <c r="EQ214" s="113"/>
      <c r="ER214" s="113"/>
      <c r="ES214" s="113"/>
      <c r="ET214" s="113"/>
      <c r="EU214" s="113"/>
      <c r="EV214" s="113"/>
      <c r="EW214" s="113"/>
      <c r="EX214" s="113"/>
      <c r="EY214" s="113"/>
      <c r="EZ214" s="113"/>
      <c r="FA214" s="113"/>
      <c r="FB214" s="113"/>
      <c r="FC214" s="113"/>
      <c r="FD214" s="113"/>
      <c r="FE214" s="113"/>
      <c r="FF214" s="113"/>
      <c r="FG214" s="113"/>
      <c r="FH214" s="113"/>
      <c r="FI214" s="113"/>
      <c r="FJ214" s="113"/>
      <c r="FK214" s="113"/>
      <c r="FL214" s="113"/>
      <c r="FM214" s="113"/>
      <c r="FN214" s="113"/>
      <c r="FO214" s="113"/>
      <c r="FP214" s="113"/>
      <c r="FQ214" s="113"/>
      <c r="FR214" s="113"/>
      <c r="FS214" s="113"/>
      <c r="FT214" s="113"/>
      <c r="FU214" s="113"/>
      <c r="FV214" s="113"/>
      <c r="FW214" s="113"/>
      <c r="FX214" s="113"/>
      <c r="FY214" s="113"/>
      <c r="FZ214" s="113"/>
      <c r="GA214" s="113"/>
      <c r="GB214" s="113"/>
      <c r="GC214" s="113"/>
      <c r="GD214" s="113"/>
      <c r="GE214" s="113"/>
      <c r="GF214" s="113"/>
      <c r="GG214" s="113"/>
      <c r="GH214" s="113"/>
      <c r="GI214" s="113"/>
      <c r="GJ214" s="113"/>
      <c r="GK214" s="113"/>
      <c r="GL214" s="113"/>
      <c r="GM214" s="113"/>
      <c r="GN214" s="113"/>
      <c r="GO214" s="113"/>
      <c r="GP214" s="113"/>
      <c r="GQ214" s="113"/>
      <c r="GR214" s="113"/>
    </row>
    <row r="215" spans="1:200" s="115" customFormat="1" ht="24.6" hidden="1" customHeight="1" outlineLevel="2">
      <c r="A21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13.2</v>
      </c>
      <c r="B215" s="180" t="s">
        <v>63</v>
      </c>
      <c r="C215" s="170" t="s">
        <v>243</v>
      </c>
      <c r="D215" s="171" t="s">
        <v>210</v>
      </c>
      <c r="E215" s="171" t="s">
        <v>211</v>
      </c>
      <c r="F215" s="171"/>
      <c r="G215" s="172"/>
      <c r="H215" s="172" t="str">
        <f t="shared" si="15"/>
        <v/>
      </c>
      <c r="I215" s="173"/>
      <c r="J215" s="423">
        <v>0</v>
      </c>
      <c r="K215" s="423"/>
      <c r="L215" s="423"/>
      <c r="M215" s="208"/>
      <c r="N215" s="472"/>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c r="BS215" s="113"/>
      <c r="BT215" s="113"/>
      <c r="BU215" s="113"/>
      <c r="BV215" s="113"/>
      <c r="BW215" s="113"/>
      <c r="BX215" s="113"/>
      <c r="BY215" s="113"/>
      <c r="BZ215" s="113"/>
      <c r="CA215" s="113"/>
      <c r="CB215" s="113"/>
      <c r="CC215" s="113"/>
      <c r="CD215" s="113"/>
      <c r="CE215" s="113"/>
      <c r="CF215" s="113"/>
      <c r="CG215" s="113"/>
      <c r="CH215" s="113"/>
      <c r="CI215" s="113"/>
      <c r="CJ215" s="113"/>
      <c r="CK215" s="113"/>
      <c r="CL215" s="113"/>
      <c r="CM215" s="113"/>
      <c r="CN215" s="113"/>
      <c r="CO215" s="113"/>
      <c r="CP215" s="113"/>
      <c r="CQ215" s="113"/>
      <c r="CR215" s="113"/>
      <c r="CS215" s="113"/>
      <c r="CT215" s="113"/>
      <c r="CU215" s="113"/>
      <c r="CV215" s="113"/>
      <c r="CW215" s="113"/>
      <c r="CX215" s="113"/>
      <c r="CY215" s="113"/>
      <c r="CZ215" s="113"/>
      <c r="DA215" s="113"/>
      <c r="DB215" s="113"/>
      <c r="DC215" s="113"/>
      <c r="DD215" s="113"/>
      <c r="DE215" s="113"/>
      <c r="DF215" s="113"/>
      <c r="DG215" s="113"/>
      <c r="DH215" s="113"/>
      <c r="DI215" s="113"/>
      <c r="DJ215" s="113"/>
      <c r="DK215" s="113"/>
      <c r="DL215" s="113"/>
      <c r="DM215" s="113"/>
      <c r="DN215" s="113"/>
      <c r="DO215" s="113"/>
      <c r="DP215" s="113"/>
      <c r="DQ215" s="113"/>
      <c r="DR215" s="113"/>
      <c r="DS215" s="113"/>
      <c r="DT215" s="113"/>
      <c r="DU215" s="113"/>
      <c r="DV215" s="113"/>
      <c r="DW215" s="113"/>
      <c r="DX215" s="113"/>
      <c r="DY215" s="113"/>
      <c r="DZ215" s="113"/>
      <c r="EA215" s="113"/>
      <c r="EB215" s="113"/>
      <c r="EC215" s="113"/>
      <c r="ED215" s="113"/>
      <c r="EE215" s="113"/>
      <c r="EF215" s="113"/>
      <c r="EG215" s="113"/>
      <c r="EH215" s="113"/>
      <c r="EI215" s="113"/>
      <c r="EJ215" s="113"/>
      <c r="EK215" s="113"/>
      <c r="EL215" s="113"/>
      <c r="EM215" s="113"/>
      <c r="EN215" s="113"/>
      <c r="EO215" s="113"/>
      <c r="EP215" s="113"/>
      <c r="EQ215" s="113"/>
      <c r="ER215" s="113"/>
      <c r="ES215" s="113"/>
      <c r="ET215" s="113"/>
      <c r="EU215" s="113"/>
      <c r="EV215" s="113"/>
      <c r="EW215" s="113"/>
      <c r="EX215" s="113"/>
      <c r="EY215" s="113"/>
      <c r="EZ215" s="113"/>
      <c r="FA215" s="113"/>
      <c r="FB215" s="113"/>
      <c r="FC215" s="113"/>
      <c r="FD215" s="113"/>
      <c r="FE215" s="113"/>
      <c r="FF215" s="113"/>
      <c r="FG215" s="113"/>
      <c r="FH215" s="113"/>
      <c r="FI215" s="113"/>
      <c r="FJ215" s="113"/>
      <c r="FK215" s="113"/>
      <c r="FL215" s="113"/>
      <c r="FM215" s="113"/>
      <c r="FN215" s="113"/>
      <c r="FO215" s="113"/>
      <c r="FP215" s="113"/>
      <c r="FQ215" s="113"/>
      <c r="FR215" s="113"/>
      <c r="FS215" s="113"/>
      <c r="FT215" s="113"/>
      <c r="FU215" s="113"/>
      <c r="FV215" s="113"/>
      <c r="FW215" s="113"/>
      <c r="FX215" s="113"/>
      <c r="FY215" s="113"/>
      <c r="FZ215" s="113"/>
      <c r="GA215" s="113"/>
      <c r="GB215" s="113"/>
      <c r="GC215" s="113"/>
      <c r="GD215" s="113"/>
      <c r="GE215" s="113"/>
      <c r="GF215" s="113"/>
      <c r="GG215" s="113"/>
      <c r="GH215" s="113"/>
      <c r="GI215" s="113"/>
      <c r="GJ215" s="113"/>
      <c r="GK215" s="113"/>
      <c r="GL215" s="113"/>
      <c r="GM215" s="113"/>
      <c r="GN215" s="113"/>
      <c r="GO215" s="113"/>
      <c r="GP215" s="113"/>
      <c r="GQ215" s="113"/>
      <c r="GR215" s="113"/>
    </row>
    <row r="216" spans="1:200" s="114" customFormat="1" ht="21" customHeight="1" outlineLevel="1" collapsed="1">
      <c r="A216" s="219">
        <v>14</v>
      </c>
      <c r="B216" s="219"/>
      <c r="C216" s="241" t="s">
        <v>244</v>
      </c>
      <c r="D216" s="243"/>
      <c r="E216" s="243"/>
      <c r="F216" s="243"/>
      <c r="G216" s="243"/>
      <c r="H216" s="244"/>
      <c r="I216" s="244"/>
      <c r="J216" s="428">
        <f>AVERAGE(J217:L218)</f>
        <v>0</v>
      </c>
      <c r="K216" s="428"/>
      <c r="L216" s="428"/>
      <c r="M216" s="162"/>
      <c r="N216" s="472"/>
    </row>
    <row r="217" spans="1:200" ht="17.25" hidden="1" customHeight="1" outlineLevel="2">
      <c r="A217" s="180">
        <v>14.1</v>
      </c>
      <c r="B217" s="180" t="s">
        <v>63</v>
      </c>
      <c r="C217" s="170" t="s">
        <v>237</v>
      </c>
      <c r="D217" s="171" t="s">
        <v>210</v>
      </c>
      <c r="E217" s="171" t="s">
        <v>211</v>
      </c>
      <c r="F217" s="245"/>
      <c r="G217" s="172"/>
      <c r="H217" s="172"/>
      <c r="I217" s="172"/>
      <c r="J217" s="423">
        <v>0</v>
      </c>
      <c r="K217" s="423"/>
      <c r="L217" s="423"/>
      <c r="M217" s="172"/>
      <c r="N217" s="472"/>
    </row>
    <row r="218" spans="1:200" ht="18" hidden="1" customHeight="1" outlineLevel="2">
      <c r="A218" s="180">
        <v>14.1</v>
      </c>
      <c r="B218" s="180" t="s">
        <v>63</v>
      </c>
      <c r="C218" s="170" t="s">
        <v>218</v>
      </c>
      <c r="D218" s="171" t="s">
        <v>210</v>
      </c>
      <c r="E218" s="171" t="s">
        <v>211</v>
      </c>
      <c r="F218" s="181"/>
      <c r="G218" s="172"/>
      <c r="H218" s="172"/>
      <c r="I218" s="172"/>
      <c r="J218" s="415">
        <v>0</v>
      </c>
      <c r="K218" s="416"/>
      <c r="L218" s="417"/>
      <c r="M218" s="172"/>
      <c r="N218" s="472"/>
    </row>
    <row r="219" spans="1:200" ht="21.75" hidden="1" customHeight="1" outlineLevel="2">
      <c r="A219" s="180">
        <v>14.1</v>
      </c>
      <c r="B219" s="180" t="s">
        <v>63</v>
      </c>
      <c r="C219" s="170" t="s">
        <v>245</v>
      </c>
      <c r="D219" s="171" t="s">
        <v>210</v>
      </c>
      <c r="E219" s="171" t="s">
        <v>211</v>
      </c>
      <c r="F219" s="181"/>
      <c r="G219" s="172"/>
      <c r="H219" s="172"/>
      <c r="I219" s="172"/>
      <c r="J219" s="423">
        <v>0</v>
      </c>
      <c r="K219" s="423"/>
      <c r="L219" s="423"/>
      <c r="M219" s="172"/>
      <c r="N219" s="472"/>
    </row>
    <row r="220" spans="1:200" ht="24" customHeight="1" outlineLevel="1" collapsed="1">
      <c r="A220" s="219">
        <v>15</v>
      </c>
      <c r="B220" s="217"/>
      <c r="C220" s="241" t="s">
        <v>246</v>
      </c>
      <c r="D220" s="185"/>
      <c r="E220" s="185"/>
      <c r="F220" s="185"/>
      <c r="G220" s="185"/>
      <c r="H220" s="217"/>
      <c r="I220" s="217"/>
      <c r="J220" s="428">
        <f>AVERAGE(J221:L222)</f>
        <v>0</v>
      </c>
      <c r="K220" s="428"/>
      <c r="L220" s="428"/>
      <c r="M220" s="217"/>
      <c r="N220" s="472"/>
    </row>
    <row r="221" spans="1:200" ht="15.75" hidden="1" customHeight="1" outlineLevel="2">
      <c r="A221" s="180">
        <v>15.1</v>
      </c>
      <c r="B221" s="246"/>
      <c r="C221" s="170" t="s">
        <v>239</v>
      </c>
      <c r="D221" s="171" t="s">
        <v>210</v>
      </c>
      <c r="E221" s="171" t="s">
        <v>211</v>
      </c>
      <c r="F221" s="181"/>
      <c r="G221" s="181"/>
      <c r="H221" s="246"/>
      <c r="I221" s="246"/>
      <c r="J221" s="423">
        <v>0</v>
      </c>
      <c r="K221" s="423"/>
      <c r="L221" s="423"/>
      <c r="M221" s="246"/>
      <c r="N221" s="472"/>
    </row>
    <row r="222" spans="1:200" ht="15.75" hidden="1" customHeight="1" outlineLevel="2">
      <c r="A222" s="180">
        <v>15.2</v>
      </c>
      <c r="B222" s="246"/>
      <c r="C222" s="170" t="s">
        <v>233</v>
      </c>
      <c r="D222" s="171" t="s">
        <v>210</v>
      </c>
      <c r="E222" s="171" t="s">
        <v>211</v>
      </c>
      <c r="F222" s="181"/>
      <c r="G222" s="181"/>
      <c r="H222" s="246"/>
      <c r="I222" s="246"/>
      <c r="J222" s="423">
        <v>0</v>
      </c>
      <c r="K222" s="423"/>
      <c r="L222" s="423"/>
      <c r="M222" s="246"/>
      <c r="N222" s="472"/>
    </row>
    <row r="223" spans="1:200" ht="15.75" hidden="1" customHeight="1" outlineLevel="2">
      <c r="A223" s="180">
        <v>15.3</v>
      </c>
      <c r="B223" s="246"/>
      <c r="C223" s="170" t="s">
        <v>218</v>
      </c>
      <c r="D223" s="171" t="s">
        <v>210</v>
      </c>
      <c r="E223" s="171" t="s">
        <v>211</v>
      </c>
      <c r="F223" s="181"/>
      <c r="G223" s="181"/>
      <c r="H223" s="246"/>
      <c r="I223" s="246"/>
      <c r="J223" s="423">
        <v>0</v>
      </c>
      <c r="K223" s="423"/>
      <c r="L223" s="423"/>
      <c r="M223" s="246"/>
      <c r="N223" s="472"/>
    </row>
    <row r="224" spans="1:200" ht="24" customHeight="1" outlineLevel="1" collapsed="1">
      <c r="A224" s="219">
        <v>16</v>
      </c>
      <c r="B224" s="217"/>
      <c r="C224" s="241" t="s">
        <v>247</v>
      </c>
      <c r="D224" s="185"/>
      <c r="E224" s="185"/>
      <c r="F224" s="185"/>
      <c r="G224" s="185"/>
      <c r="H224" s="217"/>
      <c r="I224" s="217"/>
      <c r="J224" s="428">
        <f>AVERAGE(J225:L226)</f>
        <v>0</v>
      </c>
      <c r="K224" s="428"/>
      <c r="L224" s="428"/>
      <c r="M224" s="217"/>
      <c r="N224" s="472"/>
    </row>
    <row r="225" spans="1:13" ht="15.75" hidden="1" outlineLevel="2">
      <c r="A225" s="180">
        <v>16.100000000000001</v>
      </c>
      <c r="B225" s="246"/>
      <c r="C225" s="170" t="s">
        <v>226</v>
      </c>
      <c r="D225" s="171" t="s">
        <v>210</v>
      </c>
      <c r="E225" s="171" t="s">
        <v>211</v>
      </c>
      <c r="F225" s="181"/>
      <c r="G225" s="181"/>
      <c r="H225" s="246"/>
      <c r="I225" s="246"/>
      <c r="J225" s="423">
        <v>0</v>
      </c>
      <c r="K225" s="423"/>
      <c r="L225" s="423"/>
      <c r="M225" s="246"/>
    </row>
    <row r="226" spans="1:13" outlineLevel="1" collapsed="1"/>
  </sheetData>
  <mergeCells count="265">
    <mergeCell ref="A1:N1"/>
    <mergeCell ref="A2:B2"/>
    <mergeCell ref="E2:F2"/>
    <mergeCell ref="K2:M2"/>
    <mergeCell ref="A3:B3"/>
    <mergeCell ref="E3:F3"/>
    <mergeCell ref="K3:M3"/>
    <mergeCell ref="J13:L13"/>
    <mergeCell ref="J14:L14"/>
    <mergeCell ref="J15:L15"/>
    <mergeCell ref="J16:L16"/>
    <mergeCell ref="J17:L17"/>
    <mergeCell ref="J18:L18"/>
    <mergeCell ref="J7:L7"/>
    <mergeCell ref="J8:L8"/>
    <mergeCell ref="J9:L9"/>
    <mergeCell ref="J10:L10"/>
    <mergeCell ref="J11:L11"/>
    <mergeCell ref="J12:L12"/>
    <mergeCell ref="J25:L25"/>
    <mergeCell ref="J26:L26"/>
    <mergeCell ref="J27:L27"/>
    <mergeCell ref="J28:L28"/>
    <mergeCell ref="J29:L29"/>
    <mergeCell ref="J30:L30"/>
    <mergeCell ref="J19:L19"/>
    <mergeCell ref="J20:L20"/>
    <mergeCell ref="J21:L21"/>
    <mergeCell ref="J22:L22"/>
    <mergeCell ref="J23:L23"/>
    <mergeCell ref="J24:L24"/>
    <mergeCell ref="J37:L37"/>
    <mergeCell ref="J38:L38"/>
    <mergeCell ref="J39:L39"/>
    <mergeCell ref="J40:L40"/>
    <mergeCell ref="J41:L41"/>
    <mergeCell ref="H42:I42"/>
    <mergeCell ref="J42:L42"/>
    <mergeCell ref="J31:L31"/>
    <mergeCell ref="J32:L32"/>
    <mergeCell ref="J33:L33"/>
    <mergeCell ref="J34:L34"/>
    <mergeCell ref="J35:L35"/>
    <mergeCell ref="J36:L36"/>
    <mergeCell ref="H49:I49"/>
    <mergeCell ref="J49:L49"/>
    <mergeCell ref="J50:L50"/>
    <mergeCell ref="J51:L51"/>
    <mergeCell ref="J52:L52"/>
    <mergeCell ref="H53:I53"/>
    <mergeCell ref="J53:L53"/>
    <mergeCell ref="N42:N72"/>
    <mergeCell ref="J43:L43"/>
    <mergeCell ref="J44:L44"/>
    <mergeCell ref="J45:L45"/>
    <mergeCell ref="J46:L46"/>
    <mergeCell ref="J47:L47"/>
    <mergeCell ref="J48:L48"/>
    <mergeCell ref="J54:L54"/>
    <mergeCell ref="J55:L55"/>
    <mergeCell ref="J61:L61"/>
    <mergeCell ref="J62:L62"/>
    <mergeCell ref="J63:L63"/>
    <mergeCell ref="H64:I64"/>
    <mergeCell ref="J64:L64"/>
    <mergeCell ref="J65:L65"/>
    <mergeCell ref="J66:L66"/>
    <mergeCell ref="H56:I56"/>
    <mergeCell ref="J56:L56"/>
    <mergeCell ref="J57:L57"/>
    <mergeCell ref="J58:L58"/>
    <mergeCell ref="J59:L59"/>
    <mergeCell ref="H60:I60"/>
    <mergeCell ref="J60:L60"/>
    <mergeCell ref="H72:I72"/>
    <mergeCell ref="J72:L72"/>
    <mergeCell ref="J73:L73"/>
    <mergeCell ref="J74:L74"/>
    <mergeCell ref="H75:I75"/>
    <mergeCell ref="J75:L75"/>
    <mergeCell ref="J67:L67"/>
    <mergeCell ref="H68:I68"/>
    <mergeCell ref="J68:L68"/>
    <mergeCell ref="J69:L69"/>
    <mergeCell ref="J70:L70"/>
    <mergeCell ref="J71:L71"/>
    <mergeCell ref="J83:L83"/>
    <mergeCell ref="J84:L84"/>
    <mergeCell ref="J85:L85"/>
    <mergeCell ref="J86:L86"/>
    <mergeCell ref="H87:I87"/>
    <mergeCell ref="J87:L87"/>
    <mergeCell ref="N75:N96"/>
    <mergeCell ref="J76:L76"/>
    <mergeCell ref="J77:L77"/>
    <mergeCell ref="J78:L78"/>
    <mergeCell ref="H79:I79"/>
    <mergeCell ref="J79:L79"/>
    <mergeCell ref="J80:L80"/>
    <mergeCell ref="J81:L81"/>
    <mergeCell ref="J82:L82"/>
    <mergeCell ref="H83:I83"/>
    <mergeCell ref="J93:L93"/>
    <mergeCell ref="J94:L94"/>
    <mergeCell ref="H95:I95"/>
    <mergeCell ref="J95:L95"/>
    <mergeCell ref="J96:L96"/>
    <mergeCell ref="J97:L97"/>
    <mergeCell ref="J88:L88"/>
    <mergeCell ref="J89:L89"/>
    <mergeCell ref="J90:L90"/>
    <mergeCell ref="H91:I91"/>
    <mergeCell ref="J91:L91"/>
    <mergeCell ref="J92:L92"/>
    <mergeCell ref="H105:I105"/>
    <mergeCell ref="J105:L105"/>
    <mergeCell ref="J106:L106"/>
    <mergeCell ref="J107:L107"/>
    <mergeCell ref="H108:I108"/>
    <mergeCell ref="J108:L108"/>
    <mergeCell ref="H98:I98"/>
    <mergeCell ref="J98:L98"/>
    <mergeCell ref="N98:N116"/>
    <mergeCell ref="J99:L99"/>
    <mergeCell ref="J100:L100"/>
    <mergeCell ref="H101:I101"/>
    <mergeCell ref="J101:L101"/>
    <mergeCell ref="J102:L102"/>
    <mergeCell ref="J103:L103"/>
    <mergeCell ref="J104:L104"/>
    <mergeCell ref="H114:I114"/>
    <mergeCell ref="J114:L114"/>
    <mergeCell ref="J115:L115"/>
    <mergeCell ref="J116:L116"/>
    <mergeCell ref="H117:I117"/>
    <mergeCell ref="J117:L117"/>
    <mergeCell ref="J109:L109"/>
    <mergeCell ref="J110:L110"/>
    <mergeCell ref="H111:I111"/>
    <mergeCell ref="J111:L111"/>
    <mergeCell ref="J112:L112"/>
    <mergeCell ref="J113:L113"/>
    <mergeCell ref="N117:N123"/>
    <mergeCell ref="J118:L118"/>
    <mergeCell ref="J119:L119"/>
    <mergeCell ref="H120:I120"/>
    <mergeCell ref="J120:L120"/>
    <mergeCell ref="J121:L121"/>
    <mergeCell ref="J122:L122"/>
    <mergeCell ref="H123:I123"/>
    <mergeCell ref="J123:L123"/>
    <mergeCell ref="J124:L124"/>
    <mergeCell ref="N124:N149"/>
    <mergeCell ref="J125:L125"/>
    <mergeCell ref="J126:L126"/>
    <mergeCell ref="H127:I127"/>
    <mergeCell ref="J127:L127"/>
    <mergeCell ref="J128:L128"/>
    <mergeCell ref="J129:L129"/>
    <mergeCell ref="J130:L130"/>
    <mergeCell ref="H131:I131"/>
    <mergeCell ref="J136:L136"/>
    <mergeCell ref="H137:I137"/>
    <mergeCell ref="J137:L137"/>
    <mergeCell ref="J138:L138"/>
    <mergeCell ref="J139:L139"/>
    <mergeCell ref="J140:L140"/>
    <mergeCell ref="J131:L131"/>
    <mergeCell ref="J132:L132"/>
    <mergeCell ref="H133:I133"/>
    <mergeCell ref="J133:L133"/>
    <mergeCell ref="J134:L134"/>
    <mergeCell ref="J135:L135"/>
    <mergeCell ref="J145:L145"/>
    <mergeCell ref="J146:L146"/>
    <mergeCell ref="H147:I147"/>
    <mergeCell ref="J147:L147"/>
    <mergeCell ref="J148:L148"/>
    <mergeCell ref="J149:L149"/>
    <mergeCell ref="H141:I141"/>
    <mergeCell ref="J141:L141"/>
    <mergeCell ref="J142:L142"/>
    <mergeCell ref="H143:I143"/>
    <mergeCell ref="J143:L143"/>
    <mergeCell ref="J144:L144"/>
    <mergeCell ref="H150:I150"/>
    <mergeCell ref="J150:L150"/>
    <mergeCell ref="N150:N155"/>
    <mergeCell ref="J151:L151"/>
    <mergeCell ref="J152:L152"/>
    <mergeCell ref="H153:I153"/>
    <mergeCell ref="J153:L153"/>
    <mergeCell ref="J154:L154"/>
    <mergeCell ref="J155:L155"/>
    <mergeCell ref="J156:L156"/>
    <mergeCell ref="J157:L157"/>
    <mergeCell ref="J158:L158"/>
    <mergeCell ref="N158:N224"/>
    <mergeCell ref="J159:L159"/>
    <mergeCell ref="J160:L160"/>
    <mergeCell ref="J161:L161"/>
    <mergeCell ref="J162:L162"/>
    <mergeCell ref="J163:L163"/>
    <mergeCell ref="J164:L164"/>
    <mergeCell ref="J171:L171"/>
    <mergeCell ref="J172:L172"/>
    <mergeCell ref="J173:L173"/>
    <mergeCell ref="J174:L174"/>
    <mergeCell ref="J175:L175"/>
    <mergeCell ref="J176:L176"/>
    <mergeCell ref="J165:L165"/>
    <mergeCell ref="J166:L166"/>
    <mergeCell ref="J167:L167"/>
    <mergeCell ref="J168:L168"/>
    <mergeCell ref="J169:L169"/>
    <mergeCell ref="J170:L170"/>
    <mergeCell ref="J183:L183"/>
    <mergeCell ref="J184:L184"/>
    <mergeCell ref="J185:L185"/>
    <mergeCell ref="J186:L186"/>
    <mergeCell ref="J187:L187"/>
    <mergeCell ref="J188:L188"/>
    <mergeCell ref="J177:L177"/>
    <mergeCell ref="J178:L178"/>
    <mergeCell ref="J179:L179"/>
    <mergeCell ref="J180:L180"/>
    <mergeCell ref="J181:L181"/>
    <mergeCell ref="J182:L182"/>
    <mergeCell ref="J195:L195"/>
    <mergeCell ref="J196:L196"/>
    <mergeCell ref="J197:L197"/>
    <mergeCell ref="J198:L198"/>
    <mergeCell ref="J199:L199"/>
    <mergeCell ref="J200:L200"/>
    <mergeCell ref="J189:L189"/>
    <mergeCell ref="J190:L190"/>
    <mergeCell ref="J191:L191"/>
    <mergeCell ref="J192:L192"/>
    <mergeCell ref="J193:L193"/>
    <mergeCell ref="J194:L194"/>
    <mergeCell ref="J207:L207"/>
    <mergeCell ref="J208:L208"/>
    <mergeCell ref="J209:L209"/>
    <mergeCell ref="J210:L210"/>
    <mergeCell ref="J211:L211"/>
    <mergeCell ref="J212:L212"/>
    <mergeCell ref="J201:L201"/>
    <mergeCell ref="J202:L202"/>
    <mergeCell ref="J203:L203"/>
    <mergeCell ref="J204:L204"/>
    <mergeCell ref="J205:L205"/>
    <mergeCell ref="J206:L206"/>
    <mergeCell ref="J225:L225"/>
    <mergeCell ref="J219:L219"/>
    <mergeCell ref="J220:L220"/>
    <mergeCell ref="J221:L221"/>
    <mergeCell ref="J222:L222"/>
    <mergeCell ref="J223:L223"/>
    <mergeCell ref="J224:L224"/>
    <mergeCell ref="J213:L213"/>
    <mergeCell ref="J214:L214"/>
    <mergeCell ref="J215:L215"/>
    <mergeCell ref="J216:L216"/>
    <mergeCell ref="J217:L217"/>
    <mergeCell ref="J218:L218"/>
  </mergeCells>
  <conditionalFormatting sqref="J7 J70">
    <cfRule type="dataBar" priority="76">
      <dataBar>
        <cfvo type="num" val="0"/>
        <cfvo type="num" val="1"/>
        <color rgb="FF00B050"/>
      </dataBar>
      <extLst>
        <ext xmlns:x14="http://schemas.microsoft.com/office/spreadsheetml/2009/9/main" uri="{B025F937-C7B1-47D3-B67F-A62EFF666E3E}">
          <x14:id>{EE259D9B-9697-459A-9A4A-0BA3C90C4D57}</x14:id>
        </ext>
      </extLst>
    </cfRule>
  </conditionalFormatting>
  <conditionalFormatting sqref="M9 J9 J174:J177 J14:J41 M13:M41">
    <cfRule type="dataBar" priority="166">
      <dataBar>
        <cfvo type="num" val="0"/>
        <cfvo type="num" val="1"/>
        <color rgb="FF00B050"/>
      </dataBar>
      <extLst>
        <ext xmlns:x14="http://schemas.microsoft.com/office/spreadsheetml/2009/9/main" uri="{B025F937-C7B1-47D3-B67F-A62EFF666E3E}">
          <x14:id>{BAE5C037-1F6D-42A5-8006-ED2DE7B1648B}</x14:id>
        </ext>
      </extLst>
    </cfRule>
  </conditionalFormatting>
  <conditionalFormatting sqref="J10">
    <cfRule type="dataBar" priority="167">
      <dataBar>
        <cfvo type="num" val="0"/>
        <cfvo type="num" val="1"/>
        <color rgb="FF00B050"/>
      </dataBar>
      <extLst>
        <ext xmlns:x14="http://schemas.microsoft.com/office/spreadsheetml/2009/9/main" uri="{B025F937-C7B1-47D3-B67F-A62EFF666E3E}">
          <x14:id>{0E31D12F-EA91-4CE1-9CAB-EF437A0E1436}</x14:id>
        </ext>
      </extLst>
    </cfRule>
  </conditionalFormatting>
  <conditionalFormatting sqref="J11">
    <cfRule type="dataBar" priority="126">
      <dataBar>
        <cfvo type="num" val="0"/>
        <cfvo type="num" val="1"/>
        <color rgb="FF00B050"/>
      </dataBar>
      <extLst>
        <ext xmlns:x14="http://schemas.microsoft.com/office/spreadsheetml/2009/9/main" uri="{B025F937-C7B1-47D3-B67F-A62EFF666E3E}">
          <x14:id>{006E13B5-B80E-442D-99B3-A32CC4862444}</x14:id>
        </ext>
      </extLst>
    </cfRule>
  </conditionalFormatting>
  <conditionalFormatting sqref="J12">
    <cfRule type="dataBar" priority="125">
      <dataBar>
        <cfvo type="num" val="0"/>
        <cfvo type="num" val="1"/>
        <color rgb="FF00B050"/>
      </dataBar>
      <extLst>
        <ext xmlns:x14="http://schemas.microsoft.com/office/spreadsheetml/2009/9/main" uri="{B025F937-C7B1-47D3-B67F-A62EFF666E3E}">
          <x14:id>{4DD712B9-03FC-4B5D-BE4E-171351E3EBF7}</x14:id>
        </ext>
      </extLst>
    </cfRule>
  </conditionalFormatting>
  <conditionalFormatting sqref="J13">
    <cfRule type="dataBar" priority="152">
      <dataBar>
        <cfvo type="num" val="0"/>
        <cfvo type="num" val="1"/>
        <color rgb="FF00B050"/>
      </dataBar>
      <extLst>
        <ext xmlns:x14="http://schemas.microsoft.com/office/spreadsheetml/2009/9/main" uri="{B025F937-C7B1-47D3-B67F-A62EFF666E3E}">
          <x14:id>{20261B4D-D477-4196-8014-0EF06CE16C20}</x14:id>
        </ext>
      </extLst>
    </cfRule>
  </conditionalFormatting>
  <conditionalFormatting sqref="J42">
    <cfRule type="dataBar" priority="151">
      <dataBar>
        <cfvo type="num" val="0"/>
        <cfvo type="num" val="1"/>
        <color rgb="FF00B050"/>
      </dataBar>
      <extLst>
        <ext xmlns:x14="http://schemas.microsoft.com/office/spreadsheetml/2009/9/main" uri="{B025F937-C7B1-47D3-B67F-A62EFF666E3E}">
          <x14:id>{E97C83C0-7005-41EC-8F11-1D1AFE08B25A}</x14:id>
        </ext>
      </extLst>
    </cfRule>
  </conditionalFormatting>
  <conditionalFormatting sqref="J43:J48">
    <cfRule type="dataBar" priority="56">
      <dataBar>
        <cfvo type="num" val="0"/>
        <cfvo type="num" val="1"/>
        <color rgb="FF00B050"/>
      </dataBar>
      <extLst>
        <ext xmlns:x14="http://schemas.microsoft.com/office/spreadsheetml/2009/9/main" uri="{B025F937-C7B1-47D3-B67F-A62EFF666E3E}">
          <x14:id>{A46CD85C-1A8B-4EA7-9B0E-29FDEC6C0CA2}</x14:id>
        </ext>
      </extLst>
    </cfRule>
  </conditionalFormatting>
  <conditionalFormatting sqref="J49">
    <cfRule type="dataBar" priority="150">
      <dataBar>
        <cfvo type="num" val="0"/>
        <cfvo type="num" val="1"/>
        <color rgb="FF00B050"/>
      </dataBar>
      <extLst>
        <ext xmlns:x14="http://schemas.microsoft.com/office/spreadsheetml/2009/9/main" uri="{B025F937-C7B1-47D3-B67F-A62EFF666E3E}">
          <x14:id>{A6F851FE-1DC7-4A08-A606-48503FF7A786}</x14:id>
        </ext>
      </extLst>
    </cfRule>
  </conditionalFormatting>
  <conditionalFormatting sqref="J53">
    <cfRule type="dataBar" priority="111">
      <dataBar>
        <cfvo type="num" val="0"/>
        <cfvo type="num" val="1"/>
        <color rgb="FF00B050"/>
      </dataBar>
      <extLst>
        <ext xmlns:x14="http://schemas.microsoft.com/office/spreadsheetml/2009/9/main" uri="{B025F937-C7B1-47D3-B67F-A62EFF666E3E}">
          <x14:id>{1CA05D77-96C9-4ACE-B6E7-3E738DD8397B}</x14:id>
        </ext>
      </extLst>
    </cfRule>
  </conditionalFormatting>
  <conditionalFormatting sqref="J56">
    <cfRule type="dataBar" priority="149">
      <dataBar>
        <cfvo type="num" val="0"/>
        <cfvo type="num" val="1"/>
        <color rgb="FF00B050"/>
      </dataBar>
      <extLst>
        <ext xmlns:x14="http://schemas.microsoft.com/office/spreadsheetml/2009/9/main" uri="{B025F937-C7B1-47D3-B67F-A62EFF666E3E}">
          <x14:id>{E5DD9118-80AF-4F92-A05F-313E4D04E7A8}</x14:id>
        </ext>
      </extLst>
    </cfRule>
  </conditionalFormatting>
  <conditionalFormatting sqref="J60">
    <cfRule type="dataBar" priority="148">
      <dataBar>
        <cfvo type="num" val="0"/>
        <cfvo type="num" val="1"/>
        <color rgb="FF00B050"/>
      </dataBar>
      <extLst>
        <ext xmlns:x14="http://schemas.microsoft.com/office/spreadsheetml/2009/9/main" uri="{B025F937-C7B1-47D3-B67F-A62EFF666E3E}">
          <x14:id>{204A996E-0EA2-4EBA-860A-B4B47AE2AD01}</x14:id>
        </ext>
      </extLst>
    </cfRule>
  </conditionalFormatting>
  <conditionalFormatting sqref="J64">
    <cfRule type="dataBar" priority="112">
      <dataBar>
        <cfvo type="num" val="0"/>
        <cfvo type="num" val="1"/>
        <color rgb="FF00B050"/>
      </dataBar>
      <extLst>
        <ext xmlns:x14="http://schemas.microsoft.com/office/spreadsheetml/2009/9/main" uri="{B025F937-C7B1-47D3-B67F-A62EFF666E3E}">
          <x14:id>{5DD68A9E-A72F-41B0-8597-2891EC246FF2}</x14:id>
        </ext>
      </extLst>
    </cfRule>
  </conditionalFormatting>
  <conditionalFormatting sqref="J68">
    <cfRule type="dataBar" priority="147">
      <dataBar>
        <cfvo type="num" val="0"/>
        <cfvo type="num" val="1"/>
        <color rgb="FF00B050"/>
      </dataBar>
      <extLst>
        <ext xmlns:x14="http://schemas.microsoft.com/office/spreadsheetml/2009/9/main" uri="{B025F937-C7B1-47D3-B67F-A62EFF666E3E}">
          <x14:id>{8748BCCE-A178-457A-BA61-16C08C57B9C0}</x14:id>
        </ext>
      </extLst>
    </cfRule>
  </conditionalFormatting>
  <conditionalFormatting sqref="J72">
    <cfRule type="dataBar" priority="146">
      <dataBar>
        <cfvo type="num" val="0"/>
        <cfvo type="num" val="1"/>
        <color rgb="FF00B050"/>
      </dataBar>
      <extLst>
        <ext xmlns:x14="http://schemas.microsoft.com/office/spreadsheetml/2009/9/main" uri="{B025F937-C7B1-47D3-B67F-A62EFF666E3E}">
          <x14:id>{95ECC734-B901-4113-8BC7-879F3F129AE5}</x14:id>
        </ext>
      </extLst>
    </cfRule>
  </conditionalFormatting>
  <conditionalFormatting sqref="J75">
    <cfRule type="dataBar" priority="145">
      <dataBar>
        <cfvo type="num" val="0"/>
        <cfvo type="num" val="1"/>
        <color rgb="FF00B050"/>
      </dataBar>
      <extLst>
        <ext xmlns:x14="http://schemas.microsoft.com/office/spreadsheetml/2009/9/main" uri="{B025F937-C7B1-47D3-B67F-A62EFF666E3E}">
          <x14:id>{FF8A4834-4E37-4C0A-9A61-92EFD43A31CE}</x14:id>
        </ext>
      </extLst>
    </cfRule>
  </conditionalFormatting>
  <conditionalFormatting sqref="J79">
    <cfRule type="dataBar" priority="144">
      <dataBar>
        <cfvo type="num" val="0"/>
        <cfvo type="num" val="1"/>
        <color rgb="FF00B050"/>
      </dataBar>
      <extLst>
        <ext xmlns:x14="http://schemas.microsoft.com/office/spreadsheetml/2009/9/main" uri="{B025F937-C7B1-47D3-B67F-A62EFF666E3E}">
          <x14:id>{33AFA3B2-DA0D-4B08-8316-B27035E103C2}</x14:id>
        </ext>
      </extLst>
    </cfRule>
  </conditionalFormatting>
  <conditionalFormatting sqref="J83">
    <cfRule type="dataBar" priority="143">
      <dataBar>
        <cfvo type="num" val="0"/>
        <cfvo type="num" val="1"/>
        <color rgb="FF00B050"/>
      </dataBar>
      <extLst>
        <ext xmlns:x14="http://schemas.microsoft.com/office/spreadsheetml/2009/9/main" uri="{B025F937-C7B1-47D3-B67F-A62EFF666E3E}">
          <x14:id>{89B9B71C-D7CF-4ED2-B534-0EC072DFEC9D}</x14:id>
        </ext>
      </extLst>
    </cfRule>
  </conditionalFormatting>
  <conditionalFormatting sqref="J87">
    <cfRule type="dataBar" priority="113">
      <dataBar>
        <cfvo type="num" val="0"/>
        <cfvo type="num" val="1"/>
        <color rgb="FF00B050"/>
      </dataBar>
      <extLst>
        <ext xmlns:x14="http://schemas.microsoft.com/office/spreadsheetml/2009/9/main" uri="{B025F937-C7B1-47D3-B67F-A62EFF666E3E}">
          <x14:id>{9A94A360-D07E-445C-899E-014982C0BA1F}</x14:id>
        </ext>
      </extLst>
    </cfRule>
  </conditionalFormatting>
  <conditionalFormatting sqref="J91">
    <cfRule type="dataBar" priority="142">
      <dataBar>
        <cfvo type="num" val="0"/>
        <cfvo type="num" val="1"/>
        <color rgb="FF00B050"/>
      </dataBar>
      <extLst>
        <ext xmlns:x14="http://schemas.microsoft.com/office/spreadsheetml/2009/9/main" uri="{B025F937-C7B1-47D3-B67F-A62EFF666E3E}">
          <x14:id>{4F3CC137-7623-4A2E-B970-CCAA117126F6}</x14:id>
        </ext>
      </extLst>
    </cfRule>
  </conditionalFormatting>
  <conditionalFormatting sqref="J93">
    <cfRule type="dataBar" priority="46">
      <dataBar>
        <cfvo type="num" val="0"/>
        <cfvo type="num" val="1"/>
        <color rgb="FF00B050"/>
      </dataBar>
      <extLst>
        <ext xmlns:x14="http://schemas.microsoft.com/office/spreadsheetml/2009/9/main" uri="{B025F937-C7B1-47D3-B67F-A62EFF666E3E}">
          <x14:id>{6CA1C846-C223-4E4D-BE65-E1555CFB8A14}</x14:id>
        </ext>
      </extLst>
    </cfRule>
  </conditionalFormatting>
  <conditionalFormatting sqref="J95">
    <cfRule type="dataBar" priority="141">
      <dataBar>
        <cfvo type="num" val="0"/>
        <cfvo type="num" val="1"/>
        <color rgb="FF00B050"/>
      </dataBar>
      <extLst>
        <ext xmlns:x14="http://schemas.microsoft.com/office/spreadsheetml/2009/9/main" uri="{B025F937-C7B1-47D3-B67F-A62EFF666E3E}">
          <x14:id>{CE72514D-CB32-4619-984B-3532B00C7FAA}</x14:id>
        </ext>
      </extLst>
    </cfRule>
  </conditionalFormatting>
  <conditionalFormatting sqref="J98">
    <cfRule type="dataBar" priority="110">
      <dataBar>
        <cfvo type="num" val="0"/>
        <cfvo type="num" val="1"/>
        <color rgb="FF00B050"/>
      </dataBar>
      <extLst>
        <ext xmlns:x14="http://schemas.microsoft.com/office/spreadsheetml/2009/9/main" uri="{B025F937-C7B1-47D3-B67F-A62EFF666E3E}">
          <x14:id>{EFAD1EF9-1E61-4B0B-B836-8394F8065D73}</x14:id>
        </ext>
      </extLst>
    </cfRule>
  </conditionalFormatting>
  <conditionalFormatting sqref="J101">
    <cfRule type="dataBar" priority="104">
      <dataBar>
        <cfvo type="num" val="0"/>
        <cfvo type="num" val="1"/>
        <color rgb="FF00B050"/>
      </dataBar>
      <extLst>
        <ext xmlns:x14="http://schemas.microsoft.com/office/spreadsheetml/2009/9/main" uri="{B025F937-C7B1-47D3-B67F-A62EFF666E3E}">
          <x14:id>{51EBEDCF-2274-49C4-8B3B-B688982E79BE}</x14:id>
        </ext>
      </extLst>
    </cfRule>
  </conditionalFormatting>
  <conditionalFormatting sqref="J105">
    <cfRule type="dataBar" priority="92">
      <dataBar>
        <cfvo type="num" val="0"/>
        <cfvo type="num" val="1"/>
        <color rgb="FF00B050"/>
      </dataBar>
      <extLst>
        <ext xmlns:x14="http://schemas.microsoft.com/office/spreadsheetml/2009/9/main" uri="{B025F937-C7B1-47D3-B67F-A62EFF666E3E}">
          <x14:id>{47FBF3D1-D920-44A9-B03D-B061B83699D1}</x14:id>
        </ext>
      </extLst>
    </cfRule>
  </conditionalFormatting>
  <conditionalFormatting sqref="J108">
    <cfRule type="dataBar" priority="91">
      <dataBar>
        <cfvo type="num" val="0"/>
        <cfvo type="num" val="1"/>
        <color rgb="FF00B050"/>
      </dataBar>
      <extLst>
        <ext xmlns:x14="http://schemas.microsoft.com/office/spreadsheetml/2009/9/main" uri="{B025F937-C7B1-47D3-B67F-A62EFF666E3E}">
          <x14:id>{99E81DED-06E0-4A57-BE3B-BD017D78BD90}</x14:id>
        </ext>
      </extLst>
    </cfRule>
  </conditionalFormatting>
  <conditionalFormatting sqref="J111">
    <cfRule type="dataBar" priority="90">
      <dataBar>
        <cfvo type="num" val="0"/>
        <cfvo type="num" val="1"/>
        <color rgb="FF00B050"/>
      </dataBar>
      <extLst>
        <ext xmlns:x14="http://schemas.microsoft.com/office/spreadsheetml/2009/9/main" uri="{B025F937-C7B1-47D3-B67F-A62EFF666E3E}">
          <x14:id>{55D5B36A-3FB3-4AFF-9583-E9E591EF8DB0}</x14:id>
        </ext>
      </extLst>
    </cfRule>
  </conditionalFormatting>
  <conditionalFormatting sqref="J114">
    <cfRule type="dataBar" priority="89">
      <dataBar>
        <cfvo type="num" val="0"/>
        <cfvo type="num" val="1"/>
        <color rgb="FF00B050"/>
      </dataBar>
      <extLst>
        <ext xmlns:x14="http://schemas.microsoft.com/office/spreadsheetml/2009/9/main" uri="{B025F937-C7B1-47D3-B67F-A62EFF666E3E}">
          <x14:id>{7C40F039-0A9F-483B-B9AA-511BC4B1B324}</x14:id>
        </ext>
      </extLst>
    </cfRule>
  </conditionalFormatting>
  <conditionalFormatting sqref="J117">
    <cfRule type="dataBar" priority="140">
      <dataBar>
        <cfvo type="num" val="0"/>
        <cfvo type="num" val="1"/>
        <color rgb="FF00B050"/>
      </dataBar>
      <extLst>
        <ext xmlns:x14="http://schemas.microsoft.com/office/spreadsheetml/2009/9/main" uri="{B025F937-C7B1-47D3-B67F-A62EFF666E3E}">
          <x14:id>{71D18871-3E85-48C9-831C-61062FE5DE9D}</x14:id>
        </ext>
      </extLst>
    </cfRule>
  </conditionalFormatting>
  <conditionalFormatting sqref="J120">
    <cfRule type="dataBar" priority="139">
      <dataBar>
        <cfvo type="num" val="0"/>
        <cfvo type="num" val="1"/>
        <color rgb="FF00B050"/>
      </dataBar>
      <extLst>
        <ext xmlns:x14="http://schemas.microsoft.com/office/spreadsheetml/2009/9/main" uri="{B025F937-C7B1-47D3-B67F-A62EFF666E3E}">
          <x14:id>{F8E03469-2F6B-4ACD-B76C-0E7B4A99D47C}</x14:id>
        </ext>
      </extLst>
    </cfRule>
  </conditionalFormatting>
  <conditionalFormatting sqref="J127">
    <cfRule type="dataBar" priority="103">
      <dataBar>
        <cfvo type="num" val="0"/>
        <cfvo type="num" val="1"/>
        <color rgb="FF00B050"/>
      </dataBar>
      <extLst>
        <ext xmlns:x14="http://schemas.microsoft.com/office/spreadsheetml/2009/9/main" uri="{B025F937-C7B1-47D3-B67F-A62EFF666E3E}">
          <x14:id>{5060B3C1-67D4-4481-AD90-CC91CD54E261}</x14:id>
        </ext>
      </extLst>
    </cfRule>
  </conditionalFormatting>
  <conditionalFormatting sqref="J128:J130">
    <cfRule type="dataBar" priority="35">
      <dataBar>
        <cfvo type="num" val="0"/>
        <cfvo type="num" val="1"/>
        <color rgb="FF00B050"/>
      </dataBar>
      <extLst>
        <ext xmlns:x14="http://schemas.microsoft.com/office/spreadsheetml/2009/9/main" uri="{B025F937-C7B1-47D3-B67F-A62EFF666E3E}">
          <x14:id>{487BD591-C47D-4D91-8911-C0B4326B11DB}</x14:id>
        </ext>
      </extLst>
    </cfRule>
  </conditionalFormatting>
  <conditionalFormatting sqref="J131">
    <cfRule type="dataBar" priority="102">
      <dataBar>
        <cfvo type="num" val="0"/>
        <cfvo type="num" val="1"/>
        <color rgb="FF00B050"/>
      </dataBar>
      <extLst>
        <ext xmlns:x14="http://schemas.microsoft.com/office/spreadsheetml/2009/9/main" uri="{B025F937-C7B1-47D3-B67F-A62EFF666E3E}">
          <x14:id>{9FEDE195-77F8-43C5-B9F1-697E7BC56F4D}</x14:id>
        </ext>
      </extLst>
    </cfRule>
  </conditionalFormatting>
  <conditionalFormatting sqref="J132">
    <cfRule type="dataBar" priority="34">
      <dataBar>
        <cfvo type="num" val="0"/>
        <cfvo type="num" val="1"/>
        <color rgb="FF00B050"/>
      </dataBar>
      <extLst>
        <ext xmlns:x14="http://schemas.microsoft.com/office/spreadsheetml/2009/9/main" uri="{B025F937-C7B1-47D3-B67F-A62EFF666E3E}">
          <x14:id>{BB193E9A-8291-4C94-80F6-F67AB8902ACE}</x14:id>
        </ext>
      </extLst>
    </cfRule>
  </conditionalFormatting>
  <conditionalFormatting sqref="J133">
    <cfRule type="dataBar" priority="101">
      <dataBar>
        <cfvo type="num" val="0"/>
        <cfvo type="num" val="1"/>
        <color rgb="FF00B050"/>
      </dataBar>
      <extLst>
        <ext xmlns:x14="http://schemas.microsoft.com/office/spreadsheetml/2009/9/main" uri="{B025F937-C7B1-47D3-B67F-A62EFF666E3E}">
          <x14:id>{52CFA636-0F42-4AAF-9D37-895136669BDD}</x14:id>
        </ext>
      </extLst>
    </cfRule>
  </conditionalFormatting>
  <conditionalFormatting sqref="J134:J136">
    <cfRule type="dataBar" priority="33">
      <dataBar>
        <cfvo type="num" val="0"/>
        <cfvo type="num" val="1"/>
        <color rgb="FF00B050"/>
      </dataBar>
      <extLst>
        <ext xmlns:x14="http://schemas.microsoft.com/office/spreadsheetml/2009/9/main" uri="{B025F937-C7B1-47D3-B67F-A62EFF666E3E}">
          <x14:id>{6566A16E-78E1-48DD-A3D7-E371DDDFA473}</x14:id>
        </ext>
      </extLst>
    </cfRule>
  </conditionalFormatting>
  <conditionalFormatting sqref="J137">
    <cfRule type="dataBar" priority="100">
      <dataBar>
        <cfvo type="num" val="0"/>
        <cfvo type="num" val="1"/>
        <color rgb="FF00B050"/>
      </dataBar>
      <extLst>
        <ext xmlns:x14="http://schemas.microsoft.com/office/spreadsheetml/2009/9/main" uri="{B025F937-C7B1-47D3-B67F-A62EFF666E3E}">
          <x14:id>{91088DA9-33EF-4D02-AD1F-C9EB4DB6949C}</x14:id>
        </ext>
      </extLst>
    </cfRule>
  </conditionalFormatting>
  <conditionalFormatting sqref="J138:J140">
    <cfRule type="dataBar" priority="96">
      <dataBar>
        <cfvo type="num" val="0"/>
        <cfvo type="num" val="1"/>
        <color rgb="FF00B050"/>
      </dataBar>
      <extLst>
        <ext xmlns:x14="http://schemas.microsoft.com/office/spreadsheetml/2009/9/main" uri="{B025F937-C7B1-47D3-B67F-A62EFF666E3E}">
          <x14:id>{53E1532A-5E7F-4AFE-A54B-E1A06491847F}</x14:id>
        </ext>
      </extLst>
    </cfRule>
  </conditionalFormatting>
  <conditionalFormatting sqref="J141">
    <cfRule type="dataBar" priority="99">
      <dataBar>
        <cfvo type="num" val="0"/>
        <cfvo type="num" val="1"/>
        <color rgb="FF00B050"/>
      </dataBar>
      <extLst>
        <ext xmlns:x14="http://schemas.microsoft.com/office/spreadsheetml/2009/9/main" uri="{B025F937-C7B1-47D3-B67F-A62EFF666E3E}">
          <x14:id>{11560E01-AF61-48AF-A94C-34C6B4671323}</x14:id>
        </ext>
      </extLst>
    </cfRule>
  </conditionalFormatting>
  <conditionalFormatting sqref="J142">
    <cfRule type="dataBar" priority="95">
      <dataBar>
        <cfvo type="num" val="0"/>
        <cfvo type="num" val="1"/>
        <color rgb="FF00B050"/>
      </dataBar>
      <extLst>
        <ext xmlns:x14="http://schemas.microsoft.com/office/spreadsheetml/2009/9/main" uri="{B025F937-C7B1-47D3-B67F-A62EFF666E3E}">
          <x14:id>{6CE1DE7C-7DC6-4880-88D0-849E2F219D90}</x14:id>
        </ext>
      </extLst>
    </cfRule>
  </conditionalFormatting>
  <conditionalFormatting sqref="J143">
    <cfRule type="dataBar" priority="98">
      <dataBar>
        <cfvo type="num" val="0"/>
        <cfvo type="num" val="1"/>
        <color rgb="FF00B050"/>
      </dataBar>
      <extLst>
        <ext xmlns:x14="http://schemas.microsoft.com/office/spreadsheetml/2009/9/main" uri="{B025F937-C7B1-47D3-B67F-A62EFF666E3E}">
          <x14:id>{A7087F51-F860-4D4F-93E0-C368594A4BD7}</x14:id>
        </ext>
      </extLst>
    </cfRule>
  </conditionalFormatting>
  <conditionalFormatting sqref="J144:J146">
    <cfRule type="dataBar" priority="94">
      <dataBar>
        <cfvo type="num" val="0"/>
        <cfvo type="num" val="1"/>
        <color rgb="FF00B050"/>
      </dataBar>
      <extLst>
        <ext xmlns:x14="http://schemas.microsoft.com/office/spreadsheetml/2009/9/main" uri="{B025F937-C7B1-47D3-B67F-A62EFF666E3E}">
          <x14:id>{51DE7775-12C5-4B1D-A9E6-0F133DF56934}</x14:id>
        </ext>
      </extLst>
    </cfRule>
  </conditionalFormatting>
  <conditionalFormatting sqref="J147">
    <cfRule type="dataBar" priority="97">
      <dataBar>
        <cfvo type="num" val="0"/>
        <cfvo type="num" val="1"/>
        <color rgb="FF00B050"/>
      </dataBar>
      <extLst>
        <ext xmlns:x14="http://schemas.microsoft.com/office/spreadsheetml/2009/9/main" uri="{B025F937-C7B1-47D3-B67F-A62EFF666E3E}">
          <x14:id>{D7698F89-DE05-4A41-9CD0-6A5308F7C63A}</x14:id>
        </ext>
      </extLst>
    </cfRule>
  </conditionalFormatting>
  <conditionalFormatting sqref="J148:J149 J154:J155">
    <cfRule type="dataBar" priority="93">
      <dataBar>
        <cfvo type="num" val="0"/>
        <cfvo type="num" val="1"/>
        <color rgb="FF00B050"/>
      </dataBar>
      <extLst>
        <ext xmlns:x14="http://schemas.microsoft.com/office/spreadsheetml/2009/9/main" uri="{B025F937-C7B1-47D3-B67F-A62EFF666E3E}">
          <x14:id>{05674C4D-EA06-44B8-B5EB-93605FE81499}</x14:id>
        </ext>
      </extLst>
    </cfRule>
  </conditionalFormatting>
  <conditionalFormatting sqref="J150">
    <cfRule type="dataBar" priority="61">
      <dataBar>
        <cfvo type="num" val="0"/>
        <cfvo type="num" val="1"/>
        <color rgb="FF00B050"/>
      </dataBar>
      <extLst>
        <ext xmlns:x14="http://schemas.microsoft.com/office/spreadsheetml/2009/9/main" uri="{B025F937-C7B1-47D3-B67F-A62EFF666E3E}">
          <x14:id>{B2F4FEAE-D2BC-497E-89A3-879F392A9018}</x14:id>
        </ext>
      </extLst>
    </cfRule>
  </conditionalFormatting>
  <conditionalFormatting sqref="J153">
    <cfRule type="dataBar" priority="60">
      <dataBar>
        <cfvo type="num" val="0"/>
        <cfvo type="num" val="1"/>
        <color rgb="FF00B050"/>
      </dataBar>
      <extLst>
        <ext xmlns:x14="http://schemas.microsoft.com/office/spreadsheetml/2009/9/main" uri="{B025F937-C7B1-47D3-B67F-A62EFF666E3E}">
          <x14:id>{1F1D4B43-E6FB-44A6-A537-774DCFEEB212}</x14:id>
        </ext>
      </extLst>
    </cfRule>
  </conditionalFormatting>
  <conditionalFormatting sqref="J156">
    <cfRule type="dataBar" priority="57">
      <dataBar>
        <cfvo type="num" val="0"/>
        <cfvo type="num" val="1"/>
        <color rgb="FF00B050"/>
      </dataBar>
      <extLst>
        <ext xmlns:x14="http://schemas.microsoft.com/office/spreadsheetml/2009/9/main" uri="{B025F937-C7B1-47D3-B67F-A62EFF666E3E}">
          <x14:id>{C8C1A2BD-DD9E-4901-821A-68F633E3DCB9}</x14:id>
        </ext>
      </extLst>
    </cfRule>
  </conditionalFormatting>
  <conditionalFormatting sqref="J158 J162 J173 J178">
    <cfRule type="dataBar" priority="138">
      <dataBar>
        <cfvo type="num" val="0"/>
        <cfvo type="num" val="1"/>
        <color rgb="FF00B050"/>
      </dataBar>
      <extLst>
        <ext xmlns:x14="http://schemas.microsoft.com/office/spreadsheetml/2009/9/main" uri="{B025F937-C7B1-47D3-B67F-A62EFF666E3E}">
          <x14:id>{5293508F-1B05-4BF6-B3C7-15701291E086}</x14:id>
        </ext>
      </extLst>
    </cfRule>
  </conditionalFormatting>
  <conditionalFormatting sqref="J159:J161">
    <cfRule type="dataBar" priority="124">
      <dataBar>
        <cfvo type="num" val="0"/>
        <cfvo type="num" val="1"/>
        <color rgb="FF00B050"/>
      </dataBar>
      <extLst>
        <ext xmlns:x14="http://schemas.microsoft.com/office/spreadsheetml/2009/9/main" uri="{B025F937-C7B1-47D3-B67F-A62EFF666E3E}">
          <x14:id>{3B5B15E0-9A43-4F28-A2E3-687C828E337C}</x14:id>
        </ext>
      </extLst>
    </cfRule>
  </conditionalFormatting>
  <conditionalFormatting sqref="J163:J172">
    <cfRule type="dataBar" priority="123">
      <dataBar>
        <cfvo type="num" val="0"/>
        <cfvo type="num" val="1"/>
        <color rgb="FF00B050"/>
      </dataBar>
      <extLst>
        <ext xmlns:x14="http://schemas.microsoft.com/office/spreadsheetml/2009/9/main" uri="{B025F937-C7B1-47D3-B67F-A62EFF666E3E}">
          <x14:id>{CC5AF629-A62C-49AC-9BB5-DCCCD4078229}</x14:id>
        </ext>
      </extLst>
    </cfRule>
  </conditionalFormatting>
  <conditionalFormatting sqref="J179:J183">
    <cfRule type="dataBar" priority="122">
      <dataBar>
        <cfvo type="num" val="0"/>
        <cfvo type="num" val="1"/>
        <color rgb="FF00B050"/>
      </dataBar>
      <extLst>
        <ext xmlns:x14="http://schemas.microsoft.com/office/spreadsheetml/2009/9/main" uri="{B025F937-C7B1-47D3-B67F-A62EFF666E3E}">
          <x14:id>{32FEFB81-ED16-427C-8E6A-2D25BABC7CE7}</x14:id>
        </ext>
      </extLst>
    </cfRule>
  </conditionalFormatting>
  <conditionalFormatting sqref="J184">
    <cfRule type="dataBar" priority="73">
      <dataBar>
        <cfvo type="num" val="0"/>
        <cfvo type="num" val="1"/>
        <color rgb="FF00B050"/>
      </dataBar>
      <extLst>
        <ext xmlns:x14="http://schemas.microsoft.com/office/spreadsheetml/2009/9/main" uri="{B025F937-C7B1-47D3-B67F-A62EFF666E3E}">
          <x14:id>{44CD68BC-78C8-4112-8E6B-FC63F968587A}</x14:id>
        </ext>
      </extLst>
    </cfRule>
  </conditionalFormatting>
  <conditionalFormatting sqref="J185:J187">
    <cfRule type="dataBar" priority="121">
      <dataBar>
        <cfvo type="num" val="0"/>
        <cfvo type="num" val="1"/>
        <color rgb="FF00B050"/>
      </dataBar>
      <extLst>
        <ext xmlns:x14="http://schemas.microsoft.com/office/spreadsheetml/2009/9/main" uri="{B025F937-C7B1-47D3-B67F-A62EFF666E3E}">
          <x14:id>{3A6CDD9E-8297-4ACE-BD92-D38431BB6A20}</x14:id>
        </ext>
      </extLst>
    </cfRule>
  </conditionalFormatting>
  <conditionalFormatting sqref="J188">
    <cfRule type="dataBar" priority="72">
      <dataBar>
        <cfvo type="num" val="0"/>
        <cfvo type="num" val="1"/>
        <color rgb="FF00B050"/>
      </dataBar>
      <extLst>
        <ext xmlns:x14="http://schemas.microsoft.com/office/spreadsheetml/2009/9/main" uri="{B025F937-C7B1-47D3-B67F-A62EFF666E3E}">
          <x14:id>{35E0AF06-88D1-4849-B5C9-3005AFAFBD23}</x14:id>
        </ext>
      </extLst>
    </cfRule>
  </conditionalFormatting>
  <conditionalFormatting sqref="J189">
    <cfRule type="dataBar" priority="120">
      <dataBar>
        <cfvo type="num" val="0"/>
        <cfvo type="num" val="1"/>
        <color rgb="FF00B050"/>
      </dataBar>
      <extLst>
        <ext xmlns:x14="http://schemas.microsoft.com/office/spreadsheetml/2009/9/main" uri="{B025F937-C7B1-47D3-B67F-A62EFF666E3E}">
          <x14:id>{08065B64-5341-4B78-B65F-D55EEEEAD76D}</x14:id>
        </ext>
      </extLst>
    </cfRule>
  </conditionalFormatting>
  <conditionalFormatting sqref="J190">
    <cfRule type="dataBar" priority="71">
      <dataBar>
        <cfvo type="num" val="0"/>
        <cfvo type="num" val="1"/>
        <color rgb="FF00B050"/>
      </dataBar>
      <extLst>
        <ext xmlns:x14="http://schemas.microsoft.com/office/spreadsheetml/2009/9/main" uri="{B025F937-C7B1-47D3-B67F-A62EFF666E3E}">
          <x14:id>{791A5E08-F084-4665-B275-0C1E99DBBB61}</x14:id>
        </ext>
      </extLst>
    </cfRule>
  </conditionalFormatting>
  <conditionalFormatting sqref="J191:J193">
    <cfRule type="dataBar" priority="119">
      <dataBar>
        <cfvo type="num" val="0"/>
        <cfvo type="num" val="1"/>
        <color rgb="FF00B050"/>
      </dataBar>
      <extLst>
        <ext xmlns:x14="http://schemas.microsoft.com/office/spreadsheetml/2009/9/main" uri="{B025F937-C7B1-47D3-B67F-A62EFF666E3E}">
          <x14:id>{F76E8011-20A2-446F-B6DD-0710574F24DB}</x14:id>
        </ext>
      </extLst>
    </cfRule>
  </conditionalFormatting>
  <conditionalFormatting sqref="J194">
    <cfRule type="dataBar" priority="70">
      <dataBar>
        <cfvo type="num" val="0"/>
        <cfvo type="num" val="1"/>
        <color rgb="FF00B050"/>
      </dataBar>
      <extLst>
        <ext xmlns:x14="http://schemas.microsoft.com/office/spreadsheetml/2009/9/main" uri="{B025F937-C7B1-47D3-B67F-A62EFF666E3E}">
          <x14:id>{54BBFB2E-777B-4175-AB31-AF94C530528E}</x14:id>
        </ext>
      </extLst>
    </cfRule>
  </conditionalFormatting>
  <conditionalFormatting sqref="J195:J198">
    <cfRule type="dataBar" priority="118">
      <dataBar>
        <cfvo type="num" val="0"/>
        <cfvo type="num" val="1"/>
        <color rgb="FF00B050"/>
      </dataBar>
      <extLst>
        <ext xmlns:x14="http://schemas.microsoft.com/office/spreadsheetml/2009/9/main" uri="{B025F937-C7B1-47D3-B67F-A62EFF666E3E}">
          <x14:id>{5F04D701-53AF-44D0-8399-F4E412E0074C}</x14:id>
        </ext>
      </extLst>
    </cfRule>
  </conditionalFormatting>
  <conditionalFormatting sqref="J199">
    <cfRule type="dataBar" priority="69">
      <dataBar>
        <cfvo type="num" val="0"/>
        <cfvo type="num" val="1"/>
        <color rgb="FF00B050"/>
      </dataBar>
      <extLst>
        <ext xmlns:x14="http://schemas.microsoft.com/office/spreadsheetml/2009/9/main" uri="{B025F937-C7B1-47D3-B67F-A62EFF666E3E}">
          <x14:id>{BAFFFDF9-E7F6-4A83-B19C-8E4999E8C7D0}</x14:id>
        </ext>
      </extLst>
    </cfRule>
  </conditionalFormatting>
  <conditionalFormatting sqref="J200:J203 J205:J206">
    <cfRule type="dataBar" priority="117">
      <dataBar>
        <cfvo type="num" val="0"/>
        <cfvo type="num" val="1"/>
        <color rgb="FF00B050"/>
      </dataBar>
      <extLst>
        <ext xmlns:x14="http://schemas.microsoft.com/office/spreadsheetml/2009/9/main" uri="{B025F937-C7B1-47D3-B67F-A62EFF666E3E}">
          <x14:id>{85C0EE0B-0B6E-4F61-AD9C-A453D96DB5D2}</x14:id>
        </ext>
      </extLst>
    </cfRule>
  </conditionalFormatting>
  <conditionalFormatting sqref="J204">
    <cfRule type="dataBar" priority="68">
      <dataBar>
        <cfvo type="num" val="0"/>
        <cfvo type="num" val="1"/>
        <color rgb="FF00B050"/>
      </dataBar>
      <extLst>
        <ext xmlns:x14="http://schemas.microsoft.com/office/spreadsheetml/2009/9/main" uri="{B025F937-C7B1-47D3-B67F-A62EFF666E3E}">
          <x14:id>{C067C3F3-8A51-44C8-B893-DEF1B8114FC5}</x14:id>
        </ext>
      </extLst>
    </cfRule>
  </conditionalFormatting>
  <conditionalFormatting sqref="J207">
    <cfRule type="dataBar" priority="67">
      <dataBar>
        <cfvo type="num" val="0"/>
        <cfvo type="num" val="1"/>
        <color rgb="FF00B050"/>
      </dataBar>
      <extLst>
        <ext xmlns:x14="http://schemas.microsoft.com/office/spreadsheetml/2009/9/main" uri="{B025F937-C7B1-47D3-B67F-A62EFF666E3E}">
          <x14:id>{EFFB4027-E2E8-4414-B518-1DEBAEF94F05}</x14:id>
        </ext>
      </extLst>
    </cfRule>
  </conditionalFormatting>
  <conditionalFormatting sqref="J208:J210">
    <cfRule type="dataBar" priority="116">
      <dataBar>
        <cfvo type="num" val="0"/>
        <cfvo type="num" val="1"/>
        <color rgb="FF00B050"/>
      </dataBar>
      <extLst>
        <ext xmlns:x14="http://schemas.microsoft.com/office/spreadsheetml/2009/9/main" uri="{B025F937-C7B1-47D3-B67F-A62EFF666E3E}">
          <x14:id>{780AFB45-D3C0-4ADE-9F5C-8C1CB5FE8600}</x14:id>
        </ext>
      </extLst>
    </cfRule>
  </conditionalFormatting>
  <conditionalFormatting sqref="J211">
    <cfRule type="dataBar" priority="66">
      <dataBar>
        <cfvo type="num" val="0"/>
        <cfvo type="num" val="1"/>
        <color rgb="FF00B050"/>
      </dataBar>
      <extLst>
        <ext xmlns:x14="http://schemas.microsoft.com/office/spreadsheetml/2009/9/main" uri="{B025F937-C7B1-47D3-B67F-A62EFF666E3E}">
          <x14:id>{054A6FF9-1762-4B7F-8B66-18501CFC347D}</x14:id>
        </ext>
      </extLst>
    </cfRule>
  </conditionalFormatting>
  <conditionalFormatting sqref="J212">
    <cfRule type="dataBar" priority="115">
      <dataBar>
        <cfvo type="num" val="0"/>
        <cfvo type="num" val="1"/>
        <color rgb="FF00B050"/>
      </dataBar>
      <extLst>
        <ext xmlns:x14="http://schemas.microsoft.com/office/spreadsheetml/2009/9/main" uri="{B025F937-C7B1-47D3-B67F-A62EFF666E3E}">
          <x14:id>{6FA6D3E3-63CE-4A59-8845-DD0A093E96AB}</x14:id>
        </ext>
      </extLst>
    </cfRule>
  </conditionalFormatting>
  <conditionalFormatting sqref="J213">
    <cfRule type="dataBar" priority="65">
      <dataBar>
        <cfvo type="num" val="0"/>
        <cfvo type="num" val="1"/>
        <color rgb="FF00B050"/>
      </dataBar>
      <extLst>
        <ext xmlns:x14="http://schemas.microsoft.com/office/spreadsheetml/2009/9/main" uri="{B025F937-C7B1-47D3-B67F-A62EFF666E3E}">
          <x14:id>{3C8C1287-AED4-4001-966B-2AF09D9CE435}</x14:id>
        </ext>
      </extLst>
    </cfRule>
  </conditionalFormatting>
  <conditionalFormatting sqref="J214:J215">
    <cfRule type="dataBar" priority="114">
      <dataBar>
        <cfvo type="num" val="0"/>
        <cfvo type="num" val="1"/>
        <color rgb="FF00B050"/>
      </dataBar>
      <extLst>
        <ext xmlns:x14="http://schemas.microsoft.com/office/spreadsheetml/2009/9/main" uri="{B025F937-C7B1-47D3-B67F-A62EFF666E3E}">
          <x14:id>{755B7CBA-3E59-4B39-A1DA-97DA302AC244}</x14:id>
        </ext>
      </extLst>
    </cfRule>
  </conditionalFormatting>
  <conditionalFormatting sqref="J216">
    <cfRule type="dataBar" priority="64">
      <dataBar>
        <cfvo type="num" val="0"/>
        <cfvo type="num" val="1"/>
        <color rgb="FF00B050"/>
      </dataBar>
      <extLst>
        <ext xmlns:x14="http://schemas.microsoft.com/office/spreadsheetml/2009/9/main" uri="{B025F937-C7B1-47D3-B67F-A62EFF666E3E}">
          <x14:id>{C1D9F57E-09AD-4A0C-AF1F-F7877B18973F}</x14:id>
        </ext>
      </extLst>
    </cfRule>
  </conditionalFormatting>
  <conditionalFormatting sqref="J217:J219">
    <cfRule type="dataBar" priority="77">
      <dataBar>
        <cfvo type="num" val="0"/>
        <cfvo type="num" val="1"/>
        <color rgb="FF00B050"/>
      </dataBar>
      <extLst>
        <ext xmlns:x14="http://schemas.microsoft.com/office/spreadsheetml/2009/9/main" uri="{B025F937-C7B1-47D3-B67F-A62EFF666E3E}">
          <x14:id>{527929C4-7176-4801-B3E8-441821950D20}</x14:id>
        </ext>
      </extLst>
    </cfRule>
  </conditionalFormatting>
  <conditionalFormatting sqref="J220">
    <cfRule type="dataBar" priority="63">
      <dataBar>
        <cfvo type="num" val="0"/>
        <cfvo type="num" val="1"/>
        <color rgb="FF00B050"/>
      </dataBar>
      <extLst>
        <ext xmlns:x14="http://schemas.microsoft.com/office/spreadsheetml/2009/9/main" uri="{B025F937-C7B1-47D3-B67F-A62EFF666E3E}">
          <x14:id>{CBA58B4A-97A5-4EFF-A271-99C2701D9231}</x14:id>
        </ext>
      </extLst>
    </cfRule>
  </conditionalFormatting>
  <conditionalFormatting sqref="J221:J223">
    <cfRule type="dataBar" priority="75">
      <dataBar>
        <cfvo type="num" val="0"/>
        <cfvo type="num" val="1"/>
        <color rgb="FF00B050"/>
      </dataBar>
      <extLst>
        <ext xmlns:x14="http://schemas.microsoft.com/office/spreadsheetml/2009/9/main" uri="{B025F937-C7B1-47D3-B67F-A62EFF666E3E}">
          <x14:id>{C4C758A5-E424-4CE3-B83F-A446928121F5}</x14:id>
        </ext>
      </extLst>
    </cfRule>
  </conditionalFormatting>
  <conditionalFormatting sqref="J224">
    <cfRule type="dataBar" priority="62">
      <dataBar>
        <cfvo type="num" val="0"/>
        <cfvo type="num" val="1"/>
        <color rgb="FF00B050"/>
      </dataBar>
      <extLst>
        <ext xmlns:x14="http://schemas.microsoft.com/office/spreadsheetml/2009/9/main" uri="{B025F937-C7B1-47D3-B67F-A62EFF666E3E}">
          <x14:id>{95F7ACD6-7D3A-441C-8A06-516044EE1F4A}</x14:id>
        </ext>
      </extLst>
    </cfRule>
  </conditionalFormatting>
  <conditionalFormatting sqref="J225">
    <cfRule type="dataBar" priority="74">
      <dataBar>
        <cfvo type="num" val="0"/>
        <cfvo type="num" val="1"/>
        <color rgb="FF00B050"/>
      </dataBar>
      <extLst>
        <ext xmlns:x14="http://schemas.microsoft.com/office/spreadsheetml/2009/9/main" uri="{B025F937-C7B1-47D3-B67F-A62EFF666E3E}">
          <x14:id>{70EFD4F5-A392-4A48-A587-8C78A3452F1B}</x14:id>
        </ext>
      </extLst>
    </cfRule>
  </conditionalFormatting>
  <conditionalFormatting sqref="M42">
    <cfRule type="dataBar" priority="32">
      <dataBar>
        <cfvo type="num" val="0"/>
        <cfvo type="num" val="1"/>
        <color rgb="FF00B050"/>
      </dataBar>
      <extLst>
        <ext xmlns:x14="http://schemas.microsoft.com/office/spreadsheetml/2009/9/main" uri="{B025F937-C7B1-47D3-B67F-A62EFF666E3E}">
          <x14:id>{5F26D67F-9A4A-4C2A-A371-1F5917111C70}</x14:id>
        </ext>
      </extLst>
    </cfRule>
  </conditionalFormatting>
  <conditionalFormatting sqref="M49">
    <cfRule type="dataBar" priority="165">
      <dataBar>
        <cfvo type="num" val="0"/>
        <cfvo type="num" val="1"/>
        <color rgb="FF00B050"/>
      </dataBar>
      <extLst>
        <ext xmlns:x14="http://schemas.microsoft.com/office/spreadsheetml/2009/9/main" uri="{B025F937-C7B1-47D3-B67F-A62EFF666E3E}">
          <x14:id>{D2FD1FBA-7787-4A6C-B3F7-D66B5A190393}</x14:id>
        </ext>
      </extLst>
    </cfRule>
  </conditionalFormatting>
  <conditionalFormatting sqref="M53">
    <cfRule type="dataBar" priority="109">
      <dataBar>
        <cfvo type="num" val="0"/>
        <cfvo type="num" val="1"/>
        <color rgb="FF00B050"/>
      </dataBar>
      <extLst>
        <ext xmlns:x14="http://schemas.microsoft.com/office/spreadsheetml/2009/9/main" uri="{B025F937-C7B1-47D3-B67F-A62EFF666E3E}">
          <x14:id>{1C814991-A428-4163-9E86-7367F541B600}</x14:id>
        </ext>
      </extLst>
    </cfRule>
  </conditionalFormatting>
  <conditionalFormatting sqref="M56">
    <cfRule type="dataBar" priority="164">
      <dataBar>
        <cfvo type="num" val="0"/>
        <cfvo type="num" val="1"/>
        <color rgb="FF00B050"/>
      </dataBar>
      <extLst>
        <ext xmlns:x14="http://schemas.microsoft.com/office/spreadsheetml/2009/9/main" uri="{B025F937-C7B1-47D3-B67F-A62EFF666E3E}">
          <x14:id>{1B39E1CA-937E-44F1-8F6B-672FBF1FC135}</x14:id>
        </ext>
      </extLst>
    </cfRule>
  </conditionalFormatting>
  <conditionalFormatting sqref="M60">
    <cfRule type="dataBar" priority="163">
      <dataBar>
        <cfvo type="num" val="0"/>
        <cfvo type="num" val="1"/>
        <color rgb="FF00B050"/>
      </dataBar>
      <extLst>
        <ext xmlns:x14="http://schemas.microsoft.com/office/spreadsheetml/2009/9/main" uri="{B025F937-C7B1-47D3-B67F-A62EFF666E3E}">
          <x14:id>{2149B457-B474-41CC-801E-892111755C06}</x14:id>
        </ext>
      </extLst>
    </cfRule>
  </conditionalFormatting>
  <conditionalFormatting sqref="M64">
    <cfRule type="dataBar" priority="108">
      <dataBar>
        <cfvo type="num" val="0"/>
        <cfvo type="num" val="1"/>
        <color rgb="FF00B050"/>
      </dataBar>
      <extLst>
        <ext xmlns:x14="http://schemas.microsoft.com/office/spreadsheetml/2009/9/main" uri="{B025F937-C7B1-47D3-B67F-A62EFF666E3E}">
          <x14:id>{7E3E2268-7B09-43D9-8597-5AC5AA2ADF1D}</x14:id>
        </ext>
      </extLst>
    </cfRule>
  </conditionalFormatting>
  <conditionalFormatting sqref="M68">
    <cfRule type="dataBar" priority="160">
      <dataBar>
        <cfvo type="num" val="0"/>
        <cfvo type="num" val="1"/>
        <color rgb="FF00B050"/>
      </dataBar>
      <extLst>
        <ext xmlns:x14="http://schemas.microsoft.com/office/spreadsheetml/2009/9/main" uri="{B025F937-C7B1-47D3-B67F-A62EFF666E3E}">
          <x14:id>{109CBB28-8009-45DD-83E2-CCC3A36C046A}</x14:id>
        </ext>
      </extLst>
    </cfRule>
  </conditionalFormatting>
  <conditionalFormatting sqref="M72">
    <cfRule type="dataBar" priority="159">
      <dataBar>
        <cfvo type="num" val="0"/>
        <cfvo type="num" val="1"/>
        <color rgb="FF00B050"/>
      </dataBar>
      <extLst>
        <ext xmlns:x14="http://schemas.microsoft.com/office/spreadsheetml/2009/9/main" uri="{B025F937-C7B1-47D3-B67F-A62EFF666E3E}">
          <x14:id>{CEB6A763-18B0-45E7-9205-5454DCC84BB0}</x14:id>
        </ext>
      </extLst>
    </cfRule>
  </conditionalFormatting>
  <conditionalFormatting sqref="M75">
    <cfRule type="dataBar" priority="162">
      <dataBar>
        <cfvo type="num" val="0"/>
        <cfvo type="num" val="1"/>
        <color rgb="FF00B050"/>
      </dataBar>
      <extLst>
        <ext xmlns:x14="http://schemas.microsoft.com/office/spreadsheetml/2009/9/main" uri="{B025F937-C7B1-47D3-B67F-A62EFF666E3E}">
          <x14:id>{ECBA13BF-3917-4459-939A-250EF6E20F9B}</x14:id>
        </ext>
      </extLst>
    </cfRule>
  </conditionalFormatting>
  <conditionalFormatting sqref="M79">
    <cfRule type="dataBar" priority="161">
      <dataBar>
        <cfvo type="num" val="0"/>
        <cfvo type="num" val="1"/>
        <color rgb="FF00B050"/>
      </dataBar>
      <extLst>
        <ext xmlns:x14="http://schemas.microsoft.com/office/spreadsheetml/2009/9/main" uri="{B025F937-C7B1-47D3-B67F-A62EFF666E3E}">
          <x14:id>{955192DE-9D2C-4E9B-97CA-BE11572F1ECB}</x14:id>
        </ext>
      </extLst>
    </cfRule>
  </conditionalFormatting>
  <conditionalFormatting sqref="M83">
    <cfRule type="dataBar" priority="158">
      <dataBar>
        <cfvo type="num" val="0"/>
        <cfvo type="num" val="1"/>
        <color rgb="FF00B050"/>
      </dataBar>
      <extLst>
        <ext xmlns:x14="http://schemas.microsoft.com/office/spreadsheetml/2009/9/main" uri="{B025F937-C7B1-47D3-B67F-A62EFF666E3E}">
          <x14:id>{1CE87285-1639-4F87-B3D9-93F5534C1731}</x14:id>
        </ext>
      </extLst>
    </cfRule>
  </conditionalFormatting>
  <conditionalFormatting sqref="M87">
    <cfRule type="dataBar" priority="107">
      <dataBar>
        <cfvo type="num" val="0"/>
        <cfvo type="num" val="1"/>
        <color rgb="FF00B050"/>
      </dataBar>
      <extLst>
        <ext xmlns:x14="http://schemas.microsoft.com/office/spreadsheetml/2009/9/main" uri="{B025F937-C7B1-47D3-B67F-A62EFF666E3E}">
          <x14:id>{78DC8FC3-93BD-4DEF-B583-6A4AAE891E54}</x14:id>
        </ext>
      </extLst>
    </cfRule>
  </conditionalFormatting>
  <conditionalFormatting sqref="M91">
    <cfRule type="dataBar" priority="157">
      <dataBar>
        <cfvo type="num" val="0"/>
        <cfvo type="num" val="1"/>
        <color rgb="FF00B050"/>
      </dataBar>
      <extLst>
        <ext xmlns:x14="http://schemas.microsoft.com/office/spreadsheetml/2009/9/main" uri="{B025F937-C7B1-47D3-B67F-A62EFF666E3E}">
          <x14:id>{119F1187-7674-47F8-9E67-1E52A7F23E55}</x14:id>
        </ext>
      </extLst>
    </cfRule>
  </conditionalFormatting>
  <conditionalFormatting sqref="M95">
    <cfRule type="dataBar" priority="156">
      <dataBar>
        <cfvo type="num" val="0"/>
        <cfvo type="num" val="1"/>
        <color rgb="FF00B050"/>
      </dataBar>
      <extLst>
        <ext xmlns:x14="http://schemas.microsoft.com/office/spreadsheetml/2009/9/main" uri="{B025F937-C7B1-47D3-B67F-A62EFF666E3E}">
          <x14:id>{3F72B1ED-67E6-4B41-B2F1-90B486838618}</x14:id>
        </ext>
      </extLst>
    </cfRule>
  </conditionalFormatting>
  <conditionalFormatting sqref="M98">
    <cfRule type="dataBar" priority="106">
      <dataBar>
        <cfvo type="num" val="0"/>
        <cfvo type="num" val="1"/>
        <color rgb="FF00B050"/>
      </dataBar>
      <extLst>
        <ext xmlns:x14="http://schemas.microsoft.com/office/spreadsheetml/2009/9/main" uri="{B025F937-C7B1-47D3-B67F-A62EFF666E3E}">
          <x14:id>{7C5B5C77-2B02-4777-BB5C-A390CBF7E78B}</x14:id>
        </ext>
      </extLst>
    </cfRule>
  </conditionalFormatting>
  <conditionalFormatting sqref="M101">
    <cfRule type="dataBar" priority="105">
      <dataBar>
        <cfvo type="num" val="0"/>
        <cfvo type="num" val="1"/>
        <color rgb="FF00B050"/>
      </dataBar>
      <extLst>
        <ext xmlns:x14="http://schemas.microsoft.com/office/spreadsheetml/2009/9/main" uri="{B025F937-C7B1-47D3-B67F-A62EFF666E3E}">
          <x14:id>{4F1ECF26-B34A-419F-A9DA-9C65CB278D28}</x14:id>
        </ext>
      </extLst>
    </cfRule>
  </conditionalFormatting>
  <conditionalFormatting sqref="M105">
    <cfRule type="dataBar" priority="88">
      <dataBar>
        <cfvo type="num" val="0"/>
        <cfvo type="num" val="1"/>
        <color rgb="FF00B050"/>
      </dataBar>
      <extLst>
        <ext xmlns:x14="http://schemas.microsoft.com/office/spreadsheetml/2009/9/main" uri="{B025F937-C7B1-47D3-B67F-A62EFF666E3E}">
          <x14:id>{7283EC77-70EB-435C-896F-C1A60F55DE25}</x14:id>
        </ext>
      </extLst>
    </cfRule>
  </conditionalFormatting>
  <conditionalFormatting sqref="M108">
    <cfRule type="dataBar" priority="87">
      <dataBar>
        <cfvo type="num" val="0"/>
        <cfvo type="num" val="1"/>
        <color rgb="FF00B050"/>
      </dataBar>
      <extLst>
        <ext xmlns:x14="http://schemas.microsoft.com/office/spreadsheetml/2009/9/main" uri="{B025F937-C7B1-47D3-B67F-A62EFF666E3E}">
          <x14:id>{1B40A2BF-18E0-4B3B-B91D-9E3B5B5A6D05}</x14:id>
        </ext>
      </extLst>
    </cfRule>
  </conditionalFormatting>
  <conditionalFormatting sqref="M111">
    <cfRule type="dataBar" priority="86">
      <dataBar>
        <cfvo type="num" val="0"/>
        <cfvo type="num" val="1"/>
        <color rgb="FF00B050"/>
      </dataBar>
      <extLst>
        <ext xmlns:x14="http://schemas.microsoft.com/office/spreadsheetml/2009/9/main" uri="{B025F937-C7B1-47D3-B67F-A62EFF666E3E}">
          <x14:id>{6219FE34-C7B8-4DD6-8A1E-FBBE754817BD}</x14:id>
        </ext>
      </extLst>
    </cfRule>
  </conditionalFormatting>
  <conditionalFormatting sqref="M114">
    <cfRule type="dataBar" priority="85">
      <dataBar>
        <cfvo type="num" val="0"/>
        <cfvo type="num" val="1"/>
        <color rgb="FF00B050"/>
      </dataBar>
      <extLst>
        <ext xmlns:x14="http://schemas.microsoft.com/office/spreadsheetml/2009/9/main" uri="{B025F937-C7B1-47D3-B67F-A62EFF666E3E}">
          <x14:id>{E1222CA9-CF78-41EC-8ED5-DBA841C64766}</x14:id>
        </ext>
      </extLst>
    </cfRule>
  </conditionalFormatting>
  <conditionalFormatting sqref="M117">
    <cfRule type="dataBar" priority="155">
      <dataBar>
        <cfvo type="num" val="0"/>
        <cfvo type="num" val="1"/>
        <color rgb="FF00B050"/>
      </dataBar>
      <extLst>
        <ext xmlns:x14="http://schemas.microsoft.com/office/spreadsheetml/2009/9/main" uri="{B025F937-C7B1-47D3-B67F-A62EFF666E3E}">
          <x14:id>{521463C9-CEFA-494F-839D-92C5A198402E}</x14:id>
        </ext>
      </extLst>
    </cfRule>
  </conditionalFormatting>
  <conditionalFormatting sqref="M120">
    <cfRule type="dataBar" priority="154">
      <dataBar>
        <cfvo type="num" val="0"/>
        <cfvo type="num" val="1"/>
        <color rgb="FF00B050"/>
      </dataBar>
      <extLst>
        <ext xmlns:x14="http://schemas.microsoft.com/office/spreadsheetml/2009/9/main" uri="{B025F937-C7B1-47D3-B67F-A62EFF666E3E}">
          <x14:id>{945A2F14-2369-4246-869E-9EEC0A022926}</x14:id>
        </ext>
      </extLst>
    </cfRule>
  </conditionalFormatting>
  <conditionalFormatting sqref="M123">
    <cfRule type="dataBar" priority="153">
      <dataBar>
        <cfvo type="num" val="0"/>
        <cfvo type="num" val="1"/>
        <color rgb="FF00B050"/>
      </dataBar>
      <extLst>
        <ext xmlns:x14="http://schemas.microsoft.com/office/spreadsheetml/2009/9/main" uri="{B025F937-C7B1-47D3-B67F-A62EFF666E3E}">
          <x14:id>{8299E138-FEA6-4CFF-9E14-4F62D1648EDF}</x14:id>
        </ext>
      </extLst>
    </cfRule>
  </conditionalFormatting>
  <conditionalFormatting sqref="M127">
    <cfRule type="dataBar" priority="84">
      <dataBar>
        <cfvo type="num" val="0"/>
        <cfvo type="num" val="1"/>
        <color rgb="FF00B050"/>
      </dataBar>
      <extLst>
        <ext xmlns:x14="http://schemas.microsoft.com/office/spreadsheetml/2009/9/main" uri="{B025F937-C7B1-47D3-B67F-A62EFF666E3E}">
          <x14:id>{C4D48ACF-1ED6-44A3-8F7B-4CF795DBCBC9}</x14:id>
        </ext>
      </extLst>
    </cfRule>
  </conditionalFormatting>
  <conditionalFormatting sqref="M131">
    <cfRule type="dataBar" priority="82">
      <dataBar>
        <cfvo type="num" val="0"/>
        <cfvo type="num" val="1"/>
        <color rgb="FF00B050"/>
      </dataBar>
      <extLst>
        <ext xmlns:x14="http://schemas.microsoft.com/office/spreadsheetml/2009/9/main" uri="{B025F937-C7B1-47D3-B67F-A62EFF666E3E}">
          <x14:id>{5FED0686-766D-4E5C-AF06-9B52F1C379AA}</x14:id>
        </ext>
      </extLst>
    </cfRule>
  </conditionalFormatting>
  <conditionalFormatting sqref="M133">
    <cfRule type="dataBar" priority="83">
      <dataBar>
        <cfvo type="num" val="0"/>
        <cfvo type="num" val="1"/>
        <color rgb="FF00B050"/>
      </dataBar>
      <extLst>
        <ext xmlns:x14="http://schemas.microsoft.com/office/spreadsheetml/2009/9/main" uri="{B025F937-C7B1-47D3-B67F-A62EFF666E3E}">
          <x14:id>{BD5EAE7C-5CAE-4A4F-9EFD-482CE246F0A3}</x14:id>
        </ext>
      </extLst>
    </cfRule>
  </conditionalFormatting>
  <conditionalFormatting sqref="M137">
    <cfRule type="dataBar" priority="81">
      <dataBar>
        <cfvo type="num" val="0"/>
        <cfvo type="num" val="1"/>
        <color rgb="FF00B050"/>
      </dataBar>
      <extLst>
        <ext xmlns:x14="http://schemas.microsoft.com/office/spreadsheetml/2009/9/main" uri="{B025F937-C7B1-47D3-B67F-A62EFF666E3E}">
          <x14:id>{C8F2789F-93E1-40D6-B4AC-6E8388C5BD19}</x14:id>
        </ext>
      </extLst>
    </cfRule>
  </conditionalFormatting>
  <conditionalFormatting sqref="M141">
    <cfRule type="dataBar" priority="80">
      <dataBar>
        <cfvo type="num" val="0"/>
        <cfvo type="num" val="1"/>
        <color rgb="FF00B050"/>
      </dataBar>
      <extLst>
        <ext xmlns:x14="http://schemas.microsoft.com/office/spreadsheetml/2009/9/main" uri="{B025F937-C7B1-47D3-B67F-A62EFF666E3E}">
          <x14:id>{86539431-4866-4EAA-B507-B1536562D369}</x14:id>
        </ext>
      </extLst>
    </cfRule>
  </conditionalFormatting>
  <conditionalFormatting sqref="M143">
    <cfRule type="dataBar" priority="79">
      <dataBar>
        <cfvo type="num" val="0"/>
        <cfvo type="num" val="1"/>
        <color rgb="FF00B050"/>
      </dataBar>
      <extLst>
        <ext xmlns:x14="http://schemas.microsoft.com/office/spreadsheetml/2009/9/main" uri="{B025F937-C7B1-47D3-B67F-A62EFF666E3E}">
          <x14:id>{3624A8B7-FA79-4176-8E20-50088BAC62BF}</x14:id>
        </ext>
      </extLst>
    </cfRule>
  </conditionalFormatting>
  <conditionalFormatting sqref="M147">
    <cfRule type="dataBar" priority="78">
      <dataBar>
        <cfvo type="num" val="0"/>
        <cfvo type="num" val="1"/>
        <color rgb="FF00B050"/>
      </dataBar>
      <extLst>
        <ext xmlns:x14="http://schemas.microsoft.com/office/spreadsheetml/2009/9/main" uri="{B025F937-C7B1-47D3-B67F-A62EFF666E3E}">
          <x14:id>{F7F65816-7FA4-4A76-A9EB-2826755338D4}</x14:id>
        </ext>
      </extLst>
    </cfRule>
  </conditionalFormatting>
  <conditionalFormatting sqref="M150">
    <cfRule type="dataBar" priority="59">
      <dataBar>
        <cfvo type="num" val="0"/>
        <cfvo type="num" val="1"/>
        <color rgb="FF00B050"/>
      </dataBar>
      <extLst>
        <ext xmlns:x14="http://schemas.microsoft.com/office/spreadsheetml/2009/9/main" uri="{B025F937-C7B1-47D3-B67F-A62EFF666E3E}">
          <x14:id>{21F44A09-E35C-4254-856F-FC8411522054}</x14:id>
        </ext>
      </extLst>
    </cfRule>
  </conditionalFormatting>
  <conditionalFormatting sqref="M153">
    <cfRule type="dataBar" priority="58">
      <dataBar>
        <cfvo type="num" val="0"/>
        <cfvo type="num" val="1"/>
        <color rgb="FF00B050"/>
      </dataBar>
      <extLst>
        <ext xmlns:x14="http://schemas.microsoft.com/office/spreadsheetml/2009/9/main" uri="{B025F937-C7B1-47D3-B67F-A62EFF666E3E}">
          <x14:id>{6DE44E94-95C5-4EF9-909F-E1F7A28E7FFC}</x14:id>
        </ext>
      </extLst>
    </cfRule>
  </conditionalFormatting>
  <conditionalFormatting sqref="M158:M162">
    <cfRule type="dataBar" priority="128">
      <dataBar>
        <cfvo type="num" val="0"/>
        <cfvo type="num" val="1"/>
        <color rgb="FF00B050"/>
      </dataBar>
      <extLst>
        <ext xmlns:x14="http://schemas.microsoft.com/office/spreadsheetml/2009/9/main" uri="{B025F937-C7B1-47D3-B67F-A62EFF666E3E}">
          <x14:id>{B7995629-9808-4D4F-9636-2AD99C521671}</x14:id>
        </ext>
      </extLst>
    </cfRule>
  </conditionalFormatting>
  <conditionalFormatting sqref="M173">
    <cfRule type="dataBar" priority="137">
      <dataBar>
        <cfvo type="num" val="0"/>
        <cfvo type="num" val="1"/>
        <color rgb="FF00B050"/>
      </dataBar>
      <extLst>
        <ext xmlns:x14="http://schemas.microsoft.com/office/spreadsheetml/2009/9/main" uri="{B025F937-C7B1-47D3-B67F-A62EFF666E3E}">
          <x14:id>{EC77A6E6-5818-4F22-9A52-A4967D10B7B2}</x14:id>
        </ext>
      </extLst>
    </cfRule>
  </conditionalFormatting>
  <conditionalFormatting sqref="M178">
    <cfRule type="dataBar" priority="136">
      <dataBar>
        <cfvo type="num" val="0"/>
        <cfvo type="num" val="1"/>
        <color rgb="FF00B050"/>
      </dataBar>
      <extLst>
        <ext xmlns:x14="http://schemas.microsoft.com/office/spreadsheetml/2009/9/main" uri="{B025F937-C7B1-47D3-B67F-A62EFF666E3E}">
          <x14:id>{9B933824-A2ED-493D-9737-8FC913B0611B}</x14:id>
        </ext>
      </extLst>
    </cfRule>
  </conditionalFormatting>
  <conditionalFormatting sqref="M184">
    <cfRule type="dataBar" priority="135">
      <dataBar>
        <cfvo type="num" val="0"/>
        <cfvo type="num" val="1"/>
        <color rgb="FF00B050"/>
      </dataBar>
      <extLst>
        <ext xmlns:x14="http://schemas.microsoft.com/office/spreadsheetml/2009/9/main" uri="{B025F937-C7B1-47D3-B67F-A62EFF666E3E}">
          <x14:id>{83D1C875-6957-4AA2-BFB2-B6383453B550}</x14:id>
        </ext>
      </extLst>
    </cfRule>
  </conditionalFormatting>
  <conditionalFormatting sqref="M188">
    <cfRule type="dataBar" priority="134">
      <dataBar>
        <cfvo type="num" val="0"/>
        <cfvo type="num" val="1"/>
        <color rgb="FF00B050"/>
      </dataBar>
      <extLst>
        <ext xmlns:x14="http://schemas.microsoft.com/office/spreadsheetml/2009/9/main" uri="{B025F937-C7B1-47D3-B67F-A62EFF666E3E}">
          <x14:id>{859EEEDB-62F9-4BCD-B6D6-64ABE7BBC6F5}</x14:id>
        </ext>
      </extLst>
    </cfRule>
  </conditionalFormatting>
  <conditionalFormatting sqref="M190">
    <cfRule type="dataBar" priority="133">
      <dataBar>
        <cfvo type="num" val="0"/>
        <cfvo type="num" val="1"/>
        <color rgb="FF00B050"/>
      </dataBar>
      <extLst>
        <ext xmlns:x14="http://schemas.microsoft.com/office/spreadsheetml/2009/9/main" uri="{B025F937-C7B1-47D3-B67F-A62EFF666E3E}">
          <x14:id>{A756A7DC-A9E0-4ABE-866F-57B8DA61FD48}</x14:id>
        </ext>
      </extLst>
    </cfRule>
  </conditionalFormatting>
  <conditionalFormatting sqref="M194">
    <cfRule type="dataBar" priority="132">
      <dataBar>
        <cfvo type="num" val="0"/>
        <cfvo type="num" val="1"/>
        <color rgb="FF00B050"/>
      </dataBar>
      <extLst>
        <ext xmlns:x14="http://schemas.microsoft.com/office/spreadsheetml/2009/9/main" uri="{B025F937-C7B1-47D3-B67F-A62EFF666E3E}">
          <x14:id>{E4F6AAA8-581F-42BB-ACE0-51014D34DB8B}</x14:id>
        </ext>
      </extLst>
    </cfRule>
  </conditionalFormatting>
  <conditionalFormatting sqref="M199">
    <cfRule type="dataBar" priority="131">
      <dataBar>
        <cfvo type="num" val="0"/>
        <cfvo type="num" val="1"/>
        <color rgb="FF00B050"/>
      </dataBar>
      <extLst>
        <ext xmlns:x14="http://schemas.microsoft.com/office/spreadsheetml/2009/9/main" uri="{B025F937-C7B1-47D3-B67F-A62EFF666E3E}">
          <x14:id>{5B1196E5-F22D-477D-8884-D061F0F0D07D}</x14:id>
        </ext>
      </extLst>
    </cfRule>
  </conditionalFormatting>
  <conditionalFormatting sqref="M207">
    <cfRule type="dataBar" priority="127">
      <dataBar>
        <cfvo type="num" val="0"/>
        <cfvo type="num" val="1"/>
        <color rgb="FF00B050"/>
      </dataBar>
      <extLst>
        <ext xmlns:x14="http://schemas.microsoft.com/office/spreadsheetml/2009/9/main" uri="{B025F937-C7B1-47D3-B67F-A62EFF666E3E}">
          <x14:id>{0C6483AB-B409-4DAA-A1EC-5618CB36C038}</x14:id>
        </ext>
      </extLst>
    </cfRule>
  </conditionalFormatting>
  <conditionalFormatting sqref="M211">
    <cfRule type="dataBar" priority="130">
      <dataBar>
        <cfvo type="num" val="0"/>
        <cfvo type="num" val="1"/>
        <color rgb="FF00B050"/>
      </dataBar>
      <extLst>
        <ext xmlns:x14="http://schemas.microsoft.com/office/spreadsheetml/2009/9/main" uri="{B025F937-C7B1-47D3-B67F-A62EFF666E3E}">
          <x14:id>{517FF6DF-46CB-46E9-9F9D-556DBEF6F5DF}</x14:id>
        </ext>
      </extLst>
    </cfRule>
  </conditionalFormatting>
  <conditionalFormatting sqref="M213">
    <cfRule type="dataBar" priority="129">
      <dataBar>
        <cfvo type="num" val="0"/>
        <cfvo type="num" val="1"/>
        <color rgb="FF00B050"/>
      </dataBar>
      <extLst>
        <ext xmlns:x14="http://schemas.microsoft.com/office/spreadsheetml/2009/9/main" uri="{B025F937-C7B1-47D3-B67F-A62EFF666E3E}">
          <x14:id>{DB6F83FF-E41B-40CE-839C-927363F9B528}</x14:id>
        </ext>
      </extLst>
    </cfRule>
  </conditionalFormatting>
  <conditionalFormatting sqref="O7:GR7 O166:GR166 O173:GR173 O189:GR189 O212:GR212 O157:GR159 O178:GR181 O184:GR185 O191:GR192 O195:GR197 O199:GR202 O208:GR210 O214:GR215">
    <cfRule type="expression" dxfId="37" priority="168">
      <formula>AND($G7&lt;=N$5,ROUNDDOWN(($E6-$D6+1)*$G6,0)+$D6-1&gt;=I$6)</formula>
    </cfRule>
  </conditionalFormatting>
  <conditionalFormatting sqref="O156:GR156">
    <cfRule type="expression" dxfId="36" priority="176">
      <formula>AND($G156&lt;=N$5,ROUNDDOWN(($E127-$D127+1)*$G127,0)+$D127-1&gt;=I$6)</formula>
    </cfRule>
  </conditionalFormatting>
  <conditionalFormatting sqref="O160:GR160 O165:GR165 O167:GR167 O182:GR182 O193:GR193 O198:GR198 O203:GR204">
    <cfRule type="expression" dxfId="35" priority="169">
      <formula>AND($G160&lt;=N$5,ROUNDDOWN(($E158-$D158+1)*$G158,0)+$D158-1&gt;=I$6)</formula>
    </cfRule>
  </conditionalFormatting>
  <conditionalFormatting sqref="O161:GR161 O168:GR168 O183:GR183 O205:GR205">
    <cfRule type="expression" dxfId="34" priority="170">
      <formula>AND($G161&lt;=N$5,ROUNDDOWN(($E158-$D158+1)*$G158,0)+$D158-1&gt;=I$6)</formula>
    </cfRule>
  </conditionalFormatting>
  <conditionalFormatting sqref="O162:GR162 O169:GR169 O206:GR206">
    <cfRule type="expression" dxfId="33" priority="171">
      <formula>AND($G162&lt;=N$5,ROUNDDOWN(($E158-$D158+1)*$G158,0)+$D158-1&gt;=I$6)</formula>
    </cfRule>
  </conditionalFormatting>
  <conditionalFormatting sqref="O170:GR170 O163:GR164">
    <cfRule type="expression" dxfId="32" priority="172">
      <formula>AND($G163&lt;=N$5,ROUNDDOWN(($E158-$D158+1)*$G158,0)+$D158-1&gt;=I$6)</formula>
    </cfRule>
  </conditionalFormatting>
  <conditionalFormatting sqref="O171:GR171">
    <cfRule type="expression" dxfId="31" priority="173">
      <formula>AND($G171&lt;=N$5,ROUNDDOWN(($E165-$D165+1)*$G165,0)+$D165-1&gt;=I$6)</formula>
    </cfRule>
  </conditionalFormatting>
  <conditionalFormatting sqref="O172:GR172">
    <cfRule type="expression" dxfId="30" priority="174">
      <formula>AND($G172&lt;=N$5,ROUNDDOWN(($E165-$D165+1)*$G165,0)+$D165-1&gt;=I$6)</formula>
    </cfRule>
  </conditionalFormatting>
  <conditionalFormatting sqref="O174:GR174">
    <cfRule type="expression" dxfId="29" priority="179">
      <formula>AND($G174&lt;=N$5,ROUNDDOWN(($E174-$D174+1)*#REF!,0)+$D174-1&gt;=I$6)</formula>
    </cfRule>
  </conditionalFormatting>
  <conditionalFormatting sqref="O175:GR175">
    <cfRule type="expression" dxfId="28" priority="177">
      <formula>AND($G175&lt;=N$5,ROUNDDOWN(($E175-$D175+1)*$G174,0)+$D175-1&gt;=I$6)</formula>
    </cfRule>
  </conditionalFormatting>
  <conditionalFormatting sqref="O176:GR176">
    <cfRule type="expression" dxfId="27" priority="181">
      <formula>AND($G176&lt;=N$5,ROUNDDOWN(($E174-$D174+1)*#REF!,0)+$D174-1&gt;=I$6)</formula>
    </cfRule>
  </conditionalFormatting>
  <conditionalFormatting sqref="O177:GR177">
    <cfRule type="expression" dxfId="26" priority="180">
      <formula>AND($G177&lt;=N$5,ROUNDDOWN(($E174-$D174+1)*#REF!,0)+$D174-1&gt;=I$6)</formula>
    </cfRule>
  </conditionalFormatting>
  <conditionalFormatting sqref="O186:GR187">
    <cfRule type="expression" dxfId="25" priority="175">
      <formula>AND(#REF!&lt;=N$5,ROUNDDOWN(($E185-$D185+1)*$G185,0)+$D185-1&gt;=I$6)</formula>
    </cfRule>
  </conditionalFormatting>
  <conditionalFormatting sqref="O188:GR188 O190:GR190 O194:GR194 O207:GR207 O211:GR211 O213:GR213">
    <cfRule type="expression" dxfId="24" priority="178">
      <formula>AND($G188&lt;=N$5,ROUNDDOWN((#REF!-#REF!+1)*#REF!,0)+#REF!-1&gt;=I$6)</formula>
    </cfRule>
  </conditionalFormatting>
  <conditionalFormatting sqref="J123">
    <cfRule type="dataBar" priority="30">
      <dataBar>
        <cfvo type="num" val="0"/>
        <cfvo type="num" val="1"/>
        <color rgb="FF00B050"/>
      </dataBar>
      <extLst>
        <ext xmlns:x14="http://schemas.microsoft.com/office/spreadsheetml/2009/9/main" uri="{B025F937-C7B1-47D3-B67F-A62EFF666E3E}">
          <x14:id>{C96616E9-0D39-476C-852F-00B8CF7A2B18}</x14:id>
        </ext>
      </extLst>
    </cfRule>
  </conditionalFormatting>
  <conditionalFormatting sqref="J50">
    <cfRule type="dataBar" priority="29">
      <dataBar>
        <cfvo type="num" val="0"/>
        <cfvo type="num" val="1"/>
        <color rgb="FF00B050"/>
      </dataBar>
      <extLst>
        <ext xmlns:x14="http://schemas.microsoft.com/office/spreadsheetml/2009/9/main" uri="{B025F937-C7B1-47D3-B67F-A62EFF666E3E}">
          <x14:id>{35A56B08-DC9F-4837-8142-9631C70AE3D0}</x14:id>
        </ext>
      </extLst>
    </cfRule>
  </conditionalFormatting>
  <conditionalFormatting sqref="J51">
    <cfRule type="dataBar" priority="28">
      <dataBar>
        <cfvo type="num" val="0"/>
        <cfvo type="num" val="1"/>
        <color rgb="FF00B050"/>
      </dataBar>
      <extLst>
        <ext xmlns:x14="http://schemas.microsoft.com/office/spreadsheetml/2009/9/main" uri="{B025F937-C7B1-47D3-B67F-A62EFF666E3E}">
          <x14:id>{E4BE1A53-03A7-42CE-8CB3-595E689F0E30}</x14:id>
        </ext>
      </extLst>
    </cfRule>
  </conditionalFormatting>
  <conditionalFormatting sqref="J52">
    <cfRule type="dataBar" priority="27">
      <dataBar>
        <cfvo type="num" val="0"/>
        <cfvo type="num" val="1"/>
        <color rgb="FF00B050"/>
      </dataBar>
      <extLst>
        <ext xmlns:x14="http://schemas.microsoft.com/office/spreadsheetml/2009/9/main" uri="{B025F937-C7B1-47D3-B67F-A62EFF666E3E}">
          <x14:id>{85876936-7DCE-4B93-AD09-E933DAC0C803}</x14:id>
        </ext>
      </extLst>
    </cfRule>
  </conditionalFormatting>
  <conditionalFormatting sqref="J54">
    <cfRule type="dataBar" priority="26">
      <dataBar>
        <cfvo type="num" val="0"/>
        <cfvo type="num" val="1"/>
        <color rgb="FF00B050"/>
      </dataBar>
      <extLst>
        <ext xmlns:x14="http://schemas.microsoft.com/office/spreadsheetml/2009/9/main" uri="{B025F937-C7B1-47D3-B67F-A62EFF666E3E}">
          <x14:id>{F8F61495-0765-4A63-97C6-5742F94DEAC8}</x14:id>
        </ext>
      </extLst>
    </cfRule>
  </conditionalFormatting>
  <conditionalFormatting sqref="J55">
    <cfRule type="dataBar" priority="25">
      <dataBar>
        <cfvo type="num" val="0"/>
        <cfvo type="num" val="1"/>
        <color rgb="FF00B050"/>
      </dataBar>
      <extLst>
        <ext xmlns:x14="http://schemas.microsoft.com/office/spreadsheetml/2009/9/main" uri="{B025F937-C7B1-47D3-B67F-A62EFF666E3E}">
          <x14:id>{25BE55E0-C121-4F34-AE71-9270B5FA9E2B}</x14:id>
        </ext>
      </extLst>
    </cfRule>
  </conditionalFormatting>
  <conditionalFormatting sqref="J57:J59">
    <cfRule type="dataBar" priority="24">
      <dataBar>
        <cfvo type="num" val="0"/>
        <cfvo type="num" val="1"/>
        <color rgb="FF00B050"/>
      </dataBar>
      <extLst>
        <ext xmlns:x14="http://schemas.microsoft.com/office/spreadsheetml/2009/9/main" uri="{B025F937-C7B1-47D3-B67F-A62EFF666E3E}">
          <x14:id>{446401FC-DFA6-4364-A4E9-4D4DEFBAA4F6}</x14:id>
        </ext>
      </extLst>
    </cfRule>
  </conditionalFormatting>
  <conditionalFormatting sqref="J61:J63">
    <cfRule type="dataBar" priority="23">
      <dataBar>
        <cfvo type="num" val="0"/>
        <cfvo type="num" val="1"/>
        <color rgb="FF00B050"/>
      </dataBar>
      <extLst>
        <ext xmlns:x14="http://schemas.microsoft.com/office/spreadsheetml/2009/9/main" uri="{B025F937-C7B1-47D3-B67F-A62EFF666E3E}">
          <x14:id>{9B266CCF-9B13-43B8-BB13-63AA0395D858}</x14:id>
        </ext>
      </extLst>
    </cfRule>
  </conditionalFormatting>
  <conditionalFormatting sqref="J65:J67">
    <cfRule type="dataBar" priority="22">
      <dataBar>
        <cfvo type="num" val="0"/>
        <cfvo type="num" val="1"/>
        <color rgb="FF00B050"/>
      </dataBar>
      <extLst>
        <ext xmlns:x14="http://schemas.microsoft.com/office/spreadsheetml/2009/9/main" uri="{B025F937-C7B1-47D3-B67F-A62EFF666E3E}">
          <x14:id>{2B6B2CEB-3D0F-4D4F-B616-AB31E8F851EE}</x14:id>
        </ext>
      </extLst>
    </cfRule>
  </conditionalFormatting>
  <conditionalFormatting sqref="J69">
    <cfRule type="dataBar" priority="21">
      <dataBar>
        <cfvo type="num" val="0"/>
        <cfvo type="num" val="1"/>
        <color rgb="FF00B050"/>
      </dataBar>
      <extLst>
        <ext xmlns:x14="http://schemas.microsoft.com/office/spreadsheetml/2009/9/main" uri="{B025F937-C7B1-47D3-B67F-A62EFF666E3E}">
          <x14:id>{B31D8D4F-0A70-41FA-822E-17650F11DF6D}</x14:id>
        </ext>
      </extLst>
    </cfRule>
  </conditionalFormatting>
  <conditionalFormatting sqref="J71">
    <cfRule type="dataBar" priority="20">
      <dataBar>
        <cfvo type="num" val="0"/>
        <cfvo type="num" val="1"/>
        <color rgb="FF00B050"/>
      </dataBar>
      <extLst>
        <ext xmlns:x14="http://schemas.microsoft.com/office/spreadsheetml/2009/9/main" uri="{B025F937-C7B1-47D3-B67F-A62EFF666E3E}">
          <x14:id>{23B7157C-55EE-4B35-9154-6A12739374E4}</x14:id>
        </ext>
      </extLst>
    </cfRule>
  </conditionalFormatting>
  <conditionalFormatting sqref="J73">
    <cfRule type="dataBar" priority="19">
      <dataBar>
        <cfvo type="num" val="0"/>
        <cfvo type="num" val="1"/>
        <color rgb="FF00B050"/>
      </dataBar>
      <extLst>
        <ext xmlns:x14="http://schemas.microsoft.com/office/spreadsheetml/2009/9/main" uri="{B025F937-C7B1-47D3-B67F-A62EFF666E3E}">
          <x14:id>{C954C476-CEA7-4F48-8425-132AE50E142B}</x14:id>
        </ext>
      </extLst>
    </cfRule>
  </conditionalFormatting>
  <conditionalFormatting sqref="J74">
    <cfRule type="dataBar" priority="18">
      <dataBar>
        <cfvo type="num" val="0"/>
        <cfvo type="num" val="1"/>
        <color rgb="FF00B050"/>
      </dataBar>
      <extLst>
        <ext xmlns:x14="http://schemas.microsoft.com/office/spreadsheetml/2009/9/main" uri="{B025F937-C7B1-47D3-B67F-A62EFF666E3E}">
          <x14:id>{30458431-20BD-4E2C-B4B2-4CED3C2A44A2}</x14:id>
        </ext>
      </extLst>
    </cfRule>
  </conditionalFormatting>
  <conditionalFormatting sqref="J76:J78">
    <cfRule type="dataBar" priority="17">
      <dataBar>
        <cfvo type="num" val="0"/>
        <cfvo type="num" val="1"/>
        <color rgb="FF00B050"/>
      </dataBar>
      <extLst>
        <ext xmlns:x14="http://schemas.microsoft.com/office/spreadsheetml/2009/9/main" uri="{B025F937-C7B1-47D3-B67F-A62EFF666E3E}">
          <x14:id>{4D43974C-DDF2-44E0-865A-DEDA7EF0F853}</x14:id>
        </ext>
      </extLst>
    </cfRule>
  </conditionalFormatting>
  <conditionalFormatting sqref="J80:J82">
    <cfRule type="dataBar" priority="16">
      <dataBar>
        <cfvo type="num" val="0"/>
        <cfvo type="num" val="1"/>
        <color rgb="FF00B050"/>
      </dataBar>
      <extLst>
        <ext xmlns:x14="http://schemas.microsoft.com/office/spreadsheetml/2009/9/main" uri="{B025F937-C7B1-47D3-B67F-A62EFF666E3E}">
          <x14:id>{05003E3E-BF41-4097-9E45-80A42187F948}</x14:id>
        </ext>
      </extLst>
    </cfRule>
  </conditionalFormatting>
  <conditionalFormatting sqref="J84:J86">
    <cfRule type="dataBar" priority="15">
      <dataBar>
        <cfvo type="num" val="0"/>
        <cfvo type="num" val="1"/>
        <color rgb="FF00B050"/>
      </dataBar>
      <extLst>
        <ext xmlns:x14="http://schemas.microsoft.com/office/spreadsheetml/2009/9/main" uri="{B025F937-C7B1-47D3-B67F-A62EFF666E3E}">
          <x14:id>{1F992944-63EC-43A3-B913-26614B4A2889}</x14:id>
        </ext>
      </extLst>
    </cfRule>
  </conditionalFormatting>
  <conditionalFormatting sqref="J88:J90">
    <cfRule type="dataBar" priority="14">
      <dataBar>
        <cfvo type="num" val="0"/>
        <cfvo type="num" val="1"/>
        <color rgb="FF00B050"/>
      </dataBar>
      <extLst>
        <ext xmlns:x14="http://schemas.microsoft.com/office/spreadsheetml/2009/9/main" uri="{B025F937-C7B1-47D3-B67F-A62EFF666E3E}">
          <x14:id>{A9A0AE2A-066B-4CC3-AD39-7964834D0988}</x14:id>
        </ext>
      </extLst>
    </cfRule>
  </conditionalFormatting>
  <conditionalFormatting sqref="J92">
    <cfRule type="dataBar" priority="13">
      <dataBar>
        <cfvo type="num" val="0"/>
        <cfvo type="num" val="1"/>
        <color rgb="FF00B050"/>
      </dataBar>
      <extLst>
        <ext xmlns:x14="http://schemas.microsoft.com/office/spreadsheetml/2009/9/main" uri="{B025F937-C7B1-47D3-B67F-A62EFF666E3E}">
          <x14:id>{C700D14A-4961-4237-B3DE-28CD473A355B}</x14:id>
        </ext>
      </extLst>
    </cfRule>
  </conditionalFormatting>
  <conditionalFormatting sqref="J94">
    <cfRule type="dataBar" priority="12">
      <dataBar>
        <cfvo type="num" val="0"/>
        <cfvo type="num" val="1"/>
        <color rgb="FF00B050"/>
      </dataBar>
      <extLst>
        <ext xmlns:x14="http://schemas.microsoft.com/office/spreadsheetml/2009/9/main" uri="{B025F937-C7B1-47D3-B67F-A62EFF666E3E}">
          <x14:id>{A6470D73-7EC5-4743-8CC7-A3EA61210702}</x14:id>
        </ext>
      </extLst>
    </cfRule>
  </conditionalFormatting>
  <conditionalFormatting sqref="J96:J97">
    <cfRule type="dataBar" priority="11">
      <dataBar>
        <cfvo type="num" val="0"/>
        <cfvo type="num" val="1"/>
        <color rgb="FF00B050"/>
      </dataBar>
      <extLst>
        <ext xmlns:x14="http://schemas.microsoft.com/office/spreadsheetml/2009/9/main" uri="{B025F937-C7B1-47D3-B67F-A62EFF666E3E}">
          <x14:id>{8922EA1C-E91C-4461-9E96-B848D7849A08}</x14:id>
        </ext>
      </extLst>
    </cfRule>
  </conditionalFormatting>
  <conditionalFormatting sqref="J99:J100">
    <cfRule type="dataBar" priority="10">
      <dataBar>
        <cfvo type="num" val="0"/>
        <cfvo type="num" val="1"/>
        <color rgb="FF00B050"/>
      </dataBar>
      <extLst>
        <ext xmlns:x14="http://schemas.microsoft.com/office/spreadsheetml/2009/9/main" uri="{B025F937-C7B1-47D3-B67F-A62EFF666E3E}">
          <x14:id>{8BF5EDF4-83E3-4C08-A6C0-675F1A0A5520}</x14:id>
        </ext>
      </extLst>
    </cfRule>
  </conditionalFormatting>
  <conditionalFormatting sqref="J102:J104">
    <cfRule type="dataBar" priority="9">
      <dataBar>
        <cfvo type="num" val="0"/>
        <cfvo type="num" val="1"/>
        <color rgb="FF00B050"/>
      </dataBar>
      <extLst>
        <ext xmlns:x14="http://schemas.microsoft.com/office/spreadsheetml/2009/9/main" uri="{B025F937-C7B1-47D3-B67F-A62EFF666E3E}">
          <x14:id>{71AB913A-AEA9-411F-857B-B5F05BAB993D}</x14:id>
        </ext>
      </extLst>
    </cfRule>
  </conditionalFormatting>
  <conditionalFormatting sqref="J106:J107">
    <cfRule type="dataBar" priority="8">
      <dataBar>
        <cfvo type="num" val="0"/>
        <cfvo type="num" val="1"/>
        <color rgb="FF00B050"/>
      </dataBar>
      <extLst>
        <ext xmlns:x14="http://schemas.microsoft.com/office/spreadsheetml/2009/9/main" uri="{B025F937-C7B1-47D3-B67F-A62EFF666E3E}">
          <x14:id>{303FE386-1B85-4470-B6F2-7D70399477B8}</x14:id>
        </ext>
      </extLst>
    </cfRule>
  </conditionalFormatting>
  <conditionalFormatting sqref="J109:J110">
    <cfRule type="dataBar" priority="7">
      <dataBar>
        <cfvo type="num" val="0"/>
        <cfvo type="num" val="1"/>
        <color rgb="FF00B050"/>
      </dataBar>
      <extLst>
        <ext xmlns:x14="http://schemas.microsoft.com/office/spreadsheetml/2009/9/main" uri="{B025F937-C7B1-47D3-B67F-A62EFF666E3E}">
          <x14:id>{C204D8A7-FAEE-489B-B88E-756E155A7AE1}</x14:id>
        </ext>
      </extLst>
    </cfRule>
  </conditionalFormatting>
  <conditionalFormatting sqref="J112:J113">
    <cfRule type="dataBar" priority="6">
      <dataBar>
        <cfvo type="num" val="0"/>
        <cfvo type="num" val="1"/>
        <color rgb="FF00B050"/>
      </dataBar>
      <extLst>
        <ext xmlns:x14="http://schemas.microsoft.com/office/spreadsheetml/2009/9/main" uri="{B025F937-C7B1-47D3-B67F-A62EFF666E3E}">
          <x14:id>{9976CEB3-2BC6-43AF-8BD8-1102BDBDEEFA}</x14:id>
        </ext>
      </extLst>
    </cfRule>
  </conditionalFormatting>
  <conditionalFormatting sqref="J115:J116">
    <cfRule type="dataBar" priority="5">
      <dataBar>
        <cfvo type="num" val="0"/>
        <cfvo type="num" val="1"/>
        <color rgb="FF00B050"/>
      </dataBar>
      <extLst>
        <ext xmlns:x14="http://schemas.microsoft.com/office/spreadsheetml/2009/9/main" uri="{B025F937-C7B1-47D3-B67F-A62EFF666E3E}">
          <x14:id>{590AD8DE-CE6A-42C4-8A86-44B010CDCC6C}</x14:id>
        </ext>
      </extLst>
    </cfRule>
  </conditionalFormatting>
  <conditionalFormatting sqref="J118:J119">
    <cfRule type="dataBar" priority="4">
      <dataBar>
        <cfvo type="num" val="0"/>
        <cfvo type="num" val="1"/>
        <color rgb="FF00B050"/>
      </dataBar>
      <extLst>
        <ext xmlns:x14="http://schemas.microsoft.com/office/spreadsheetml/2009/9/main" uri="{B025F937-C7B1-47D3-B67F-A62EFF666E3E}">
          <x14:id>{9C4C0348-54C9-4F20-9599-C5A85BCF17BD}</x14:id>
        </ext>
      </extLst>
    </cfRule>
  </conditionalFormatting>
  <conditionalFormatting sqref="J121:J122">
    <cfRule type="dataBar" priority="3">
      <dataBar>
        <cfvo type="num" val="0"/>
        <cfvo type="num" val="1"/>
        <color rgb="FF00B050"/>
      </dataBar>
      <extLst>
        <ext xmlns:x14="http://schemas.microsoft.com/office/spreadsheetml/2009/9/main" uri="{B025F937-C7B1-47D3-B67F-A62EFF666E3E}">
          <x14:id>{13FB3A7A-8C04-45C0-AF70-B365563E5B82}</x14:id>
        </ext>
      </extLst>
    </cfRule>
  </conditionalFormatting>
  <conditionalFormatting sqref="J124:J126">
    <cfRule type="dataBar" priority="2">
      <dataBar>
        <cfvo type="num" val="0"/>
        <cfvo type="num" val="1"/>
        <color rgb="FF00B050"/>
      </dataBar>
      <extLst>
        <ext xmlns:x14="http://schemas.microsoft.com/office/spreadsheetml/2009/9/main" uri="{B025F937-C7B1-47D3-B67F-A62EFF666E3E}">
          <x14:id>{8BF6E9B3-621C-4848-9BC0-9BD43B2909A7}</x14:id>
        </ext>
      </extLst>
    </cfRule>
  </conditionalFormatting>
  <conditionalFormatting sqref="J151:J152">
    <cfRule type="dataBar" priority="1">
      <dataBar>
        <cfvo type="num" val="0"/>
        <cfvo type="num" val="1"/>
        <color rgb="FF00B050"/>
      </dataBar>
      <extLst>
        <ext xmlns:x14="http://schemas.microsoft.com/office/spreadsheetml/2009/9/main" uri="{B025F937-C7B1-47D3-B67F-A62EFF666E3E}">
          <x14:id>{4E4C99BF-FE23-4372-AA5F-3C6A04070D61}</x14:id>
        </ext>
      </extLst>
    </cfRule>
  </conditionalFormatting>
  <dataValidations count="1">
    <dataValidation allowBlank="1" showInputMessage="1" promptTitle="Display Week" prompt="Enter the week number to display first in the Gantt Chart. The weeks are numbered starting from the week containing the Project Start Date." sqref="M4" xr:uid="{76441D63-C65F-4F23-BA2C-ED811E3A8ABD}"/>
  </dataValidations>
  <pageMargins left="0.25" right="0.25" top="0.5" bottom="0.5" header="0.5" footer="0.25"/>
  <pageSetup scale="4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033" r:id="rId4" name="Button 1">
              <controlPr defaultSize="0" print="0" autoFill="0" autoPict="0" macro="[0]!EnviarCorreos">
                <anchor moveWithCells="1" sizeWithCells="1">
                  <from>
                    <xdr:col>14</xdr:col>
                    <xdr:colOff>447675</xdr:colOff>
                    <xdr:row>9</xdr:row>
                    <xdr:rowOff>0</xdr:rowOff>
                  </from>
                  <to>
                    <xdr:col>17</xdr:col>
                    <xdr:colOff>447675</xdr:colOff>
                    <xdr:row>13</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EE259D9B-9697-459A-9A4A-0BA3C90C4D57}">
            <x14:dataBar minLength="0" maxLength="100" gradient="0">
              <x14:cfvo type="num">
                <xm:f>0</xm:f>
              </x14:cfvo>
              <x14:cfvo type="num">
                <xm:f>1</xm:f>
              </x14:cfvo>
              <x14:negativeFillColor rgb="FFFF0000"/>
              <x14:axisColor rgb="FF000000"/>
            </x14:dataBar>
          </x14:cfRule>
          <xm:sqref>J7 J70</xm:sqref>
        </x14:conditionalFormatting>
        <x14:conditionalFormatting xmlns:xm="http://schemas.microsoft.com/office/excel/2006/main">
          <x14:cfRule type="dataBar" id="{BAE5C037-1F6D-42A5-8006-ED2DE7B1648B}">
            <x14:dataBar minLength="0" maxLength="100" gradient="0">
              <x14:cfvo type="num">
                <xm:f>0</xm:f>
              </x14:cfvo>
              <x14:cfvo type="num">
                <xm:f>1</xm:f>
              </x14:cfvo>
              <x14:negativeFillColor rgb="FFFF0000"/>
              <x14:axisColor rgb="FF000000"/>
            </x14:dataBar>
          </x14:cfRule>
          <xm:sqref>M9 J9 J174:J177 J14:J41 M13:M41</xm:sqref>
        </x14:conditionalFormatting>
        <x14:conditionalFormatting xmlns:xm="http://schemas.microsoft.com/office/excel/2006/main">
          <x14:cfRule type="dataBar" id="{0E31D12F-EA91-4CE1-9CAB-EF437A0E1436}">
            <x14:dataBar minLength="0" maxLength="100" gradient="0">
              <x14:cfvo type="num">
                <xm:f>0</xm:f>
              </x14:cfvo>
              <x14:cfvo type="num">
                <xm:f>1</xm:f>
              </x14:cfvo>
              <x14:negativeFillColor rgb="FFFF0000"/>
              <x14:axisColor rgb="FF000000"/>
            </x14:dataBar>
          </x14:cfRule>
          <xm:sqref>J10</xm:sqref>
        </x14:conditionalFormatting>
        <x14:conditionalFormatting xmlns:xm="http://schemas.microsoft.com/office/excel/2006/main">
          <x14:cfRule type="dataBar" id="{006E13B5-B80E-442D-99B3-A32CC4862444}">
            <x14:dataBar minLength="0" maxLength="100" gradient="0">
              <x14:cfvo type="num">
                <xm:f>0</xm:f>
              </x14:cfvo>
              <x14:cfvo type="num">
                <xm:f>1</xm:f>
              </x14:cfvo>
              <x14:negativeFillColor rgb="FFFF0000"/>
              <x14:axisColor rgb="FF000000"/>
            </x14:dataBar>
          </x14:cfRule>
          <xm:sqref>J11</xm:sqref>
        </x14:conditionalFormatting>
        <x14:conditionalFormatting xmlns:xm="http://schemas.microsoft.com/office/excel/2006/main">
          <x14:cfRule type="dataBar" id="{4DD712B9-03FC-4B5D-BE4E-171351E3EBF7}">
            <x14:dataBar minLength="0" maxLength="100" gradient="0">
              <x14:cfvo type="num">
                <xm:f>0</xm:f>
              </x14:cfvo>
              <x14:cfvo type="num">
                <xm:f>1</xm:f>
              </x14:cfvo>
              <x14:negativeFillColor rgb="FFFF0000"/>
              <x14:axisColor rgb="FF000000"/>
            </x14:dataBar>
          </x14:cfRule>
          <xm:sqref>J12</xm:sqref>
        </x14:conditionalFormatting>
        <x14:conditionalFormatting xmlns:xm="http://schemas.microsoft.com/office/excel/2006/main">
          <x14:cfRule type="dataBar" id="{20261B4D-D477-4196-8014-0EF06CE16C20}">
            <x14:dataBar minLength="0" maxLength="100" gradient="0">
              <x14:cfvo type="num">
                <xm:f>0</xm:f>
              </x14:cfvo>
              <x14:cfvo type="num">
                <xm:f>1</xm:f>
              </x14:cfvo>
              <x14:negativeFillColor rgb="FFFF0000"/>
              <x14:axisColor rgb="FF000000"/>
            </x14:dataBar>
          </x14:cfRule>
          <xm:sqref>J13</xm:sqref>
        </x14:conditionalFormatting>
        <x14:conditionalFormatting xmlns:xm="http://schemas.microsoft.com/office/excel/2006/main">
          <x14:cfRule type="dataBar" id="{E97C83C0-7005-41EC-8F11-1D1AFE08B25A}">
            <x14:dataBar minLength="0" maxLength="100" gradient="0">
              <x14:cfvo type="num">
                <xm:f>0</xm:f>
              </x14:cfvo>
              <x14:cfvo type="num">
                <xm:f>1</xm:f>
              </x14:cfvo>
              <x14:negativeFillColor rgb="FFFF0000"/>
              <x14:axisColor rgb="FF000000"/>
            </x14:dataBar>
          </x14:cfRule>
          <xm:sqref>J42</xm:sqref>
        </x14:conditionalFormatting>
        <x14:conditionalFormatting xmlns:xm="http://schemas.microsoft.com/office/excel/2006/main">
          <x14:cfRule type="dataBar" id="{A46CD85C-1A8B-4EA7-9B0E-29FDEC6C0CA2}">
            <x14:dataBar minLength="0" maxLength="100" gradient="0">
              <x14:cfvo type="num">
                <xm:f>0</xm:f>
              </x14:cfvo>
              <x14:cfvo type="num">
                <xm:f>1</xm:f>
              </x14:cfvo>
              <x14:negativeFillColor rgb="FFFF0000"/>
              <x14:axisColor rgb="FF000000"/>
            </x14:dataBar>
          </x14:cfRule>
          <xm:sqref>J43:J48</xm:sqref>
        </x14:conditionalFormatting>
        <x14:conditionalFormatting xmlns:xm="http://schemas.microsoft.com/office/excel/2006/main">
          <x14:cfRule type="dataBar" id="{A6F851FE-1DC7-4A08-A606-48503FF7A786}">
            <x14:dataBar minLength="0" maxLength="100" gradient="0">
              <x14:cfvo type="num">
                <xm:f>0</xm:f>
              </x14:cfvo>
              <x14:cfvo type="num">
                <xm:f>1</xm:f>
              </x14:cfvo>
              <x14:negativeFillColor rgb="FFFF0000"/>
              <x14:axisColor rgb="FF000000"/>
            </x14:dataBar>
          </x14:cfRule>
          <xm:sqref>J49</xm:sqref>
        </x14:conditionalFormatting>
        <x14:conditionalFormatting xmlns:xm="http://schemas.microsoft.com/office/excel/2006/main">
          <x14:cfRule type="dataBar" id="{1CA05D77-96C9-4ACE-B6E7-3E738DD8397B}">
            <x14:dataBar minLength="0" maxLength="100" gradient="0">
              <x14:cfvo type="num">
                <xm:f>0</xm:f>
              </x14:cfvo>
              <x14:cfvo type="num">
                <xm:f>1</xm:f>
              </x14:cfvo>
              <x14:negativeFillColor rgb="FFFF0000"/>
              <x14:axisColor rgb="FF000000"/>
            </x14:dataBar>
          </x14:cfRule>
          <xm:sqref>J53</xm:sqref>
        </x14:conditionalFormatting>
        <x14:conditionalFormatting xmlns:xm="http://schemas.microsoft.com/office/excel/2006/main">
          <x14:cfRule type="dataBar" id="{E5DD9118-80AF-4F92-A05F-313E4D04E7A8}">
            <x14:dataBar minLength="0" maxLength="100" gradient="0">
              <x14:cfvo type="num">
                <xm:f>0</xm:f>
              </x14:cfvo>
              <x14:cfvo type="num">
                <xm:f>1</xm:f>
              </x14:cfvo>
              <x14:negativeFillColor rgb="FFFF0000"/>
              <x14:axisColor rgb="FF000000"/>
            </x14:dataBar>
          </x14:cfRule>
          <xm:sqref>J56</xm:sqref>
        </x14:conditionalFormatting>
        <x14:conditionalFormatting xmlns:xm="http://schemas.microsoft.com/office/excel/2006/main">
          <x14:cfRule type="dataBar" id="{204A996E-0EA2-4EBA-860A-B4B47AE2AD01}">
            <x14:dataBar minLength="0" maxLength="100" gradient="0">
              <x14:cfvo type="num">
                <xm:f>0</xm:f>
              </x14:cfvo>
              <x14:cfvo type="num">
                <xm:f>1</xm:f>
              </x14:cfvo>
              <x14:negativeFillColor rgb="FFFF0000"/>
              <x14:axisColor rgb="FF000000"/>
            </x14:dataBar>
          </x14:cfRule>
          <xm:sqref>J60</xm:sqref>
        </x14:conditionalFormatting>
        <x14:conditionalFormatting xmlns:xm="http://schemas.microsoft.com/office/excel/2006/main">
          <x14:cfRule type="dataBar" id="{5DD68A9E-A72F-41B0-8597-2891EC246FF2}">
            <x14:dataBar minLength="0" maxLength="100" gradient="0">
              <x14:cfvo type="num">
                <xm:f>0</xm:f>
              </x14:cfvo>
              <x14:cfvo type="num">
                <xm:f>1</xm:f>
              </x14:cfvo>
              <x14:negativeFillColor rgb="FFFF0000"/>
              <x14:axisColor rgb="FF000000"/>
            </x14:dataBar>
          </x14:cfRule>
          <xm:sqref>J64</xm:sqref>
        </x14:conditionalFormatting>
        <x14:conditionalFormatting xmlns:xm="http://schemas.microsoft.com/office/excel/2006/main">
          <x14:cfRule type="dataBar" id="{8748BCCE-A178-457A-BA61-16C08C57B9C0}">
            <x14:dataBar minLength="0" maxLength="100" gradient="0">
              <x14:cfvo type="num">
                <xm:f>0</xm:f>
              </x14:cfvo>
              <x14:cfvo type="num">
                <xm:f>1</xm:f>
              </x14:cfvo>
              <x14:negativeFillColor rgb="FFFF0000"/>
              <x14:axisColor rgb="FF000000"/>
            </x14:dataBar>
          </x14:cfRule>
          <xm:sqref>J68</xm:sqref>
        </x14:conditionalFormatting>
        <x14:conditionalFormatting xmlns:xm="http://schemas.microsoft.com/office/excel/2006/main">
          <x14:cfRule type="dataBar" id="{95ECC734-B901-4113-8BC7-879F3F129AE5}">
            <x14:dataBar minLength="0" maxLength="100" gradient="0">
              <x14:cfvo type="num">
                <xm:f>0</xm:f>
              </x14:cfvo>
              <x14:cfvo type="num">
                <xm:f>1</xm:f>
              </x14:cfvo>
              <x14:negativeFillColor rgb="FFFF0000"/>
              <x14:axisColor rgb="FF000000"/>
            </x14:dataBar>
          </x14:cfRule>
          <xm:sqref>J72</xm:sqref>
        </x14:conditionalFormatting>
        <x14:conditionalFormatting xmlns:xm="http://schemas.microsoft.com/office/excel/2006/main">
          <x14:cfRule type="dataBar" id="{FF8A4834-4E37-4C0A-9A61-92EFD43A31CE}">
            <x14:dataBar minLength="0" maxLength="100" gradient="0">
              <x14:cfvo type="num">
                <xm:f>0</xm:f>
              </x14:cfvo>
              <x14:cfvo type="num">
                <xm:f>1</xm:f>
              </x14:cfvo>
              <x14:negativeFillColor rgb="FFFF0000"/>
              <x14:axisColor rgb="FF000000"/>
            </x14:dataBar>
          </x14:cfRule>
          <xm:sqref>J75</xm:sqref>
        </x14:conditionalFormatting>
        <x14:conditionalFormatting xmlns:xm="http://schemas.microsoft.com/office/excel/2006/main">
          <x14:cfRule type="dataBar" id="{33AFA3B2-DA0D-4B08-8316-B27035E103C2}">
            <x14:dataBar minLength="0" maxLength="100" gradient="0">
              <x14:cfvo type="num">
                <xm:f>0</xm:f>
              </x14:cfvo>
              <x14:cfvo type="num">
                <xm:f>1</xm:f>
              </x14:cfvo>
              <x14:negativeFillColor rgb="FFFF0000"/>
              <x14:axisColor rgb="FF000000"/>
            </x14:dataBar>
          </x14:cfRule>
          <xm:sqref>J79</xm:sqref>
        </x14:conditionalFormatting>
        <x14:conditionalFormatting xmlns:xm="http://schemas.microsoft.com/office/excel/2006/main">
          <x14:cfRule type="dataBar" id="{89B9B71C-D7CF-4ED2-B534-0EC072DFEC9D}">
            <x14:dataBar minLength="0" maxLength="100" gradient="0">
              <x14:cfvo type="num">
                <xm:f>0</xm:f>
              </x14:cfvo>
              <x14:cfvo type="num">
                <xm:f>1</xm:f>
              </x14:cfvo>
              <x14:negativeFillColor rgb="FFFF0000"/>
              <x14:axisColor rgb="FF000000"/>
            </x14:dataBar>
          </x14:cfRule>
          <xm:sqref>J83</xm:sqref>
        </x14:conditionalFormatting>
        <x14:conditionalFormatting xmlns:xm="http://schemas.microsoft.com/office/excel/2006/main">
          <x14:cfRule type="dataBar" id="{9A94A360-D07E-445C-899E-014982C0BA1F}">
            <x14:dataBar minLength="0" maxLength="100" gradient="0">
              <x14:cfvo type="num">
                <xm:f>0</xm:f>
              </x14:cfvo>
              <x14:cfvo type="num">
                <xm:f>1</xm:f>
              </x14:cfvo>
              <x14:negativeFillColor rgb="FFFF0000"/>
              <x14:axisColor rgb="FF000000"/>
            </x14:dataBar>
          </x14:cfRule>
          <xm:sqref>J87</xm:sqref>
        </x14:conditionalFormatting>
        <x14:conditionalFormatting xmlns:xm="http://schemas.microsoft.com/office/excel/2006/main">
          <x14:cfRule type="dataBar" id="{4F3CC137-7623-4A2E-B970-CCAA117126F6}">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6CA1C846-C223-4E4D-BE65-E1555CFB8A14}">
            <x14:dataBar minLength="0" maxLength="100" gradient="0">
              <x14:cfvo type="num">
                <xm:f>0</xm:f>
              </x14:cfvo>
              <x14:cfvo type="num">
                <xm:f>1</xm:f>
              </x14:cfvo>
              <x14:negativeFillColor rgb="FFFF0000"/>
              <x14:axisColor rgb="FF000000"/>
            </x14:dataBar>
          </x14:cfRule>
          <xm:sqref>J93</xm:sqref>
        </x14:conditionalFormatting>
        <x14:conditionalFormatting xmlns:xm="http://schemas.microsoft.com/office/excel/2006/main">
          <x14:cfRule type="dataBar" id="{CE72514D-CB32-4619-984B-3532B00C7FAA}">
            <x14:dataBar minLength="0" maxLength="100" gradient="0">
              <x14:cfvo type="num">
                <xm:f>0</xm:f>
              </x14:cfvo>
              <x14:cfvo type="num">
                <xm:f>1</xm:f>
              </x14:cfvo>
              <x14:negativeFillColor rgb="FFFF0000"/>
              <x14:axisColor rgb="FF000000"/>
            </x14:dataBar>
          </x14:cfRule>
          <xm:sqref>J95</xm:sqref>
        </x14:conditionalFormatting>
        <x14:conditionalFormatting xmlns:xm="http://schemas.microsoft.com/office/excel/2006/main">
          <x14:cfRule type="dataBar" id="{EFAD1EF9-1E61-4B0B-B836-8394F8065D73}">
            <x14:dataBar minLength="0" maxLength="100" gradient="0">
              <x14:cfvo type="num">
                <xm:f>0</xm:f>
              </x14:cfvo>
              <x14:cfvo type="num">
                <xm:f>1</xm:f>
              </x14:cfvo>
              <x14:negativeFillColor rgb="FFFF0000"/>
              <x14:axisColor rgb="FF000000"/>
            </x14:dataBar>
          </x14:cfRule>
          <xm:sqref>J98</xm:sqref>
        </x14:conditionalFormatting>
        <x14:conditionalFormatting xmlns:xm="http://schemas.microsoft.com/office/excel/2006/main">
          <x14:cfRule type="dataBar" id="{51EBEDCF-2274-49C4-8B3B-B688982E79BE}">
            <x14:dataBar minLength="0" maxLength="100" gradient="0">
              <x14:cfvo type="num">
                <xm:f>0</xm:f>
              </x14:cfvo>
              <x14:cfvo type="num">
                <xm:f>1</xm:f>
              </x14:cfvo>
              <x14:negativeFillColor rgb="FFFF0000"/>
              <x14:axisColor rgb="FF000000"/>
            </x14:dataBar>
          </x14:cfRule>
          <xm:sqref>J101</xm:sqref>
        </x14:conditionalFormatting>
        <x14:conditionalFormatting xmlns:xm="http://schemas.microsoft.com/office/excel/2006/main">
          <x14:cfRule type="dataBar" id="{47FBF3D1-D920-44A9-B03D-B061B83699D1}">
            <x14:dataBar minLength="0" maxLength="100" gradient="0">
              <x14:cfvo type="num">
                <xm:f>0</xm:f>
              </x14:cfvo>
              <x14:cfvo type="num">
                <xm:f>1</xm:f>
              </x14:cfvo>
              <x14:negativeFillColor rgb="FFFF0000"/>
              <x14:axisColor rgb="FF000000"/>
            </x14:dataBar>
          </x14:cfRule>
          <xm:sqref>J105</xm:sqref>
        </x14:conditionalFormatting>
        <x14:conditionalFormatting xmlns:xm="http://schemas.microsoft.com/office/excel/2006/main">
          <x14:cfRule type="dataBar" id="{99E81DED-06E0-4A57-BE3B-BD017D78BD90}">
            <x14:dataBar minLength="0" maxLength="100" gradient="0">
              <x14:cfvo type="num">
                <xm:f>0</xm:f>
              </x14:cfvo>
              <x14:cfvo type="num">
                <xm:f>1</xm:f>
              </x14:cfvo>
              <x14:negativeFillColor rgb="FFFF0000"/>
              <x14:axisColor rgb="FF000000"/>
            </x14:dataBar>
          </x14:cfRule>
          <xm:sqref>J108</xm:sqref>
        </x14:conditionalFormatting>
        <x14:conditionalFormatting xmlns:xm="http://schemas.microsoft.com/office/excel/2006/main">
          <x14:cfRule type="dataBar" id="{55D5B36A-3FB3-4AFF-9583-E9E591EF8DB0}">
            <x14:dataBar minLength="0" maxLength="100" gradient="0">
              <x14:cfvo type="num">
                <xm:f>0</xm:f>
              </x14:cfvo>
              <x14:cfvo type="num">
                <xm:f>1</xm:f>
              </x14:cfvo>
              <x14:negativeFillColor rgb="FFFF0000"/>
              <x14:axisColor rgb="FF000000"/>
            </x14:dataBar>
          </x14:cfRule>
          <xm:sqref>J111</xm:sqref>
        </x14:conditionalFormatting>
        <x14:conditionalFormatting xmlns:xm="http://schemas.microsoft.com/office/excel/2006/main">
          <x14:cfRule type="dataBar" id="{7C40F039-0A9F-483B-B9AA-511BC4B1B324}">
            <x14:dataBar minLength="0" maxLength="100" gradient="0">
              <x14:cfvo type="num">
                <xm:f>0</xm:f>
              </x14:cfvo>
              <x14:cfvo type="num">
                <xm:f>1</xm:f>
              </x14:cfvo>
              <x14:negativeFillColor rgb="FFFF0000"/>
              <x14:axisColor rgb="FF000000"/>
            </x14:dataBar>
          </x14:cfRule>
          <xm:sqref>J114</xm:sqref>
        </x14:conditionalFormatting>
        <x14:conditionalFormatting xmlns:xm="http://schemas.microsoft.com/office/excel/2006/main">
          <x14:cfRule type="dataBar" id="{71D18871-3E85-48C9-831C-61062FE5DE9D}">
            <x14:dataBar minLength="0" maxLength="100" gradient="0">
              <x14:cfvo type="num">
                <xm:f>0</xm:f>
              </x14:cfvo>
              <x14:cfvo type="num">
                <xm:f>1</xm:f>
              </x14:cfvo>
              <x14:negativeFillColor rgb="FFFF0000"/>
              <x14:axisColor rgb="FF000000"/>
            </x14:dataBar>
          </x14:cfRule>
          <xm:sqref>J117</xm:sqref>
        </x14:conditionalFormatting>
        <x14:conditionalFormatting xmlns:xm="http://schemas.microsoft.com/office/excel/2006/main">
          <x14:cfRule type="dataBar" id="{F8E03469-2F6B-4ACD-B76C-0E7B4A99D47C}">
            <x14:dataBar minLength="0" maxLength="100" gradient="0">
              <x14:cfvo type="num">
                <xm:f>0</xm:f>
              </x14:cfvo>
              <x14:cfvo type="num">
                <xm:f>1</xm:f>
              </x14:cfvo>
              <x14:negativeFillColor rgb="FFFF0000"/>
              <x14:axisColor rgb="FF000000"/>
            </x14:dataBar>
          </x14:cfRule>
          <xm:sqref>J120</xm:sqref>
        </x14:conditionalFormatting>
        <x14:conditionalFormatting xmlns:xm="http://schemas.microsoft.com/office/excel/2006/main">
          <x14:cfRule type="dataBar" id="{5060B3C1-67D4-4481-AD90-CC91CD54E261}">
            <x14:dataBar minLength="0" maxLength="100" gradient="0">
              <x14:cfvo type="num">
                <xm:f>0</xm:f>
              </x14:cfvo>
              <x14:cfvo type="num">
                <xm:f>1</xm:f>
              </x14:cfvo>
              <x14:negativeFillColor rgb="FFFF0000"/>
              <x14:axisColor rgb="FF000000"/>
            </x14:dataBar>
          </x14:cfRule>
          <xm:sqref>J127</xm:sqref>
        </x14:conditionalFormatting>
        <x14:conditionalFormatting xmlns:xm="http://schemas.microsoft.com/office/excel/2006/main">
          <x14:cfRule type="dataBar" id="{487BD591-C47D-4D91-8911-C0B4326B11DB}">
            <x14:dataBar minLength="0" maxLength="100" gradient="0">
              <x14:cfvo type="num">
                <xm:f>0</xm:f>
              </x14:cfvo>
              <x14:cfvo type="num">
                <xm:f>1</xm:f>
              </x14:cfvo>
              <x14:negativeFillColor rgb="FFFF0000"/>
              <x14:axisColor rgb="FF000000"/>
            </x14:dataBar>
          </x14:cfRule>
          <xm:sqref>J128:J130</xm:sqref>
        </x14:conditionalFormatting>
        <x14:conditionalFormatting xmlns:xm="http://schemas.microsoft.com/office/excel/2006/main">
          <x14:cfRule type="dataBar" id="{9FEDE195-77F8-43C5-B9F1-697E7BC56F4D}">
            <x14:dataBar minLength="0" maxLength="100" gradient="0">
              <x14:cfvo type="num">
                <xm:f>0</xm:f>
              </x14:cfvo>
              <x14:cfvo type="num">
                <xm:f>1</xm:f>
              </x14:cfvo>
              <x14:negativeFillColor rgb="FFFF0000"/>
              <x14:axisColor rgb="FF000000"/>
            </x14:dataBar>
          </x14:cfRule>
          <xm:sqref>J131</xm:sqref>
        </x14:conditionalFormatting>
        <x14:conditionalFormatting xmlns:xm="http://schemas.microsoft.com/office/excel/2006/main">
          <x14:cfRule type="dataBar" id="{BB193E9A-8291-4C94-80F6-F67AB8902ACE}">
            <x14:dataBar minLength="0" maxLength="100" gradient="0">
              <x14:cfvo type="num">
                <xm:f>0</xm:f>
              </x14:cfvo>
              <x14:cfvo type="num">
                <xm:f>1</xm:f>
              </x14:cfvo>
              <x14:negativeFillColor rgb="FFFF0000"/>
              <x14:axisColor rgb="FF000000"/>
            </x14:dataBar>
          </x14:cfRule>
          <xm:sqref>J132</xm:sqref>
        </x14:conditionalFormatting>
        <x14:conditionalFormatting xmlns:xm="http://schemas.microsoft.com/office/excel/2006/main">
          <x14:cfRule type="dataBar" id="{52CFA636-0F42-4AAF-9D37-895136669BDD}">
            <x14:dataBar minLength="0" maxLength="100" gradient="0">
              <x14:cfvo type="num">
                <xm:f>0</xm:f>
              </x14:cfvo>
              <x14:cfvo type="num">
                <xm:f>1</xm:f>
              </x14:cfvo>
              <x14:negativeFillColor rgb="FFFF0000"/>
              <x14:axisColor rgb="FF000000"/>
            </x14:dataBar>
          </x14:cfRule>
          <xm:sqref>J133</xm:sqref>
        </x14:conditionalFormatting>
        <x14:conditionalFormatting xmlns:xm="http://schemas.microsoft.com/office/excel/2006/main">
          <x14:cfRule type="dataBar" id="{6566A16E-78E1-48DD-A3D7-E371DDDFA473}">
            <x14:dataBar minLength="0" maxLength="100" gradient="0">
              <x14:cfvo type="num">
                <xm:f>0</xm:f>
              </x14:cfvo>
              <x14:cfvo type="num">
                <xm:f>1</xm:f>
              </x14:cfvo>
              <x14:negativeFillColor rgb="FFFF0000"/>
              <x14:axisColor rgb="FF000000"/>
            </x14:dataBar>
          </x14:cfRule>
          <xm:sqref>J134:J136</xm:sqref>
        </x14:conditionalFormatting>
        <x14:conditionalFormatting xmlns:xm="http://schemas.microsoft.com/office/excel/2006/main">
          <x14:cfRule type="dataBar" id="{91088DA9-33EF-4D02-AD1F-C9EB4DB6949C}">
            <x14:dataBar minLength="0" maxLength="100" gradient="0">
              <x14:cfvo type="num">
                <xm:f>0</xm:f>
              </x14:cfvo>
              <x14:cfvo type="num">
                <xm:f>1</xm:f>
              </x14:cfvo>
              <x14:negativeFillColor rgb="FFFF0000"/>
              <x14:axisColor rgb="FF000000"/>
            </x14:dataBar>
          </x14:cfRule>
          <xm:sqref>J137</xm:sqref>
        </x14:conditionalFormatting>
        <x14:conditionalFormatting xmlns:xm="http://schemas.microsoft.com/office/excel/2006/main">
          <x14:cfRule type="dataBar" id="{53E1532A-5E7F-4AFE-A54B-E1A06491847F}">
            <x14:dataBar minLength="0" maxLength="100" gradient="0">
              <x14:cfvo type="num">
                <xm:f>0</xm:f>
              </x14:cfvo>
              <x14:cfvo type="num">
                <xm:f>1</xm:f>
              </x14:cfvo>
              <x14:negativeFillColor rgb="FFFF0000"/>
              <x14:axisColor rgb="FF000000"/>
            </x14:dataBar>
          </x14:cfRule>
          <xm:sqref>J138:J140</xm:sqref>
        </x14:conditionalFormatting>
        <x14:conditionalFormatting xmlns:xm="http://schemas.microsoft.com/office/excel/2006/main">
          <x14:cfRule type="dataBar" id="{11560E01-AF61-48AF-A94C-34C6B4671323}">
            <x14:dataBar minLength="0" maxLength="100" gradient="0">
              <x14:cfvo type="num">
                <xm:f>0</xm:f>
              </x14:cfvo>
              <x14:cfvo type="num">
                <xm:f>1</xm:f>
              </x14:cfvo>
              <x14:negativeFillColor rgb="FFFF0000"/>
              <x14:axisColor rgb="FF000000"/>
            </x14:dataBar>
          </x14:cfRule>
          <xm:sqref>J141</xm:sqref>
        </x14:conditionalFormatting>
        <x14:conditionalFormatting xmlns:xm="http://schemas.microsoft.com/office/excel/2006/main">
          <x14:cfRule type="dataBar" id="{6CE1DE7C-7DC6-4880-88D0-849E2F219D90}">
            <x14:dataBar minLength="0" maxLength="100" gradient="0">
              <x14:cfvo type="num">
                <xm:f>0</xm:f>
              </x14:cfvo>
              <x14:cfvo type="num">
                <xm:f>1</xm:f>
              </x14:cfvo>
              <x14:negativeFillColor rgb="FFFF0000"/>
              <x14:axisColor rgb="FF000000"/>
            </x14:dataBar>
          </x14:cfRule>
          <xm:sqref>J142</xm:sqref>
        </x14:conditionalFormatting>
        <x14:conditionalFormatting xmlns:xm="http://schemas.microsoft.com/office/excel/2006/main">
          <x14:cfRule type="dataBar" id="{A7087F51-F860-4D4F-93E0-C368594A4BD7}">
            <x14:dataBar minLength="0" maxLength="100" gradient="0">
              <x14:cfvo type="num">
                <xm:f>0</xm:f>
              </x14:cfvo>
              <x14:cfvo type="num">
                <xm:f>1</xm:f>
              </x14:cfvo>
              <x14:negativeFillColor rgb="FFFF0000"/>
              <x14:axisColor rgb="FF000000"/>
            </x14:dataBar>
          </x14:cfRule>
          <xm:sqref>J143</xm:sqref>
        </x14:conditionalFormatting>
        <x14:conditionalFormatting xmlns:xm="http://schemas.microsoft.com/office/excel/2006/main">
          <x14:cfRule type="dataBar" id="{51DE7775-12C5-4B1D-A9E6-0F133DF56934}">
            <x14:dataBar minLength="0" maxLength="100" gradient="0">
              <x14:cfvo type="num">
                <xm:f>0</xm:f>
              </x14:cfvo>
              <x14:cfvo type="num">
                <xm:f>1</xm:f>
              </x14:cfvo>
              <x14:negativeFillColor rgb="FFFF0000"/>
              <x14:axisColor rgb="FF000000"/>
            </x14:dataBar>
          </x14:cfRule>
          <xm:sqref>J144:J146</xm:sqref>
        </x14:conditionalFormatting>
        <x14:conditionalFormatting xmlns:xm="http://schemas.microsoft.com/office/excel/2006/main">
          <x14:cfRule type="dataBar" id="{D7698F89-DE05-4A41-9CD0-6A5308F7C63A}">
            <x14:dataBar minLength="0" maxLength="100" gradient="0">
              <x14:cfvo type="num">
                <xm:f>0</xm:f>
              </x14:cfvo>
              <x14:cfvo type="num">
                <xm:f>1</xm:f>
              </x14:cfvo>
              <x14:negativeFillColor rgb="FFFF0000"/>
              <x14:axisColor rgb="FF000000"/>
            </x14:dataBar>
          </x14:cfRule>
          <xm:sqref>J147</xm:sqref>
        </x14:conditionalFormatting>
        <x14:conditionalFormatting xmlns:xm="http://schemas.microsoft.com/office/excel/2006/main">
          <x14:cfRule type="dataBar" id="{05674C4D-EA06-44B8-B5EB-93605FE81499}">
            <x14:dataBar minLength="0" maxLength="100" gradient="0">
              <x14:cfvo type="num">
                <xm:f>0</xm:f>
              </x14:cfvo>
              <x14:cfvo type="num">
                <xm:f>1</xm:f>
              </x14:cfvo>
              <x14:negativeFillColor rgb="FFFF0000"/>
              <x14:axisColor rgb="FF000000"/>
            </x14:dataBar>
          </x14:cfRule>
          <xm:sqref>J148:J149 J154:J155</xm:sqref>
        </x14:conditionalFormatting>
        <x14:conditionalFormatting xmlns:xm="http://schemas.microsoft.com/office/excel/2006/main">
          <x14:cfRule type="dataBar" id="{B2F4FEAE-D2BC-497E-89A3-879F392A9018}">
            <x14:dataBar minLength="0" maxLength="100" gradient="0">
              <x14:cfvo type="num">
                <xm:f>0</xm:f>
              </x14:cfvo>
              <x14:cfvo type="num">
                <xm:f>1</xm:f>
              </x14:cfvo>
              <x14:negativeFillColor rgb="FFFF0000"/>
              <x14:axisColor rgb="FF000000"/>
            </x14:dataBar>
          </x14:cfRule>
          <xm:sqref>J150</xm:sqref>
        </x14:conditionalFormatting>
        <x14:conditionalFormatting xmlns:xm="http://schemas.microsoft.com/office/excel/2006/main">
          <x14:cfRule type="dataBar" id="{1F1D4B43-E6FB-44A6-A537-774DCFEEB212}">
            <x14:dataBar minLength="0" maxLength="100" gradient="0">
              <x14:cfvo type="num">
                <xm:f>0</xm:f>
              </x14:cfvo>
              <x14:cfvo type="num">
                <xm:f>1</xm:f>
              </x14:cfvo>
              <x14:negativeFillColor rgb="FFFF0000"/>
              <x14:axisColor rgb="FF000000"/>
            </x14:dataBar>
          </x14:cfRule>
          <xm:sqref>J153</xm:sqref>
        </x14:conditionalFormatting>
        <x14:conditionalFormatting xmlns:xm="http://schemas.microsoft.com/office/excel/2006/main">
          <x14:cfRule type="dataBar" id="{C8C1A2BD-DD9E-4901-821A-68F633E3DCB9}">
            <x14:dataBar minLength="0" maxLength="100" gradient="0">
              <x14:cfvo type="num">
                <xm:f>0</xm:f>
              </x14:cfvo>
              <x14:cfvo type="num">
                <xm:f>1</xm:f>
              </x14:cfvo>
              <x14:negativeFillColor rgb="FFFF0000"/>
              <x14:axisColor rgb="FF000000"/>
            </x14:dataBar>
          </x14:cfRule>
          <xm:sqref>J156</xm:sqref>
        </x14:conditionalFormatting>
        <x14:conditionalFormatting xmlns:xm="http://schemas.microsoft.com/office/excel/2006/main">
          <x14:cfRule type="dataBar" id="{5293508F-1B05-4BF6-B3C7-15701291E086}">
            <x14:dataBar minLength="0" maxLength="100" gradient="0">
              <x14:cfvo type="num">
                <xm:f>0</xm:f>
              </x14:cfvo>
              <x14:cfvo type="num">
                <xm:f>1</xm:f>
              </x14:cfvo>
              <x14:negativeFillColor rgb="FFFF0000"/>
              <x14:axisColor rgb="FF000000"/>
            </x14:dataBar>
          </x14:cfRule>
          <xm:sqref>J158 J162 J173 J178</xm:sqref>
        </x14:conditionalFormatting>
        <x14:conditionalFormatting xmlns:xm="http://schemas.microsoft.com/office/excel/2006/main">
          <x14:cfRule type="dataBar" id="{3B5B15E0-9A43-4F28-A2E3-687C828E337C}">
            <x14:dataBar minLength="0" maxLength="100" gradient="0">
              <x14:cfvo type="num">
                <xm:f>0</xm:f>
              </x14:cfvo>
              <x14:cfvo type="num">
                <xm:f>1</xm:f>
              </x14:cfvo>
              <x14:negativeFillColor rgb="FFFF0000"/>
              <x14:axisColor rgb="FF000000"/>
            </x14:dataBar>
          </x14:cfRule>
          <xm:sqref>J159:J161</xm:sqref>
        </x14:conditionalFormatting>
        <x14:conditionalFormatting xmlns:xm="http://schemas.microsoft.com/office/excel/2006/main">
          <x14:cfRule type="dataBar" id="{CC5AF629-A62C-49AC-9BB5-DCCCD4078229}">
            <x14:dataBar minLength="0" maxLength="100" gradient="0">
              <x14:cfvo type="num">
                <xm:f>0</xm:f>
              </x14:cfvo>
              <x14:cfvo type="num">
                <xm:f>1</xm:f>
              </x14:cfvo>
              <x14:negativeFillColor rgb="FFFF0000"/>
              <x14:axisColor rgb="FF000000"/>
            </x14:dataBar>
          </x14:cfRule>
          <xm:sqref>J163:J172</xm:sqref>
        </x14:conditionalFormatting>
        <x14:conditionalFormatting xmlns:xm="http://schemas.microsoft.com/office/excel/2006/main">
          <x14:cfRule type="dataBar" id="{32FEFB81-ED16-427C-8E6A-2D25BABC7CE7}">
            <x14:dataBar minLength="0" maxLength="100" gradient="0">
              <x14:cfvo type="num">
                <xm:f>0</xm:f>
              </x14:cfvo>
              <x14:cfvo type="num">
                <xm:f>1</xm:f>
              </x14:cfvo>
              <x14:negativeFillColor rgb="FFFF0000"/>
              <x14:axisColor rgb="FF000000"/>
            </x14:dataBar>
          </x14:cfRule>
          <xm:sqref>J179:J183</xm:sqref>
        </x14:conditionalFormatting>
        <x14:conditionalFormatting xmlns:xm="http://schemas.microsoft.com/office/excel/2006/main">
          <x14:cfRule type="dataBar" id="{44CD68BC-78C8-4112-8E6B-FC63F968587A}">
            <x14:dataBar minLength="0" maxLength="100" gradient="0">
              <x14:cfvo type="num">
                <xm:f>0</xm:f>
              </x14:cfvo>
              <x14:cfvo type="num">
                <xm:f>1</xm:f>
              </x14:cfvo>
              <x14:negativeFillColor rgb="FFFF0000"/>
              <x14:axisColor rgb="FF000000"/>
            </x14:dataBar>
          </x14:cfRule>
          <xm:sqref>J184</xm:sqref>
        </x14:conditionalFormatting>
        <x14:conditionalFormatting xmlns:xm="http://schemas.microsoft.com/office/excel/2006/main">
          <x14:cfRule type="dataBar" id="{3A6CDD9E-8297-4ACE-BD92-D38431BB6A20}">
            <x14:dataBar minLength="0" maxLength="100" gradient="0">
              <x14:cfvo type="num">
                <xm:f>0</xm:f>
              </x14:cfvo>
              <x14:cfvo type="num">
                <xm:f>1</xm:f>
              </x14:cfvo>
              <x14:negativeFillColor rgb="FFFF0000"/>
              <x14:axisColor rgb="FF000000"/>
            </x14:dataBar>
          </x14:cfRule>
          <xm:sqref>J185:J187</xm:sqref>
        </x14:conditionalFormatting>
        <x14:conditionalFormatting xmlns:xm="http://schemas.microsoft.com/office/excel/2006/main">
          <x14:cfRule type="dataBar" id="{35E0AF06-88D1-4849-B5C9-3005AFAFBD23}">
            <x14:dataBar minLength="0" maxLength="100" gradient="0">
              <x14:cfvo type="num">
                <xm:f>0</xm:f>
              </x14:cfvo>
              <x14:cfvo type="num">
                <xm:f>1</xm:f>
              </x14:cfvo>
              <x14:negativeFillColor rgb="FFFF0000"/>
              <x14:axisColor rgb="FF000000"/>
            </x14:dataBar>
          </x14:cfRule>
          <xm:sqref>J188</xm:sqref>
        </x14:conditionalFormatting>
        <x14:conditionalFormatting xmlns:xm="http://schemas.microsoft.com/office/excel/2006/main">
          <x14:cfRule type="dataBar" id="{08065B64-5341-4B78-B65F-D55EEEEAD76D}">
            <x14:dataBar minLength="0" maxLength="100" gradient="0">
              <x14:cfvo type="num">
                <xm:f>0</xm:f>
              </x14:cfvo>
              <x14:cfvo type="num">
                <xm:f>1</xm:f>
              </x14:cfvo>
              <x14:negativeFillColor rgb="FFFF0000"/>
              <x14:axisColor rgb="FF000000"/>
            </x14:dataBar>
          </x14:cfRule>
          <xm:sqref>J189</xm:sqref>
        </x14:conditionalFormatting>
        <x14:conditionalFormatting xmlns:xm="http://schemas.microsoft.com/office/excel/2006/main">
          <x14:cfRule type="dataBar" id="{791A5E08-F084-4665-B275-0C1E99DBBB61}">
            <x14:dataBar minLength="0" maxLength="100" gradient="0">
              <x14:cfvo type="num">
                <xm:f>0</xm:f>
              </x14:cfvo>
              <x14:cfvo type="num">
                <xm:f>1</xm:f>
              </x14:cfvo>
              <x14:negativeFillColor rgb="FFFF0000"/>
              <x14:axisColor rgb="FF000000"/>
            </x14:dataBar>
          </x14:cfRule>
          <xm:sqref>J190</xm:sqref>
        </x14:conditionalFormatting>
        <x14:conditionalFormatting xmlns:xm="http://schemas.microsoft.com/office/excel/2006/main">
          <x14:cfRule type="dataBar" id="{F76E8011-20A2-446F-B6DD-0710574F24DB}">
            <x14:dataBar minLength="0" maxLength="100" gradient="0">
              <x14:cfvo type="num">
                <xm:f>0</xm:f>
              </x14:cfvo>
              <x14:cfvo type="num">
                <xm:f>1</xm:f>
              </x14:cfvo>
              <x14:negativeFillColor rgb="FFFF0000"/>
              <x14:axisColor rgb="FF000000"/>
            </x14:dataBar>
          </x14:cfRule>
          <xm:sqref>J191:J193</xm:sqref>
        </x14:conditionalFormatting>
        <x14:conditionalFormatting xmlns:xm="http://schemas.microsoft.com/office/excel/2006/main">
          <x14:cfRule type="dataBar" id="{54BBFB2E-777B-4175-AB31-AF94C530528E}">
            <x14:dataBar minLength="0" maxLength="100" gradient="0">
              <x14:cfvo type="num">
                <xm:f>0</xm:f>
              </x14:cfvo>
              <x14:cfvo type="num">
                <xm:f>1</xm:f>
              </x14:cfvo>
              <x14:negativeFillColor rgb="FFFF0000"/>
              <x14:axisColor rgb="FF000000"/>
            </x14:dataBar>
          </x14:cfRule>
          <xm:sqref>J194</xm:sqref>
        </x14:conditionalFormatting>
        <x14:conditionalFormatting xmlns:xm="http://schemas.microsoft.com/office/excel/2006/main">
          <x14:cfRule type="dataBar" id="{5F04D701-53AF-44D0-8399-F4E412E0074C}">
            <x14:dataBar minLength="0" maxLength="100" gradient="0">
              <x14:cfvo type="num">
                <xm:f>0</xm:f>
              </x14:cfvo>
              <x14:cfvo type="num">
                <xm:f>1</xm:f>
              </x14:cfvo>
              <x14:negativeFillColor rgb="FFFF0000"/>
              <x14:axisColor rgb="FF000000"/>
            </x14:dataBar>
          </x14:cfRule>
          <xm:sqref>J195:J198</xm:sqref>
        </x14:conditionalFormatting>
        <x14:conditionalFormatting xmlns:xm="http://schemas.microsoft.com/office/excel/2006/main">
          <x14:cfRule type="dataBar" id="{BAFFFDF9-E7F6-4A83-B19C-8E4999E8C7D0}">
            <x14:dataBar minLength="0" maxLength="100" gradient="0">
              <x14:cfvo type="num">
                <xm:f>0</xm:f>
              </x14:cfvo>
              <x14:cfvo type="num">
                <xm:f>1</xm:f>
              </x14:cfvo>
              <x14:negativeFillColor rgb="FFFF0000"/>
              <x14:axisColor rgb="FF000000"/>
            </x14:dataBar>
          </x14:cfRule>
          <xm:sqref>J199</xm:sqref>
        </x14:conditionalFormatting>
        <x14:conditionalFormatting xmlns:xm="http://schemas.microsoft.com/office/excel/2006/main">
          <x14:cfRule type="dataBar" id="{85C0EE0B-0B6E-4F61-AD9C-A453D96DB5D2}">
            <x14:dataBar minLength="0" maxLength="100" gradient="0">
              <x14:cfvo type="num">
                <xm:f>0</xm:f>
              </x14:cfvo>
              <x14:cfvo type="num">
                <xm:f>1</xm:f>
              </x14:cfvo>
              <x14:negativeFillColor rgb="FFFF0000"/>
              <x14:axisColor rgb="FF000000"/>
            </x14:dataBar>
          </x14:cfRule>
          <xm:sqref>J200:J203 J205:J206</xm:sqref>
        </x14:conditionalFormatting>
        <x14:conditionalFormatting xmlns:xm="http://schemas.microsoft.com/office/excel/2006/main">
          <x14:cfRule type="dataBar" id="{C067C3F3-8A51-44C8-B893-DEF1B8114FC5}">
            <x14:dataBar minLength="0" maxLength="100" gradient="0">
              <x14:cfvo type="num">
                <xm:f>0</xm:f>
              </x14:cfvo>
              <x14:cfvo type="num">
                <xm:f>1</xm:f>
              </x14:cfvo>
              <x14:negativeFillColor rgb="FFFF0000"/>
              <x14:axisColor rgb="FF000000"/>
            </x14:dataBar>
          </x14:cfRule>
          <xm:sqref>J204</xm:sqref>
        </x14:conditionalFormatting>
        <x14:conditionalFormatting xmlns:xm="http://schemas.microsoft.com/office/excel/2006/main">
          <x14:cfRule type="dataBar" id="{EFFB4027-E2E8-4414-B518-1DEBAEF94F05}">
            <x14:dataBar minLength="0" maxLength="100" gradient="0">
              <x14:cfvo type="num">
                <xm:f>0</xm:f>
              </x14:cfvo>
              <x14:cfvo type="num">
                <xm:f>1</xm:f>
              </x14:cfvo>
              <x14:negativeFillColor rgb="FFFF0000"/>
              <x14:axisColor rgb="FF000000"/>
            </x14:dataBar>
          </x14:cfRule>
          <xm:sqref>J207</xm:sqref>
        </x14:conditionalFormatting>
        <x14:conditionalFormatting xmlns:xm="http://schemas.microsoft.com/office/excel/2006/main">
          <x14:cfRule type="dataBar" id="{780AFB45-D3C0-4ADE-9F5C-8C1CB5FE8600}">
            <x14:dataBar minLength="0" maxLength="100" gradient="0">
              <x14:cfvo type="num">
                <xm:f>0</xm:f>
              </x14:cfvo>
              <x14:cfvo type="num">
                <xm:f>1</xm:f>
              </x14:cfvo>
              <x14:negativeFillColor rgb="FFFF0000"/>
              <x14:axisColor rgb="FF000000"/>
            </x14:dataBar>
          </x14:cfRule>
          <xm:sqref>J208:J210</xm:sqref>
        </x14:conditionalFormatting>
        <x14:conditionalFormatting xmlns:xm="http://schemas.microsoft.com/office/excel/2006/main">
          <x14:cfRule type="dataBar" id="{054A6FF9-1762-4B7F-8B66-18501CFC347D}">
            <x14:dataBar minLength="0" maxLength="100" gradient="0">
              <x14:cfvo type="num">
                <xm:f>0</xm:f>
              </x14:cfvo>
              <x14:cfvo type="num">
                <xm:f>1</xm:f>
              </x14:cfvo>
              <x14:negativeFillColor rgb="FFFF0000"/>
              <x14:axisColor rgb="FF000000"/>
            </x14:dataBar>
          </x14:cfRule>
          <xm:sqref>J211</xm:sqref>
        </x14:conditionalFormatting>
        <x14:conditionalFormatting xmlns:xm="http://schemas.microsoft.com/office/excel/2006/main">
          <x14:cfRule type="dataBar" id="{6FA6D3E3-63CE-4A59-8845-DD0A093E96AB}">
            <x14:dataBar minLength="0" maxLength="100" gradient="0">
              <x14:cfvo type="num">
                <xm:f>0</xm:f>
              </x14:cfvo>
              <x14:cfvo type="num">
                <xm:f>1</xm:f>
              </x14:cfvo>
              <x14:negativeFillColor rgb="FFFF0000"/>
              <x14:axisColor rgb="FF000000"/>
            </x14:dataBar>
          </x14:cfRule>
          <xm:sqref>J212</xm:sqref>
        </x14:conditionalFormatting>
        <x14:conditionalFormatting xmlns:xm="http://schemas.microsoft.com/office/excel/2006/main">
          <x14:cfRule type="dataBar" id="{3C8C1287-AED4-4001-966B-2AF09D9CE435}">
            <x14:dataBar minLength="0" maxLength="100" gradient="0">
              <x14:cfvo type="num">
                <xm:f>0</xm:f>
              </x14:cfvo>
              <x14:cfvo type="num">
                <xm:f>1</xm:f>
              </x14:cfvo>
              <x14:negativeFillColor rgb="FFFF0000"/>
              <x14:axisColor rgb="FF000000"/>
            </x14:dataBar>
          </x14:cfRule>
          <xm:sqref>J213</xm:sqref>
        </x14:conditionalFormatting>
        <x14:conditionalFormatting xmlns:xm="http://schemas.microsoft.com/office/excel/2006/main">
          <x14:cfRule type="dataBar" id="{755B7CBA-3E59-4B39-A1DA-97DA302AC244}">
            <x14:dataBar minLength="0" maxLength="100" gradient="0">
              <x14:cfvo type="num">
                <xm:f>0</xm:f>
              </x14:cfvo>
              <x14:cfvo type="num">
                <xm:f>1</xm:f>
              </x14:cfvo>
              <x14:negativeFillColor rgb="FFFF0000"/>
              <x14:axisColor rgb="FF000000"/>
            </x14:dataBar>
          </x14:cfRule>
          <xm:sqref>J214:J215</xm:sqref>
        </x14:conditionalFormatting>
        <x14:conditionalFormatting xmlns:xm="http://schemas.microsoft.com/office/excel/2006/main">
          <x14:cfRule type="dataBar" id="{C1D9F57E-09AD-4A0C-AF1F-F7877B18973F}">
            <x14:dataBar minLength="0" maxLength="100" gradient="0">
              <x14:cfvo type="num">
                <xm:f>0</xm:f>
              </x14:cfvo>
              <x14:cfvo type="num">
                <xm:f>1</xm:f>
              </x14:cfvo>
              <x14:negativeFillColor rgb="FFFF0000"/>
              <x14:axisColor rgb="FF000000"/>
            </x14:dataBar>
          </x14:cfRule>
          <xm:sqref>J216</xm:sqref>
        </x14:conditionalFormatting>
        <x14:conditionalFormatting xmlns:xm="http://schemas.microsoft.com/office/excel/2006/main">
          <x14:cfRule type="dataBar" id="{527929C4-7176-4801-B3E8-441821950D20}">
            <x14:dataBar minLength="0" maxLength="100" gradient="0">
              <x14:cfvo type="num">
                <xm:f>0</xm:f>
              </x14:cfvo>
              <x14:cfvo type="num">
                <xm:f>1</xm:f>
              </x14:cfvo>
              <x14:negativeFillColor rgb="FFFF0000"/>
              <x14:axisColor rgb="FF000000"/>
            </x14:dataBar>
          </x14:cfRule>
          <xm:sqref>J217:J219</xm:sqref>
        </x14:conditionalFormatting>
        <x14:conditionalFormatting xmlns:xm="http://schemas.microsoft.com/office/excel/2006/main">
          <x14:cfRule type="dataBar" id="{CBA58B4A-97A5-4EFF-A271-99C2701D9231}">
            <x14:dataBar minLength="0" maxLength="100" gradient="0">
              <x14:cfvo type="num">
                <xm:f>0</xm:f>
              </x14:cfvo>
              <x14:cfvo type="num">
                <xm:f>1</xm:f>
              </x14:cfvo>
              <x14:negativeFillColor rgb="FFFF0000"/>
              <x14:axisColor rgb="FF000000"/>
            </x14:dataBar>
          </x14:cfRule>
          <xm:sqref>J220</xm:sqref>
        </x14:conditionalFormatting>
        <x14:conditionalFormatting xmlns:xm="http://schemas.microsoft.com/office/excel/2006/main">
          <x14:cfRule type="dataBar" id="{C4C758A5-E424-4CE3-B83F-A446928121F5}">
            <x14:dataBar minLength="0" maxLength="100" gradient="0">
              <x14:cfvo type="num">
                <xm:f>0</xm:f>
              </x14:cfvo>
              <x14:cfvo type="num">
                <xm:f>1</xm:f>
              </x14:cfvo>
              <x14:negativeFillColor rgb="FFFF0000"/>
              <x14:axisColor rgb="FF000000"/>
            </x14:dataBar>
          </x14:cfRule>
          <xm:sqref>J221:J223</xm:sqref>
        </x14:conditionalFormatting>
        <x14:conditionalFormatting xmlns:xm="http://schemas.microsoft.com/office/excel/2006/main">
          <x14:cfRule type="dataBar" id="{95F7ACD6-7D3A-441C-8A06-516044EE1F4A}">
            <x14:dataBar minLength="0" maxLength="100" gradient="0">
              <x14:cfvo type="num">
                <xm:f>0</xm:f>
              </x14:cfvo>
              <x14:cfvo type="num">
                <xm:f>1</xm:f>
              </x14:cfvo>
              <x14:negativeFillColor rgb="FFFF0000"/>
              <x14:axisColor rgb="FF000000"/>
            </x14:dataBar>
          </x14:cfRule>
          <xm:sqref>J224</xm:sqref>
        </x14:conditionalFormatting>
        <x14:conditionalFormatting xmlns:xm="http://schemas.microsoft.com/office/excel/2006/main">
          <x14:cfRule type="dataBar" id="{70EFD4F5-A392-4A48-A587-8C78A3452F1B}">
            <x14:dataBar minLength="0" maxLength="100" gradient="0">
              <x14:cfvo type="num">
                <xm:f>0</xm:f>
              </x14:cfvo>
              <x14:cfvo type="num">
                <xm:f>1</xm:f>
              </x14:cfvo>
              <x14:negativeFillColor rgb="FFFF0000"/>
              <x14:axisColor rgb="FF000000"/>
            </x14:dataBar>
          </x14:cfRule>
          <xm:sqref>J225</xm:sqref>
        </x14:conditionalFormatting>
        <x14:conditionalFormatting xmlns:xm="http://schemas.microsoft.com/office/excel/2006/main">
          <x14:cfRule type="dataBar" id="{5F26D67F-9A4A-4C2A-A371-1F5917111C70}">
            <x14:dataBar minLength="0" maxLength="100" gradient="0">
              <x14:cfvo type="num">
                <xm:f>0</xm:f>
              </x14:cfvo>
              <x14:cfvo type="num">
                <xm:f>1</xm:f>
              </x14:cfvo>
              <x14:negativeFillColor rgb="FFFF0000"/>
              <x14:axisColor rgb="FF000000"/>
            </x14:dataBar>
          </x14:cfRule>
          <xm:sqref>M42</xm:sqref>
        </x14:conditionalFormatting>
        <x14:conditionalFormatting xmlns:xm="http://schemas.microsoft.com/office/excel/2006/main">
          <x14:cfRule type="dataBar" id="{D2FD1FBA-7787-4A6C-B3F7-D66B5A190393}">
            <x14:dataBar minLength="0" maxLength="100" gradient="0">
              <x14:cfvo type="num">
                <xm:f>0</xm:f>
              </x14:cfvo>
              <x14:cfvo type="num">
                <xm:f>1</xm:f>
              </x14:cfvo>
              <x14:negativeFillColor rgb="FFFF0000"/>
              <x14:axisColor rgb="FF000000"/>
            </x14:dataBar>
          </x14:cfRule>
          <xm:sqref>M49</xm:sqref>
        </x14:conditionalFormatting>
        <x14:conditionalFormatting xmlns:xm="http://schemas.microsoft.com/office/excel/2006/main">
          <x14:cfRule type="dataBar" id="{1C814991-A428-4163-9E86-7367F541B600}">
            <x14:dataBar minLength="0" maxLength="100" gradient="0">
              <x14:cfvo type="num">
                <xm:f>0</xm:f>
              </x14:cfvo>
              <x14:cfvo type="num">
                <xm:f>1</xm:f>
              </x14:cfvo>
              <x14:negativeFillColor rgb="FFFF0000"/>
              <x14:axisColor rgb="FF000000"/>
            </x14:dataBar>
          </x14:cfRule>
          <xm:sqref>M53</xm:sqref>
        </x14:conditionalFormatting>
        <x14:conditionalFormatting xmlns:xm="http://schemas.microsoft.com/office/excel/2006/main">
          <x14:cfRule type="dataBar" id="{1B39E1CA-937E-44F1-8F6B-672FBF1FC135}">
            <x14:dataBar minLength="0" maxLength="100" gradient="0">
              <x14:cfvo type="num">
                <xm:f>0</xm:f>
              </x14:cfvo>
              <x14:cfvo type="num">
                <xm:f>1</xm:f>
              </x14:cfvo>
              <x14:negativeFillColor rgb="FFFF0000"/>
              <x14:axisColor rgb="FF000000"/>
            </x14:dataBar>
          </x14:cfRule>
          <xm:sqref>M56</xm:sqref>
        </x14:conditionalFormatting>
        <x14:conditionalFormatting xmlns:xm="http://schemas.microsoft.com/office/excel/2006/main">
          <x14:cfRule type="dataBar" id="{2149B457-B474-41CC-801E-892111755C06}">
            <x14:dataBar minLength="0" maxLength="100" gradient="0">
              <x14:cfvo type="num">
                <xm:f>0</xm:f>
              </x14:cfvo>
              <x14:cfvo type="num">
                <xm:f>1</xm:f>
              </x14:cfvo>
              <x14:negativeFillColor rgb="FFFF0000"/>
              <x14:axisColor rgb="FF000000"/>
            </x14:dataBar>
          </x14:cfRule>
          <xm:sqref>M60</xm:sqref>
        </x14:conditionalFormatting>
        <x14:conditionalFormatting xmlns:xm="http://schemas.microsoft.com/office/excel/2006/main">
          <x14:cfRule type="dataBar" id="{7E3E2268-7B09-43D9-8597-5AC5AA2ADF1D}">
            <x14:dataBar minLength="0" maxLength="100" gradient="0">
              <x14:cfvo type="num">
                <xm:f>0</xm:f>
              </x14:cfvo>
              <x14:cfvo type="num">
                <xm:f>1</xm:f>
              </x14:cfvo>
              <x14:negativeFillColor rgb="FFFF0000"/>
              <x14:axisColor rgb="FF000000"/>
            </x14:dataBar>
          </x14:cfRule>
          <xm:sqref>M64</xm:sqref>
        </x14:conditionalFormatting>
        <x14:conditionalFormatting xmlns:xm="http://schemas.microsoft.com/office/excel/2006/main">
          <x14:cfRule type="dataBar" id="{109CBB28-8009-45DD-83E2-CCC3A36C046A}">
            <x14:dataBar minLength="0" maxLength="100" gradient="0">
              <x14:cfvo type="num">
                <xm:f>0</xm:f>
              </x14:cfvo>
              <x14:cfvo type="num">
                <xm:f>1</xm:f>
              </x14:cfvo>
              <x14:negativeFillColor rgb="FFFF0000"/>
              <x14:axisColor rgb="FF000000"/>
            </x14:dataBar>
          </x14:cfRule>
          <xm:sqref>M68</xm:sqref>
        </x14:conditionalFormatting>
        <x14:conditionalFormatting xmlns:xm="http://schemas.microsoft.com/office/excel/2006/main">
          <x14:cfRule type="dataBar" id="{CEB6A763-18B0-45E7-9205-5454DCC84BB0}">
            <x14:dataBar minLength="0" maxLength="100" gradient="0">
              <x14:cfvo type="num">
                <xm:f>0</xm:f>
              </x14:cfvo>
              <x14:cfvo type="num">
                <xm:f>1</xm:f>
              </x14:cfvo>
              <x14:negativeFillColor rgb="FFFF0000"/>
              <x14:axisColor rgb="FF000000"/>
            </x14:dataBar>
          </x14:cfRule>
          <xm:sqref>M72</xm:sqref>
        </x14:conditionalFormatting>
        <x14:conditionalFormatting xmlns:xm="http://schemas.microsoft.com/office/excel/2006/main">
          <x14:cfRule type="dataBar" id="{ECBA13BF-3917-4459-939A-250EF6E20F9B}">
            <x14:dataBar minLength="0" maxLength="100" gradient="0">
              <x14:cfvo type="num">
                <xm:f>0</xm:f>
              </x14:cfvo>
              <x14:cfvo type="num">
                <xm:f>1</xm:f>
              </x14:cfvo>
              <x14:negativeFillColor rgb="FFFF0000"/>
              <x14:axisColor rgb="FF000000"/>
            </x14:dataBar>
          </x14:cfRule>
          <xm:sqref>M75</xm:sqref>
        </x14:conditionalFormatting>
        <x14:conditionalFormatting xmlns:xm="http://schemas.microsoft.com/office/excel/2006/main">
          <x14:cfRule type="dataBar" id="{955192DE-9D2C-4E9B-97CA-BE11572F1ECB}">
            <x14:dataBar minLength="0" maxLength="100" gradient="0">
              <x14:cfvo type="num">
                <xm:f>0</xm:f>
              </x14:cfvo>
              <x14:cfvo type="num">
                <xm:f>1</xm:f>
              </x14:cfvo>
              <x14:negativeFillColor rgb="FFFF0000"/>
              <x14:axisColor rgb="FF000000"/>
            </x14:dataBar>
          </x14:cfRule>
          <xm:sqref>M79</xm:sqref>
        </x14:conditionalFormatting>
        <x14:conditionalFormatting xmlns:xm="http://schemas.microsoft.com/office/excel/2006/main">
          <x14:cfRule type="dataBar" id="{1CE87285-1639-4F87-B3D9-93F5534C1731}">
            <x14:dataBar minLength="0" maxLength="100" gradient="0">
              <x14:cfvo type="num">
                <xm:f>0</xm:f>
              </x14:cfvo>
              <x14:cfvo type="num">
                <xm:f>1</xm:f>
              </x14:cfvo>
              <x14:negativeFillColor rgb="FFFF0000"/>
              <x14:axisColor rgb="FF000000"/>
            </x14:dataBar>
          </x14:cfRule>
          <xm:sqref>M83</xm:sqref>
        </x14:conditionalFormatting>
        <x14:conditionalFormatting xmlns:xm="http://schemas.microsoft.com/office/excel/2006/main">
          <x14:cfRule type="dataBar" id="{78DC8FC3-93BD-4DEF-B583-6A4AAE891E54}">
            <x14:dataBar minLength="0" maxLength="100" gradient="0">
              <x14:cfvo type="num">
                <xm:f>0</xm:f>
              </x14:cfvo>
              <x14:cfvo type="num">
                <xm:f>1</xm:f>
              </x14:cfvo>
              <x14:negativeFillColor rgb="FFFF0000"/>
              <x14:axisColor rgb="FF000000"/>
            </x14:dataBar>
          </x14:cfRule>
          <xm:sqref>M87</xm:sqref>
        </x14:conditionalFormatting>
        <x14:conditionalFormatting xmlns:xm="http://schemas.microsoft.com/office/excel/2006/main">
          <x14:cfRule type="dataBar" id="{119F1187-7674-47F8-9E67-1E52A7F23E55}">
            <x14:dataBar minLength="0" maxLength="100" gradient="0">
              <x14:cfvo type="num">
                <xm:f>0</xm:f>
              </x14:cfvo>
              <x14:cfvo type="num">
                <xm:f>1</xm:f>
              </x14:cfvo>
              <x14:negativeFillColor rgb="FFFF0000"/>
              <x14:axisColor rgb="FF000000"/>
            </x14:dataBar>
          </x14:cfRule>
          <xm:sqref>M91</xm:sqref>
        </x14:conditionalFormatting>
        <x14:conditionalFormatting xmlns:xm="http://schemas.microsoft.com/office/excel/2006/main">
          <x14:cfRule type="dataBar" id="{3F72B1ED-67E6-4B41-B2F1-90B486838618}">
            <x14:dataBar minLength="0" maxLength="100" gradient="0">
              <x14:cfvo type="num">
                <xm:f>0</xm:f>
              </x14:cfvo>
              <x14:cfvo type="num">
                <xm:f>1</xm:f>
              </x14:cfvo>
              <x14:negativeFillColor rgb="FFFF0000"/>
              <x14:axisColor rgb="FF000000"/>
            </x14:dataBar>
          </x14:cfRule>
          <xm:sqref>M95</xm:sqref>
        </x14:conditionalFormatting>
        <x14:conditionalFormatting xmlns:xm="http://schemas.microsoft.com/office/excel/2006/main">
          <x14:cfRule type="dataBar" id="{7C5B5C77-2B02-4777-BB5C-A390CBF7E78B}">
            <x14:dataBar minLength="0" maxLength="100" gradient="0">
              <x14:cfvo type="num">
                <xm:f>0</xm:f>
              </x14:cfvo>
              <x14:cfvo type="num">
                <xm:f>1</xm:f>
              </x14:cfvo>
              <x14:negativeFillColor rgb="FFFF0000"/>
              <x14:axisColor rgb="FF000000"/>
            </x14:dataBar>
          </x14:cfRule>
          <xm:sqref>M98</xm:sqref>
        </x14:conditionalFormatting>
        <x14:conditionalFormatting xmlns:xm="http://schemas.microsoft.com/office/excel/2006/main">
          <x14:cfRule type="dataBar" id="{4F1ECF26-B34A-419F-A9DA-9C65CB278D28}">
            <x14:dataBar minLength="0" maxLength="100" gradient="0">
              <x14:cfvo type="num">
                <xm:f>0</xm:f>
              </x14:cfvo>
              <x14:cfvo type="num">
                <xm:f>1</xm:f>
              </x14:cfvo>
              <x14:negativeFillColor rgb="FFFF0000"/>
              <x14:axisColor rgb="FF000000"/>
            </x14:dataBar>
          </x14:cfRule>
          <xm:sqref>M101</xm:sqref>
        </x14:conditionalFormatting>
        <x14:conditionalFormatting xmlns:xm="http://schemas.microsoft.com/office/excel/2006/main">
          <x14:cfRule type="dataBar" id="{7283EC77-70EB-435C-896F-C1A60F55DE25}">
            <x14:dataBar minLength="0" maxLength="100" gradient="0">
              <x14:cfvo type="num">
                <xm:f>0</xm:f>
              </x14:cfvo>
              <x14:cfvo type="num">
                <xm:f>1</xm:f>
              </x14:cfvo>
              <x14:negativeFillColor rgb="FFFF0000"/>
              <x14:axisColor rgb="FF000000"/>
            </x14:dataBar>
          </x14:cfRule>
          <xm:sqref>M105</xm:sqref>
        </x14:conditionalFormatting>
        <x14:conditionalFormatting xmlns:xm="http://schemas.microsoft.com/office/excel/2006/main">
          <x14:cfRule type="dataBar" id="{1B40A2BF-18E0-4B3B-B91D-9E3B5B5A6D05}">
            <x14:dataBar minLength="0" maxLength="100" gradient="0">
              <x14:cfvo type="num">
                <xm:f>0</xm:f>
              </x14:cfvo>
              <x14:cfvo type="num">
                <xm:f>1</xm:f>
              </x14:cfvo>
              <x14:negativeFillColor rgb="FFFF0000"/>
              <x14:axisColor rgb="FF000000"/>
            </x14:dataBar>
          </x14:cfRule>
          <xm:sqref>M108</xm:sqref>
        </x14:conditionalFormatting>
        <x14:conditionalFormatting xmlns:xm="http://schemas.microsoft.com/office/excel/2006/main">
          <x14:cfRule type="dataBar" id="{6219FE34-C7B8-4DD6-8A1E-FBBE754817BD}">
            <x14:dataBar minLength="0" maxLength="100" gradient="0">
              <x14:cfvo type="num">
                <xm:f>0</xm:f>
              </x14:cfvo>
              <x14:cfvo type="num">
                <xm:f>1</xm:f>
              </x14:cfvo>
              <x14:negativeFillColor rgb="FFFF0000"/>
              <x14:axisColor rgb="FF000000"/>
            </x14:dataBar>
          </x14:cfRule>
          <xm:sqref>M111</xm:sqref>
        </x14:conditionalFormatting>
        <x14:conditionalFormatting xmlns:xm="http://schemas.microsoft.com/office/excel/2006/main">
          <x14:cfRule type="dataBar" id="{E1222CA9-CF78-41EC-8ED5-DBA841C64766}">
            <x14:dataBar minLength="0" maxLength="100" gradient="0">
              <x14:cfvo type="num">
                <xm:f>0</xm:f>
              </x14:cfvo>
              <x14:cfvo type="num">
                <xm:f>1</xm:f>
              </x14:cfvo>
              <x14:negativeFillColor rgb="FFFF0000"/>
              <x14:axisColor rgb="FF000000"/>
            </x14:dataBar>
          </x14:cfRule>
          <xm:sqref>M114</xm:sqref>
        </x14:conditionalFormatting>
        <x14:conditionalFormatting xmlns:xm="http://schemas.microsoft.com/office/excel/2006/main">
          <x14:cfRule type="dataBar" id="{521463C9-CEFA-494F-839D-92C5A198402E}">
            <x14:dataBar minLength="0" maxLength="100" gradient="0">
              <x14:cfvo type="num">
                <xm:f>0</xm:f>
              </x14:cfvo>
              <x14:cfvo type="num">
                <xm:f>1</xm:f>
              </x14:cfvo>
              <x14:negativeFillColor rgb="FFFF0000"/>
              <x14:axisColor rgb="FF000000"/>
            </x14:dataBar>
          </x14:cfRule>
          <xm:sqref>M117</xm:sqref>
        </x14:conditionalFormatting>
        <x14:conditionalFormatting xmlns:xm="http://schemas.microsoft.com/office/excel/2006/main">
          <x14:cfRule type="dataBar" id="{945A2F14-2369-4246-869E-9EEC0A022926}">
            <x14:dataBar minLength="0" maxLength="100" gradient="0">
              <x14:cfvo type="num">
                <xm:f>0</xm:f>
              </x14:cfvo>
              <x14:cfvo type="num">
                <xm:f>1</xm:f>
              </x14:cfvo>
              <x14:negativeFillColor rgb="FFFF0000"/>
              <x14:axisColor rgb="FF000000"/>
            </x14:dataBar>
          </x14:cfRule>
          <xm:sqref>M120</xm:sqref>
        </x14:conditionalFormatting>
        <x14:conditionalFormatting xmlns:xm="http://schemas.microsoft.com/office/excel/2006/main">
          <x14:cfRule type="dataBar" id="{8299E138-FEA6-4CFF-9E14-4F62D1648EDF}">
            <x14:dataBar minLength="0" maxLength="100" gradient="0">
              <x14:cfvo type="num">
                <xm:f>0</xm:f>
              </x14:cfvo>
              <x14:cfvo type="num">
                <xm:f>1</xm:f>
              </x14:cfvo>
              <x14:negativeFillColor rgb="FFFF0000"/>
              <x14:axisColor rgb="FF000000"/>
            </x14:dataBar>
          </x14:cfRule>
          <xm:sqref>M123</xm:sqref>
        </x14:conditionalFormatting>
        <x14:conditionalFormatting xmlns:xm="http://schemas.microsoft.com/office/excel/2006/main">
          <x14:cfRule type="dataBar" id="{C4D48ACF-1ED6-44A3-8F7B-4CF795DBCBC9}">
            <x14:dataBar minLength="0" maxLength="100" gradient="0">
              <x14:cfvo type="num">
                <xm:f>0</xm:f>
              </x14:cfvo>
              <x14:cfvo type="num">
                <xm:f>1</xm:f>
              </x14:cfvo>
              <x14:negativeFillColor rgb="FFFF0000"/>
              <x14:axisColor rgb="FF000000"/>
            </x14:dataBar>
          </x14:cfRule>
          <xm:sqref>M127</xm:sqref>
        </x14:conditionalFormatting>
        <x14:conditionalFormatting xmlns:xm="http://schemas.microsoft.com/office/excel/2006/main">
          <x14:cfRule type="dataBar" id="{5FED0686-766D-4E5C-AF06-9B52F1C379AA}">
            <x14:dataBar minLength="0" maxLength="100" gradient="0">
              <x14:cfvo type="num">
                <xm:f>0</xm:f>
              </x14:cfvo>
              <x14:cfvo type="num">
                <xm:f>1</xm:f>
              </x14:cfvo>
              <x14:negativeFillColor rgb="FFFF0000"/>
              <x14:axisColor rgb="FF000000"/>
            </x14:dataBar>
          </x14:cfRule>
          <xm:sqref>M131</xm:sqref>
        </x14:conditionalFormatting>
        <x14:conditionalFormatting xmlns:xm="http://schemas.microsoft.com/office/excel/2006/main">
          <x14:cfRule type="dataBar" id="{BD5EAE7C-5CAE-4A4F-9EFD-482CE246F0A3}">
            <x14:dataBar minLength="0" maxLength="100" gradient="0">
              <x14:cfvo type="num">
                <xm:f>0</xm:f>
              </x14:cfvo>
              <x14:cfvo type="num">
                <xm:f>1</xm:f>
              </x14:cfvo>
              <x14:negativeFillColor rgb="FFFF0000"/>
              <x14:axisColor rgb="FF000000"/>
            </x14:dataBar>
          </x14:cfRule>
          <xm:sqref>M133</xm:sqref>
        </x14:conditionalFormatting>
        <x14:conditionalFormatting xmlns:xm="http://schemas.microsoft.com/office/excel/2006/main">
          <x14:cfRule type="dataBar" id="{C8F2789F-93E1-40D6-B4AC-6E8388C5BD19}">
            <x14:dataBar minLength="0" maxLength="100" gradient="0">
              <x14:cfvo type="num">
                <xm:f>0</xm:f>
              </x14:cfvo>
              <x14:cfvo type="num">
                <xm:f>1</xm:f>
              </x14:cfvo>
              <x14:negativeFillColor rgb="FFFF0000"/>
              <x14:axisColor rgb="FF000000"/>
            </x14:dataBar>
          </x14:cfRule>
          <xm:sqref>M137</xm:sqref>
        </x14:conditionalFormatting>
        <x14:conditionalFormatting xmlns:xm="http://schemas.microsoft.com/office/excel/2006/main">
          <x14:cfRule type="dataBar" id="{86539431-4866-4EAA-B507-B1536562D369}">
            <x14:dataBar minLength="0" maxLength="100" gradient="0">
              <x14:cfvo type="num">
                <xm:f>0</xm:f>
              </x14:cfvo>
              <x14:cfvo type="num">
                <xm:f>1</xm:f>
              </x14:cfvo>
              <x14:negativeFillColor rgb="FFFF0000"/>
              <x14:axisColor rgb="FF000000"/>
            </x14:dataBar>
          </x14:cfRule>
          <xm:sqref>M141</xm:sqref>
        </x14:conditionalFormatting>
        <x14:conditionalFormatting xmlns:xm="http://schemas.microsoft.com/office/excel/2006/main">
          <x14:cfRule type="dataBar" id="{3624A8B7-FA79-4176-8E20-50088BAC62BF}">
            <x14:dataBar minLength="0" maxLength="100" gradient="0">
              <x14:cfvo type="num">
                <xm:f>0</xm:f>
              </x14:cfvo>
              <x14:cfvo type="num">
                <xm:f>1</xm:f>
              </x14:cfvo>
              <x14:negativeFillColor rgb="FFFF0000"/>
              <x14:axisColor rgb="FF000000"/>
            </x14:dataBar>
          </x14:cfRule>
          <xm:sqref>M143</xm:sqref>
        </x14:conditionalFormatting>
        <x14:conditionalFormatting xmlns:xm="http://schemas.microsoft.com/office/excel/2006/main">
          <x14:cfRule type="dataBar" id="{F7F65816-7FA4-4A76-A9EB-2826755338D4}">
            <x14:dataBar minLength="0" maxLength="100" gradient="0">
              <x14:cfvo type="num">
                <xm:f>0</xm:f>
              </x14:cfvo>
              <x14:cfvo type="num">
                <xm:f>1</xm:f>
              </x14:cfvo>
              <x14:negativeFillColor rgb="FFFF0000"/>
              <x14:axisColor rgb="FF000000"/>
            </x14:dataBar>
          </x14:cfRule>
          <xm:sqref>M147</xm:sqref>
        </x14:conditionalFormatting>
        <x14:conditionalFormatting xmlns:xm="http://schemas.microsoft.com/office/excel/2006/main">
          <x14:cfRule type="dataBar" id="{21F44A09-E35C-4254-856F-FC8411522054}">
            <x14:dataBar minLength="0" maxLength="100" gradient="0">
              <x14:cfvo type="num">
                <xm:f>0</xm:f>
              </x14:cfvo>
              <x14:cfvo type="num">
                <xm:f>1</xm:f>
              </x14:cfvo>
              <x14:negativeFillColor rgb="FFFF0000"/>
              <x14:axisColor rgb="FF000000"/>
            </x14:dataBar>
          </x14:cfRule>
          <xm:sqref>M150</xm:sqref>
        </x14:conditionalFormatting>
        <x14:conditionalFormatting xmlns:xm="http://schemas.microsoft.com/office/excel/2006/main">
          <x14:cfRule type="dataBar" id="{6DE44E94-95C5-4EF9-909F-E1F7A28E7FFC}">
            <x14:dataBar minLength="0" maxLength="100" gradient="0">
              <x14:cfvo type="num">
                <xm:f>0</xm:f>
              </x14:cfvo>
              <x14:cfvo type="num">
                <xm:f>1</xm:f>
              </x14:cfvo>
              <x14:negativeFillColor rgb="FFFF0000"/>
              <x14:axisColor rgb="FF000000"/>
            </x14:dataBar>
          </x14:cfRule>
          <xm:sqref>M153</xm:sqref>
        </x14:conditionalFormatting>
        <x14:conditionalFormatting xmlns:xm="http://schemas.microsoft.com/office/excel/2006/main">
          <x14:cfRule type="dataBar" id="{B7995629-9808-4D4F-9636-2AD99C521671}">
            <x14:dataBar minLength="0" maxLength="100" gradient="0">
              <x14:cfvo type="num">
                <xm:f>0</xm:f>
              </x14:cfvo>
              <x14:cfvo type="num">
                <xm:f>1</xm:f>
              </x14:cfvo>
              <x14:negativeFillColor rgb="FFFF0000"/>
              <x14:axisColor rgb="FF000000"/>
            </x14:dataBar>
          </x14:cfRule>
          <xm:sqref>M158:M162</xm:sqref>
        </x14:conditionalFormatting>
        <x14:conditionalFormatting xmlns:xm="http://schemas.microsoft.com/office/excel/2006/main">
          <x14:cfRule type="dataBar" id="{EC77A6E6-5818-4F22-9A52-A4967D10B7B2}">
            <x14:dataBar minLength="0" maxLength="100" gradient="0">
              <x14:cfvo type="num">
                <xm:f>0</xm:f>
              </x14:cfvo>
              <x14:cfvo type="num">
                <xm:f>1</xm:f>
              </x14:cfvo>
              <x14:negativeFillColor rgb="FFFF0000"/>
              <x14:axisColor rgb="FF000000"/>
            </x14:dataBar>
          </x14:cfRule>
          <xm:sqref>M173</xm:sqref>
        </x14:conditionalFormatting>
        <x14:conditionalFormatting xmlns:xm="http://schemas.microsoft.com/office/excel/2006/main">
          <x14:cfRule type="dataBar" id="{9B933824-A2ED-493D-9737-8FC913B0611B}">
            <x14:dataBar minLength="0" maxLength="100" gradient="0">
              <x14:cfvo type="num">
                <xm:f>0</xm:f>
              </x14:cfvo>
              <x14:cfvo type="num">
                <xm:f>1</xm:f>
              </x14:cfvo>
              <x14:negativeFillColor rgb="FFFF0000"/>
              <x14:axisColor rgb="FF000000"/>
            </x14:dataBar>
          </x14:cfRule>
          <xm:sqref>M178</xm:sqref>
        </x14:conditionalFormatting>
        <x14:conditionalFormatting xmlns:xm="http://schemas.microsoft.com/office/excel/2006/main">
          <x14:cfRule type="dataBar" id="{83D1C875-6957-4AA2-BFB2-B6383453B550}">
            <x14:dataBar minLength="0" maxLength="100" gradient="0">
              <x14:cfvo type="num">
                <xm:f>0</xm:f>
              </x14:cfvo>
              <x14:cfvo type="num">
                <xm:f>1</xm:f>
              </x14:cfvo>
              <x14:negativeFillColor rgb="FFFF0000"/>
              <x14:axisColor rgb="FF000000"/>
            </x14:dataBar>
          </x14:cfRule>
          <xm:sqref>M184</xm:sqref>
        </x14:conditionalFormatting>
        <x14:conditionalFormatting xmlns:xm="http://schemas.microsoft.com/office/excel/2006/main">
          <x14:cfRule type="dataBar" id="{859EEEDB-62F9-4BCD-B6D6-64ABE7BBC6F5}">
            <x14:dataBar minLength="0" maxLength="100" gradient="0">
              <x14:cfvo type="num">
                <xm:f>0</xm:f>
              </x14:cfvo>
              <x14:cfvo type="num">
                <xm:f>1</xm:f>
              </x14:cfvo>
              <x14:negativeFillColor rgb="FFFF0000"/>
              <x14:axisColor rgb="FF000000"/>
            </x14:dataBar>
          </x14:cfRule>
          <xm:sqref>M188</xm:sqref>
        </x14:conditionalFormatting>
        <x14:conditionalFormatting xmlns:xm="http://schemas.microsoft.com/office/excel/2006/main">
          <x14:cfRule type="dataBar" id="{A756A7DC-A9E0-4ABE-866F-57B8DA61FD48}">
            <x14:dataBar minLength="0" maxLength="100" gradient="0">
              <x14:cfvo type="num">
                <xm:f>0</xm:f>
              </x14:cfvo>
              <x14:cfvo type="num">
                <xm:f>1</xm:f>
              </x14:cfvo>
              <x14:negativeFillColor rgb="FFFF0000"/>
              <x14:axisColor rgb="FF000000"/>
            </x14:dataBar>
          </x14:cfRule>
          <xm:sqref>M190</xm:sqref>
        </x14:conditionalFormatting>
        <x14:conditionalFormatting xmlns:xm="http://schemas.microsoft.com/office/excel/2006/main">
          <x14:cfRule type="dataBar" id="{E4F6AAA8-581F-42BB-ACE0-51014D34DB8B}">
            <x14:dataBar minLength="0" maxLength="100" gradient="0">
              <x14:cfvo type="num">
                <xm:f>0</xm:f>
              </x14:cfvo>
              <x14:cfvo type="num">
                <xm:f>1</xm:f>
              </x14:cfvo>
              <x14:negativeFillColor rgb="FFFF0000"/>
              <x14:axisColor rgb="FF000000"/>
            </x14:dataBar>
          </x14:cfRule>
          <xm:sqref>M194</xm:sqref>
        </x14:conditionalFormatting>
        <x14:conditionalFormatting xmlns:xm="http://schemas.microsoft.com/office/excel/2006/main">
          <x14:cfRule type="dataBar" id="{5B1196E5-F22D-477D-8884-D061F0F0D07D}">
            <x14:dataBar minLength="0" maxLength="100" gradient="0">
              <x14:cfvo type="num">
                <xm:f>0</xm:f>
              </x14:cfvo>
              <x14:cfvo type="num">
                <xm:f>1</xm:f>
              </x14:cfvo>
              <x14:negativeFillColor rgb="FFFF0000"/>
              <x14:axisColor rgb="FF000000"/>
            </x14:dataBar>
          </x14:cfRule>
          <xm:sqref>M199</xm:sqref>
        </x14:conditionalFormatting>
        <x14:conditionalFormatting xmlns:xm="http://schemas.microsoft.com/office/excel/2006/main">
          <x14:cfRule type="dataBar" id="{0C6483AB-B409-4DAA-A1EC-5618CB36C038}">
            <x14:dataBar minLength="0" maxLength="100" gradient="0">
              <x14:cfvo type="num">
                <xm:f>0</xm:f>
              </x14:cfvo>
              <x14:cfvo type="num">
                <xm:f>1</xm:f>
              </x14:cfvo>
              <x14:negativeFillColor rgb="FFFF0000"/>
              <x14:axisColor rgb="FF000000"/>
            </x14:dataBar>
          </x14:cfRule>
          <xm:sqref>M207</xm:sqref>
        </x14:conditionalFormatting>
        <x14:conditionalFormatting xmlns:xm="http://schemas.microsoft.com/office/excel/2006/main">
          <x14:cfRule type="dataBar" id="{517FF6DF-46CB-46E9-9F9D-556DBEF6F5DF}">
            <x14:dataBar minLength="0" maxLength="100" gradient="0">
              <x14:cfvo type="num">
                <xm:f>0</xm:f>
              </x14:cfvo>
              <x14:cfvo type="num">
                <xm:f>1</xm:f>
              </x14:cfvo>
              <x14:negativeFillColor rgb="FFFF0000"/>
              <x14:axisColor rgb="FF000000"/>
            </x14:dataBar>
          </x14:cfRule>
          <xm:sqref>M211</xm:sqref>
        </x14:conditionalFormatting>
        <x14:conditionalFormatting xmlns:xm="http://schemas.microsoft.com/office/excel/2006/main">
          <x14:cfRule type="dataBar" id="{DB6F83FF-E41B-40CE-839C-927363F9B528}">
            <x14:dataBar minLength="0" maxLength="100" gradient="0">
              <x14:cfvo type="num">
                <xm:f>0</xm:f>
              </x14:cfvo>
              <x14:cfvo type="num">
                <xm:f>1</xm:f>
              </x14:cfvo>
              <x14:negativeFillColor rgb="FFFF0000"/>
              <x14:axisColor rgb="FF000000"/>
            </x14:dataBar>
          </x14:cfRule>
          <xm:sqref>M213</xm:sqref>
        </x14:conditionalFormatting>
        <x14:conditionalFormatting xmlns:xm="http://schemas.microsoft.com/office/excel/2006/main">
          <x14:cfRule type="dataBar" id="{C96616E9-0D39-476C-852F-00B8CF7A2B18}">
            <x14:dataBar minLength="0" maxLength="100" gradient="0">
              <x14:cfvo type="num">
                <xm:f>0</xm:f>
              </x14:cfvo>
              <x14:cfvo type="num">
                <xm:f>1</xm:f>
              </x14:cfvo>
              <x14:negativeFillColor rgb="FFFF0000"/>
              <x14:axisColor rgb="FF000000"/>
            </x14:dataBar>
          </x14:cfRule>
          <xm:sqref>J123</xm:sqref>
        </x14:conditionalFormatting>
        <x14:conditionalFormatting xmlns:xm="http://schemas.microsoft.com/office/excel/2006/main">
          <x14:cfRule type="dataBar" id="{35A56B08-DC9F-4837-8142-9631C70AE3D0}">
            <x14:dataBar minLength="0" maxLength="100" gradient="0">
              <x14:cfvo type="num">
                <xm:f>0</xm:f>
              </x14:cfvo>
              <x14:cfvo type="num">
                <xm:f>1</xm:f>
              </x14:cfvo>
              <x14:negativeFillColor rgb="FFFF0000"/>
              <x14:axisColor rgb="FF000000"/>
            </x14:dataBar>
          </x14:cfRule>
          <xm:sqref>J50</xm:sqref>
        </x14:conditionalFormatting>
        <x14:conditionalFormatting xmlns:xm="http://schemas.microsoft.com/office/excel/2006/main">
          <x14:cfRule type="dataBar" id="{E4BE1A53-03A7-42CE-8CB3-595E689F0E30}">
            <x14:dataBar minLength="0" maxLength="100" gradient="0">
              <x14:cfvo type="num">
                <xm:f>0</xm:f>
              </x14:cfvo>
              <x14:cfvo type="num">
                <xm:f>1</xm:f>
              </x14:cfvo>
              <x14:negativeFillColor rgb="FFFF0000"/>
              <x14:axisColor rgb="FF000000"/>
            </x14:dataBar>
          </x14:cfRule>
          <xm:sqref>J51</xm:sqref>
        </x14:conditionalFormatting>
        <x14:conditionalFormatting xmlns:xm="http://schemas.microsoft.com/office/excel/2006/main">
          <x14:cfRule type="dataBar" id="{85876936-7DCE-4B93-AD09-E933DAC0C803}">
            <x14:dataBar minLength="0" maxLength="100" gradient="0">
              <x14:cfvo type="num">
                <xm:f>0</xm:f>
              </x14:cfvo>
              <x14:cfvo type="num">
                <xm:f>1</xm:f>
              </x14:cfvo>
              <x14:negativeFillColor rgb="FFFF0000"/>
              <x14:axisColor rgb="FF000000"/>
            </x14:dataBar>
          </x14:cfRule>
          <xm:sqref>J52</xm:sqref>
        </x14:conditionalFormatting>
        <x14:conditionalFormatting xmlns:xm="http://schemas.microsoft.com/office/excel/2006/main">
          <x14:cfRule type="dataBar" id="{F8F61495-0765-4A63-97C6-5742F94DEAC8}">
            <x14:dataBar minLength="0" maxLength="100" gradient="0">
              <x14:cfvo type="num">
                <xm:f>0</xm:f>
              </x14:cfvo>
              <x14:cfvo type="num">
                <xm:f>1</xm:f>
              </x14:cfvo>
              <x14:negativeFillColor rgb="FFFF0000"/>
              <x14:axisColor rgb="FF000000"/>
            </x14:dataBar>
          </x14:cfRule>
          <xm:sqref>J54</xm:sqref>
        </x14:conditionalFormatting>
        <x14:conditionalFormatting xmlns:xm="http://schemas.microsoft.com/office/excel/2006/main">
          <x14:cfRule type="dataBar" id="{25BE55E0-C121-4F34-AE71-9270B5FA9E2B}">
            <x14:dataBar minLength="0" maxLength="100" gradient="0">
              <x14:cfvo type="num">
                <xm:f>0</xm:f>
              </x14:cfvo>
              <x14:cfvo type="num">
                <xm:f>1</xm:f>
              </x14:cfvo>
              <x14:negativeFillColor rgb="FFFF0000"/>
              <x14:axisColor rgb="FF000000"/>
            </x14:dataBar>
          </x14:cfRule>
          <xm:sqref>J55</xm:sqref>
        </x14:conditionalFormatting>
        <x14:conditionalFormatting xmlns:xm="http://schemas.microsoft.com/office/excel/2006/main">
          <x14:cfRule type="dataBar" id="{446401FC-DFA6-4364-A4E9-4D4DEFBAA4F6}">
            <x14:dataBar minLength="0" maxLength="100" gradient="0">
              <x14:cfvo type="num">
                <xm:f>0</xm:f>
              </x14:cfvo>
              <x14:cfvo type="num">
                <xm:f>1</xm:f>
              </x14:cfvo>
              <x14:negativeFillColor rgb="FFFF0000"/>
              <x14:axisColor rgb="FF000000"/>
            </x14:dataBar>
          </x14:cfRule>
          <xm:sqref>J57:J59</xm:sqref>
        </x14:conditionalFormatting>
        <x14:conditionalFormatting xmlns:xm="http://schemas.microsoft.com/office/excel/2006/main">
          <x14:cfRule type="dataBar" id="{9B266CCF-9B13-43B8-BB13-63AA0395D858}">
            <x14:dataBar minLength="0" maxLength="100" gradient="0">
              <x14:cfvo type="num">
                <xm:f>0</xm:f>
              </x14:cfvo>
              <x14:cfvo type="num">
                <xm:f>1</xm:f>
              </x14:cfvo>
              <x14:negativeFillColor rgb="FFFF0000"/>
              <x14:axisColor rgb="FF000000"/>
            </x14:dataBar>
          </x14:cfRule>
          <xm:sqref>J61:J63</xm:sqref>
        </x14:conditionalFormatting>
        <x14:conditionalFormatting xmlns:xm="http://schemas.microsoft.com/office/excel/2006/main">
          <x14:cfRule type="dataBar" id="{2B6B2CEB-3D0F-4D4F-B616-AB31E8F851EE}">
            <x14:dataBar minLength="0" maxLength="100" gradient="0">
              <x14:cfvo type="num">
                <xm:f>0</xm:f>
              </x14:cfvo>
              <x14:cfvo type="num">
                <xm:f>1</xm:f>
              </x14:cfvo>
              <x14:negativeFillColor rgb="FFFF0000"/>
              <x14:axisColor rgb="FF000000"/>
            </x14:dataBar>
          </x14:cfRule>
          <xm:sqref>J65:J67</xm:sqref>
        </x14:conditionalFormatting>
        <x14:conditionalFormatting xmlns:xm="http://schemas.microsoft.com/office/excel/2006/main">
          <x14:cfRule type="dataBar" id="{B31D8D4F-0A70-41FA-822E-17650F11DF6D}">
            <x14:dataBar minLength="0" maxLength="100" gradient="0">
              <x14:cfvo type="num">
                <xm:f>0</xm:f>
              </x14:cfvo>
              <x14:cfvo type="num">
                <xm:f>1</xm:f>
              </x14:cfvo>
              <x14:negativeFillColor rgb="FFFF0000"/>
              <x14:axisColor rgb="FF000000"/>
            </x14:dataBar>
          </x14:cfRule>
          <xm:sqref>J69</xm:sqref>
        </x14:conditionalFormatting>
        <x14:conditionalFormatting xmlns:xm="http://schemas.microsoft.com/office/excel/2006/main">
          <x14:cfRule type="dataBar" id="{23B7157C-55EE-4B35-9154-6A12739374E4}">
            <x14:dataBar minLength="0" maxLength="100" gradient="0">
              <x14:cfvo type="num">
                <xm:f>0</xm:f>
              </x14:cfvo>
              <x14:cfvo type="num">
                <xm:f>1</xm:f>
              </x14:cfvo>
              <x14:negativeFillColor rgb="FFFF0000"/>
              <x14:axisColor rgb="FF000000"/>
            </x14:dataBar>
          </x14:cfRule>
          <xm:sqref>J71</xm:sqref>
        </x14:conditionalFormatting>
        <x14:conditionalFormatting xmlns:xm="http://schemas.microsoft.com/office/excel/2006/main">
          <x14:cfRule type="dataBar" id="{C954C476-CEA7-4F48-8425-132AE50E142B}">
            <x14:dataBar minLength="0" maxLength="100" gradient="0">
              <x14:cfvo type="num">
                <xm:f>0</xm:f>
              </x14:cfvo>
              <x14:cfvo type="num">
                <xm:f>1</xm:f>
              </x14:cfvo>
              <x14:negativeFillColor rgb="FFFF0000"/>
              <x14:axisColor rgb="FF000000"/>
            </x14:dataBar>
          </x14:cfRule>
          <xm:sqref>J73</xm:sqref>
        </x14:conditionalFormatting>
        <x14:conditionalFormatting xmlns:xm="http://schemas.microsoft.com/office/excel/2006/main">
          <x14:cfRule type="dataBar" id="{30458431-20BD-4E2C-B4B2-4CED3C2A44A2}">
            <x14:dataBar minLength="0" maxLength="100" gradient="0">
              <x14:cfvo type="num">
                <xm:f>0</xm:f>
              </x14:cfvo>
              <x14:cfvo type="num">
                <xm:f>1</xm:f>
              </x14:cfvo>
              <x14:negativeFillColor rgb="FFFF0000"/>
              <x14:axisColor rgb="FF000000"/>
            </x14:dataBar>
          </x14:cfRule>
          <xm:sqref>J74</xm:sqref>
        </x14:conditionalFormatting>
        <x14:conditionalFormatting xmlns:xm="http://schemas.microsoft.com/office/excel/2006/main">
          <x14:cfRule type="dataBar" id="{4D43974C-DDF2-44E0-865A-DEDA7EF0F853}">
            <x14:dataBar minLength="0" maxLength="100" gradient="0">
              <x14:cfvo type="num">
                <xm:f>0</xm:f>
              </x14:cfvo>
              <x14:cfvo type="num">
                <xm:f>1</xm:f>
              </x14:cfvo>
              <x14:negativeFillColor rgb="FFFF0000"/>
              <x14:axisColor rgb="FF000000"/>
            </x14:dataBar>
          </x14:cfRule>
          <xm:sqref>J76:J78</xm:sqref>
        </x14:conditionalFormatting>
        <x14:conditionalFormatting xmlns:xm="http://schemas.microsoft.com/office/excel/2006/main">
          <x14:cfRule type="dataBar" id="{05003E3E-BF41-4097-9E45-80A42187F948}">
            <x14:dataBar minLength="0" maxLength="100" gradient="0">
              <x14:cfvo type="num">
                <xm:f>0</xm:f>
              </x14:cfvo>
              <x14:cfvo type="num">
                <xm:f>1</xm:f>
              </x14:cfvo>
              <x14:negativeFillColor rgb="FFFF0000"/>
              <x14:axisColor rgb="FF000000"/>
            </x14:dataBar>
          </x14:cfRule>
          <xm:sqref>J80:J82</xm:sqref>
        </x14:conditionalFormatting>
        <x14:conditionalFormatting xmlns:xm="http://schemas.microsoft.com/office/excel/2006/main">
          <x14:cfRule type="dataBar" id="{1F992944-63EC-43A3-B913-26614B4A2889}">
            <x14:dataBar minLength="0" maxLength="100" gradient="0">
              <x14:cfvo type="num">
                <xm:f>0</xm:f>
              </x14:cfvo>
              <x14:cfvo type="num">
                <xm:f>1</xm:f>
              </x14:cfvo>
              <x14:negativeFillColor rgb="FFFF0000"/>
              <x14:axisColor rgb="FF000000"/>
            </x14:dataBar>
          </x14:cfRule>
          <xm:sqref>J84:J86</xm:sqref>
        </x14:conditionalFormatting>
        <x14:conditionalFormatting xmlns:xm="http://schemas.microsoft.com/office/excel/2006/main">
          <x14:cfRule type="dataBar" id="{A9A0AE2A-066B-4CC3-AD39-7964834D0988}">
            <x14:dataBar minLength="0" maxLength="100" gradient="0">
              <x14:cfvo type="num">
                <xm:f>0</xm:f>
              </x14:cfvo>
              <x14:cfvo type="num">
                <xm:f>1</xm:f>
              </x14:cfvo>
              <x14:negativeFillColor rgb="FFFF0000"/>
              <x14:axisColor rgb="FF000000"/>
            </x14:dataBar>
          </x14:cfRule>
          <xm:sqref>J88:J90</xm:sqref>
        </x14:conditionalFormatting>
        <x14:conditionalFormatting xmlns:xm="http://schemas.microsoft.com/office/excel/2006/main">
          <x14:cfRule type="dataBar" id="{C700D14A-4961-4237-B3DE-28CD473A355B}">
            <x14:dataBar minLength="0" maxLength="100" gradient="0">
              <x14:cfvo type="num">
                <xm:f>0</xm:f>
              </x14:cfvo>
              <x14:cfvo type="num">
                <xm:f>1</xm:f>
              </x14:cfvo>
              <x14:negativeFillColor rgb="FFFF0000"/>
              <x14:axisColor rgb="FF000000"/>
            </x14:dataBar>
          </x14:cfRule>
          <xm:sqref>J92</xm:sqref>
        </x14:conditionalFormatting>
        <x14:conditionalFormatting xmlns:xm="http://schemas.microsoft.com/office/excel/2006/main">
          <x14:cfRule type="dataBar" id="{A6470D73-7EC5-4743-8CC7-A3EA61210702}">
            <x14:dataBar minLength="0" maxLength="100" gradient="0">
              <x14:cfvo type="num">
                <xm:f>0</xm:f>
              </x14:cfvo>
              <x14:cfvo type="num">
                <xm:f>1</xm:f>
              </x14:cfvo>
              <x14:negativeFillColor rgb="FFFF0000"/>
              <x14:axisColor rgb="FF000000"/>
            </x14:dataBar>
          </x14:cfRule>
          <xm:sqref>J94</xm:sqref>
        </x14:conditionalFormatting>
        <x14:conditionalFormatting xmlns:xm="http://schemas.microsoft.com/office/excel/2006/main">
          <x14:cfRule type="dataBar" id="{8922EA1C-E91C-4461-9E96-B848D7849A08}">
            <x14:dataBar minLength="0" maxLength="100" gradient="0">
              <x14:cfvo type="num">
                <xm:f>0</xm:f>
              </x14:cfvo>
              <x14:cfvo type="num">
                <xm:f>1</xm:f>
              </x14:cfvo>
              <x14:negativeFillColor rgb="FFFF0000"/>
              <x14:axisColor rgb="FF000000"/>
            </x14:dataBar>
          </x14:cfRule>
          <xm:sqref>J96:J97</xm:sqref>
        </x14:conditionalFormatting>
        <x14:conditionalFormatting xmlns:xm="http://schemas.microsoft.com/office/excel/2006/main">
          <x14:cfRule type="dataBar" id="{8BF5EDF4-83E3-4C08-A6C0-675F1A0A5520}">
            <x14:dataBar minLength="0" maxLength="100" gradient="0">
              <x14:cfvo type="num">
                <xm:f>0</xm:f>
              </x14:cfvo>
              <x14:cfvo type="num">
                <xm:f>1</xm:f>
              </x14:cfvo>
              <x14:negativeFillColor rgb="FFFF0000"/>
              <x14:axisColor rgb="FF000000"/>
            </x14:dataBar>
          </x14:cfRule>
          <xm:sqref>J99:J100</xm:sqref>
        </x14:conditionalFormatting>
        <x14:conditionalFormatting xmlns:xm="http://schemas.microsoft.com/office/excel/2006/main">
          <x14:cfRule type="dataBar" id="{71AB913A-AEA9-411F-857B-B5F05BAB993D}">
            <x14:dataBar minLength="0" maxLength="100" gradient="0">
              <x14:cfvo type="num">
                <xm:f>0</xm:f>
              </x14:cfvo>
              <x14:cfvo type="num">
                <xm:f>1</xm:f>
              </x14:cfvo>
              <x14:negativeFillColor rgb="FFFF0000"/>
              <x14:axisColor rgb="FF000000"/>
            </x14:dataBar>
          </x14:cfRule>
          <xm:sqref>J102:J104</xm:sqref>
        </x14:conditionalFormatting>
        <x14:conditionalFormatting xmlns:xm="http://schemas.microsoft.com/office/excel/2006/main">
          <x14:cfRule type="dataBar" id="{303FE386-1B85-4470-B6F2-7D70399477B8}">
            <x14:dataBar minLength="0" maxLength="100" gradient="0">
              <x14:cfvo type="num">
                <xm:f>0</xm:f>
              </x14:cfvo>
              <x14:cfvo type="num">
                <xm:f>1</xm:f>
              </x14:cfvo>
              <x14:negativeFillColor rgb="FFFF0000"/>
              <x14:axisColor rgb="FF000000"/>
            </x14:dataBar>
          </x14:cfRule>
          <xm:sqref>J106:J107</xm:sqref>
        </x14:conditionalFormatting>
        <x14:conditionalFormatting xmlns:xm="http://schemas.microsoft.com/office/excel/2006/main">
          <x14:cfRule type="dataBar" id="{C204D8A7-FAEE-489B-B88E-756E155A7AE1}">
            <x14:dataBar minLength="0" maxLength="100" gradient="0">
              <x14:cfvo type="num">
                <xm:f>0</xm:f>
              </x14:cfvo>
              <x14:cfvo type="num">
                <xm:f>1</xm:f>
              </x14:cfvo>
              <x14:negativeFillColor rgb="FFFF0000"/>
              <x14:axisColor rgb="FF000000"/>
            </x14:dataBar>
          </x14:cfRule>
          <xm:sqref>J109:J110</xm:sqref>
        </x14:conditionalFormatting>
        <x14:conditionalFormatting xmlns:xm="http://schemas.microsoft.com/office/excel/2006/main">
          <x14:cfRule type="dataBar" id="{9976CEB3-2BC6-43AF-8BD8-1102BDBDEEFA}">
            <x14:dataBar minLength="0" maxLength="100" gradient="0">
              <x14:cfvo type="num">
                <xm:f>0</xm:f>
              </x14:cfvo>
              <x14:cfvo type="num">
                <xm:f>1</xm:f>
              </x14:cfvo>
              <x14:negativeFillColor rgb="FFFF0000"/>
              <x14:axisColor rgb="FF000000"/>
            </x14:dataBar>
          </x14:cfRule>
          <xm:sqref>J112:J113</xm:sqref>
        </x14:conditionalFormatting>
        <x14:conditionalFormatting xmlns:xm="http://schemas.microsoft.com/office/excel/2006/main">
          <x14:cfRule type="dataBar" id="{590AD8DE-CE6A-42C4-8A86-44B010CDCC6C}">
            <x14:dataBar minLength="0" maxLength="100" gradient="0">
              <x14:cfvo type="num">
                <xm:f>0</xm:f>
              </x14:cfvo>
              <x14:cfvo type="num">
                <xm:f>1</xm:f>
              </x14:cfvo>
              <x14:negativeFillColor rgb="FFFF0000"/>
              <x14:axisColor rgb="FF000000"/>
            </x14:dataBar>
          </x14:cfRule>
          <xm:sqref>J115:J116</xm:sqref>
        </x14:conditionalFormatting>
        <x14:conditionalFormatting xmlns:xm="http://schemas.microsoft.com/office/excel/2006/main">
          <x14:cfRule type="dataBar" id="{9C4C0348-54C9-4F20-9599-C5A85BCF17BD}">
            <x14:dataBar minLength="0" maxLength="100" gradient="0">
              <x14:cfvo type="num">
                <xm:f>0</xm:f>
              </x14:cfvo>
              <x14:cfvo type="num">
                <xm:f>1</xm:f>
              </x14:cfvo>
              <x14:negativeFillColor rgb="FFFF0000"/>
              <x14:axisColor rgb="FF000000"/>
            </x14:dataBar>
          </x14:cfRule>
          <xm:sqref>J118:J119</xm:sqref>
        </x14:conditionalFormatting>
        <x14:conditionalFormatting xmlns:xm="http://schemas.microsoft.com/office/excel/2006/main">
          <x14:cfRule type="dataBar" id="{13FB3A7A-8C04-45C0-AF70-B365563E5B82}">
            <x14:dataBar minLength="0" maxLength="100" gradient="0">
              <x14:cfvo type="num">
                <xm:f>0</xm:f>
              </x14:cfvo>
              <x14:cfvo type="num">
                <xm:f>1</xm:f>
              </x14:cfvo>
              <x14:negativeFillColor rgb="FFFF0000"/>
              <x14:axisColor rgb="FF000000"/>
            </x14:dataBar>
          </x14:cfRule>
          <xm:sqref>J121:J122</xm:sqref>
        </x14:conditionalFormatting>
        <x14:conditionalFormatting xmlns:xm="http://schemas.microsoft.com/office/excel/2006/main">
          <x14:cfRule type="dataBar" id="{8BF6E9B3-621C-4848-9BC0-9BD43B2909A7}">
            <x14:dataBar minLength="0" maxLength="100" gradient="0">
              <x14:cfvo type="num">
                <xm:f>0</xm:f>
              </x14:cfvo>
              <x14:cfvo type="num">
                <xm:f>1</xm:f>
              </x14:cfvo>
              <x14:negativeFillColor rgb="FFFF0000"/>
              <x14:axisColor rgb="FF000000"/>
            </x14:dataBar>
          </x14:cfRule>
          <xm:sqref>J124:J126</xm:sqref>
        </x14:conditionalFormatting>
        <x14:conditionalFormatting xmlns:xm="http://schemas.microsoft.com/office/excel/2006/main">
          <x14:cfRule type="dataBar" id="{4E4C99BF-FE23-4372-AA5F-3C6A04070D61}">
            <x14:dataBar minLength="0" maxLength="100" gradient="0">
              <x14:cfvo type="num">
                <xm:f>0</xm:f>
              </x14:cfvo>
              <x14:cfvo type="num">
                <xm:f>1</xm:f>
              </x14:cfvo>
              <x14:negativeFillColor rgb="FFFF0000"/>
              <x14:axisColor rgb="FF000000"/>
            </x14:dataBar>
          </x14:cfRule>
          <xm:sqref>J151:J152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84B3EE-1E3D-4756-A91C-2C153A56B32C}">
  <sheetPr codeName="Sheet7">
    <tabColor rgb="FF00FF00"/>
    <pageSetUpPr fitToPage="1"/>
  </sheetPr>
  <dimension ref="A1:GR226"/>
  <sheetViews>
    <sheetView showGridLines="0" topLeftCell="B1" zoomScale="55" zoomScaleNormal="55" zoomScaleSheetLayoutView="86" workbookViewId="0">
      <pane ySplit="4" topLeftCell="A13" activePane="bottomLeft" state="frozen"/>
      <selection pane="bottomLeft" activeCell="J21" sqref="J21:L21"/>
    </sheetView>
  </sheetViews>
  <sheetFormatPr defaultColWidth="10.6640625" defaultRowHeight="12.75" outlineLevelRow="2"/>
  <cols>
    <col min="1" max="1" width="11.1640625" style="2" customWidth="1"/>
    <col min="2" max="2" width="15.1640625" style="2" customWidth="1"/>
    <col min="3" max="3" width="77.1640625" style="2" bestFit="1" customWidth="1"/>
    <col min="4" max="4" width="38.83203125" style="91" customWidth="1"/>
    <col min="5" max="5" width="28.33203125" style="91" customWidth="1"/>
    <col min="6" max="6" width="25.5" style="91" customWidth="1"/>
    <col min="7" max="7" width="39.6640625" style="91" customWidth="1"/>
    <col min="8" max="8" width="25" style="2" bestFit="1" customWidth="1"/>
    <col min="9" max="9" width="27.5" style="2" bestFit="1" customWidth="1"/>
    <col min="10" max="10" width="21.83203125" style="98" bestFit="1" customWidth="1"/>
    <col min="11" max="12" width="10.1640625" style="98" customWidth="1"/>
    <col min="13" max="13" width="39.5" style="2" customWidth="1"/>
    <col min="14" max="14" width="26.1640625" style="2" customWidth="1"/>
    <col min="15" max="18" width="10.6640625" style="2" hidden="1" customWidth="1"/>
    <col min="19" max="19" width="10" style="2" hidden="1" customWidth="1"/>
    <col min="20" max="20" width="10.6640625" style="2" customWidth="1"/>
    <col min="21" max="16384" width="10.6640625" style="2"/>
  </cols>
  <sheetData>
    <row r="1" spans="1:200" ht="18" customHeight="1">
      <c r="A1" s="385" t="s">
        <v>0</v>
      </c>
      <c r="B1" s="386"/>
      <c r="C1" s="386"/>
      <c r="D1" s="386"/>
      <c r="E1" s="386"/>
      <c r="F1" s="386"/>
      <c r="G1" s="386"/>
      <c r="H1" s="386"/>
      <c r="I1" s="386"/>
      <c r="J1" s="386"/>
      <c r="K1" s="386"/>
      <c r="L1" s="386"/>
      <c r="M1" s="386"/>
      <c r="N1" s="429"/>
    </row>
    <row r="2" spans="1:200" ht="21">
      <c r="A2" s="449" t="s">
        <v>1</v>
      </c>
      <c r="B2" s="434"/>
      <c r="C2" s="192" t="s">
        <v>2</v>
      </c>
      <c r="D2" s="192" t="s">
        <v>3</v>
      </c>
      <c r="E2" s="434" t="s">
        <v>4</v>
      </c>
      <c r="F2" s="434"/>
      <c r="G2" s="192"/>
      <c r="H2" s="193"/>
      <c r="I2" s="188" t="s">
        <v>5</v>
      </c>
      <c r="J2" s="194"/>
      <c r="K2" s="433"/>
      <c r="L2" s="434"/>
      <c r="M2" s="435"/>
      <c r="N2" s="123"/>
    </row>
    <row r="3" spans="1:200" ht="18.75" customHeight="1">
      <c r="A3" s="450" t="str">
        <f>'Program Card'!C4</f>
        <v>EVP035</v>
      </c>
      <c r="B3" s="451"/>
      <c r="C3" s="195" t="str">
        <f>'Program Card'!E4</f>
        <v>2130937-29-A</v>
      </c>
      <c r="D3" s="195" t="str">
        <f>'Program Card'!F4</f>
        <v>69-2G124B05P07</v>
      </c>
      <c r="E3" s="451">
        <f>'Program Card'!G4</f>
        <v>0</v>
      </c>
      <c r="F3" s="451"/>
      <c r="G3" s="195"/>
      <c r="H3" s="196"/>
      <c r="I3" s="197" t="str">
        <f>'Program Card'!I4</f>
        <v>08M3-0CJ0Q00</v>
      </c>
      <c r="J3" s="197"/>
      <c r="K3" s="430"/>
      <c r="L3" s="431"/>
      <c r="M3" s="432"/>
      <c r="N3" s="198"/>
    </row>
    <row r="4" spans="1:200" ht="24.95" hidden="1" customHeight="1">
      <c r="A4" s="93"/>
      <c r="B4" s="93"/>
      <c r="C4" s="93"/>
      <c r="D4" s="99"/>
      <c r="E4" s="99"/>
      <c r="F4" s="93"/>
      <c r="G4" s="93"/>
      <c r="H4" s="93"/>
      <c r="I4" s="85"/>
      <c r="J4" s="95" t="s">
        <v>31</v>
      </c>
      <c r="K4" s="95"/>
      <c r="L4" s="95"/>
      <c r="M4" s="87">
        <v>24</v>
      </c>
      <c r="N4" s="199" t="s">
        <v>32</v>
      </c>
    </row>
    <row r="5" spans="1:200" ht="24.95" customHeight="1">
      <c r="A5" s="93"/>
      <c r="B5" s="93"/>
      <c r="C5" s="93"/>
      <c r="D5" s="99"/>
      <c r="E5" s="99"/>
      <c r="F5" s="93"/>
      <c r="G5" s="93"/>
      <c r="H5" s="86"/>
      <c r="I5" s="96"/>
      <c r="J5" s="96"/>
      <c r="K5" s="96"/>
      <c r="L5" s="86"/>
      <c r="M5" s="86"/>
    </row>
    <row r="6" spans="1:200" ht="24.95" customHeight="1">
      <c r="A6" s="88"/>
      <c r="B6" s="88"/>
      <c r="C6" s="88"/>
      <c r="D6" s="90"/>
      <c r="E6" s="90"/>
      <c r="F6" s="90"/>
      <c r="G6" s="88"/>
      <c r="H6" s="88"/>
      <c r="I6" s="97"/>
      <c r="J6" s="97"/>
      <c r="K6" s="97"/>
      <c r="L6" s="88"/>
      <c r="M6" s="88"/>
    </row>
    <row r="7" spans="1:200" s="111" customFormat="1" ht="34.15" customHeight="1">
      <c r="A7" s="200" t="s">
        <v>33</v>
      </c>
      <c r="B7" s="201"/>
      <c r="C7" s="201"/>
      <c r="D7" s="202"/>
      <c r="E7" s="202"/>
      <c r="F7" s="201"/>
      <c r="G7" s="201"/>
      <c r="H7" s="201"/>
      <c r="I7" s="201" t="s">
        <v>34</v>
      </c>
      <c r="J7" s="428">
        <f>AVERAGE(J8:L147)</f>
        <v>0.21819603753910322</v>
      </c>
      <c r="K7" s="428"/>
      <c r="L7" s="428"/>
      <c r="M7" s="201"/>
      <c r="N7" s="109"/>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c r="CY7" s="110"/>
      <c r="CZ7" s="110"/>
      <c r="DA7" s="110"/>
      <c r="DB7" s="110"/>
      <c r="DC7" s="110"/>
      <c r="DD7" s="110"/>
      <c r="DE7" s="110"/>
      <c r="DF7" s="110"/>
      <c r="DG7" s="110"/>
      <c r="DH7" s="110"/>
      <c r="DI7" s="110"/>
      <c r="DJ7" s="110"/>
      <c r="DK7" s="110"/>
      <c r="DL7" s="110"/>
      <c r="DM7" s="110"/>
      <c r="DN7" s="110"/>
      <c r="DO7" s="110"/>
      <c r="DP7" s="110"/>
      <c r="DQ7" s="110"/>
      <c r="DR7" s="110"/>
      <c r="DS7" s="110"/>
      <c r="DT7" s="110"/>
      <c r="DU7" s="110"/>
      <c r="DV7" s="110"/>
      <c r="DW7" s="110"/>
      <c r="DX7" s="110"/>
      <c r="DY7" s="110"/>
      <c r="DZ7" s="110"/>
      <c r="EA7" s="110"/>
      <c r="EB7" s="110"/>
      <c r="EC7" s="110"/>
      <c r="ED7" s="110"/>
      <c r="EE7" s="110"/>
      <c r="EF7" s="110"/>
      <c r="EG7" s="110"/>
      <c r="EH7" s="110"/>
      <c r="EI7" s="110"/>
      <c r="EJ7" s="110"/>
      <c r="EK7" s="110"/>
      <c r="EL7" s="110"/>
      <c r="EM7" s="110"/>
      <c r="EN7" s="110"/>
      <c r="EO7" s="110"/>
      <c r="EP7" s="110"/>
      <c r="EQ7" s="110"/>
      <c r="ER7" s="110"/>
      <c r="ES7" s="110"/>
      <c r="ET7" s="110"/>
      <c r="EU7" s="110"/>
      <c r="EV7" s="110"/>
      <c r="EW7" s="110"/>
      <c r="EX7" s="110"/>
      <c r="EY7" s="110"/>
      <c r="EZ7" s="110"/>
      <c r="FA7" s="110"/>
      <c r="FB7" s="110"/>
      <c r="FC7" s="110"/>
      <c r="FD7" s="110"/>
      <c r="FE7" s="110"/>
      <c r="FF7" s="110"/>
      <c r="FG7" s="110"/>
      <c r="FH7" s="110"/>
      <c r="FI7" s="110"/>
      <c r="FJ7" s="110"/>
      <c r="FK7" s="110"/>
      <c r="FL7" s="110"/>
      <c r="FM7" s="110"/>
      <c r="FN7" s="110"/>
      <c r="FO7" s="110"/>
      <c r="FP7" s="110"/>
      <c r="FQ7" s="110"/>
      <c r="FR7" s="110"/>
      <c r="FS7" s="110"/>
      <c r="FT7" s="110"/>
      <c r="FU7" s="110"/>
      <c r="FV7" s="110"/>
      <c r="FW7" s="110"/>
      <c r="FX7" s="110"/>
      <c r="FY7" s="110"/>
      <c r="FZ7" s="110"/>
      <c r="GA7" s="110"/>
      <c r="GB7" s="110"/>
      <c r="GC7" s="110"/>
      <c r="GD7" s="110"/>
      <c r="GE7" s="110"/>
      <c r="GF7" s="110"/>
      <c r="GG7" s="110"/>
      <c r="GH7" s="110"/>
      <c r="GI7" s="110"/>
      <c r="GJ7" s="110"/>
      <c r="GK7" s="110"/>
      <c r="GL7" s="110"/>
      <c r="GM7" s="110"/>
      <c r="GN7" s="110"/>
      <c r="GO7" s="110"/>
      <c r="GP7" s="110"/>
      <c r="GQ7" s="110"/>
      <c r="GR7" s="110"/>
    </row>
    <row r="8" spans="1:200" ht="24.95" customHeight="1" outlineLevel="1">
      <c r="A8" s="304" t="s">
        <v>35</v>
      </c>
      <c r="B8" s="305" t="s">
        <v>1325</v>
      </c>
      <c r="C8" s="304" t="s">
        <v>37</v>
      </c>
      <c r="D8" s="304" t="s">
        <v>38</v>
      </c>
      <c r="E8" s="304" t="s">
        <v>39</v>
      </c>
      <c r="F8" s="304" t="s">
        <v>40</v>
      </c>
      <c r="G8" s="304" t="s">
        <v>41</v>
      </c>
      <c r="H8" s="304" t="s">
        <v>42</v>
      </c>
      <c r="I8" s="306" t="s">
        <v>43</v>
      </c>
      <c r="J8" s="439" t="s">
        <v>1326</v>
      </c>
      <c r="K8" s="440"/>
      <c r="L8" s="441"/>
      <c r="M8" s="307" t="s">
        <v>285</v>
      </c>
    </row>
    <row r="9" spans="1:200" s="89" customFormat="1" ht="24" customHeight="1" outlineLevel="1">
      <c r="A9" s="183" t="str">
        <f>IF(ISERROR(VALUE(SUBSTITUTE(prevWBS,".",""))),"1",IF(ISERROR(FIND("`",SUBSTITUTE(prevWBS,".","`",1))),TEXT(VALUE(prevWBS)+1,"#"),TEXT(VALUE(LEFT(prevWBS,FIND("`",SUBSTITUTE(prevWBS,".","`",1))-1))+1,"#")))</f>
        <v>1</v>
      </c>
      <c r="B9" s="183"/>
      <c r="C9" s="241" t="s">
        <v>44</v>
      </c>
      <c r="D9" s="183"/>
      <c r="E9" s="183"/>
      <c r="F9" s="183"/>
      <c r="G9" s="206"/>
      <c r="H9" s="206"/>
      <c r="I9" s="207"/>
      <c r="J9" s="420">
        <f>AVERAGE(J10:L12)</f>
        <v>1</v>
      </c>
      <c r="K9" s="445"/>
      <c r="L9" s="414"/>
      <c r="M9" s="178"/>
      <c r="N9" s="276"/>
      <c r="O9" s="276"/>
      <c r="P9" s="276"/>
      <c r="Q9" s="276"/>
      <c r="R9" s="276"/>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M9" s="276"/>
      <c r="CN9" s="276"/>
      <c r="CO9" s="276"/>
      <c r="CP9" s="276"/>
      <c r="CQ9" s="276"/>
      <c r="CR9" s="276"/>
      <c r="CS9" s="276"/>
      <c r="CT9" s="276"/>
      <c r="CU9" s="276"/>
      <c r="CV9" s="276"/>
      <c r="CW9" s="276"/>
      <c r="CX9" s="276"/>
      <c r="CY9" s="276"/>
      <c r="CZ9" s="276"/>
      <c r="DA9" s="276"/>
      <c r="DB9" s="276"/>
      <c r="DC9" s="276"/>
      <c r="DD9" s="276"/>
      <c r="DE9" s="276"/>
      <c r="DF9" s="276"/>
      <c r="DG9" s="276"/>
      <c r="DH9" s="276"/>
      <c r="DI9" s="276"/>
      <c r="DJ9" s="276"/>
      <c r="DK9" s="276"/>
      <c r="DL9" s="276"/>
      <c r="DM9" s="276"/>
      <c r="DN9" s="276"/>
      <c r="DO9" s="276"/>
      <c r="DP9" s="276"/>
      <c r="DQ9" s="276"/>
      <c r="DR9" s="276"/>
      <c r="DS9" s="276"/>
      <c r="DT9" s="276"/>
      <c r="DU9" s="276"/>
      <c r="DV9" s="276"/>
      <c r="DW9" s="276"/>
      <c r="DX9" s="276"/>
      <c r="DY9" s="276"/>
      <c r="DZ9" s="276"/>
      <c r="EA9" s="276"/>
      <c r="EB9" s="276"/>
      <c r="EC9" s="276"/>
      <c r="ED9" s="276"/>
      <c r="EE9" s="276"/>
      <c r="EF9" s="276"/>
      <c r="EG9" s="276"/>
      <c r="EH9" s="276"/>
      <c r="EI9" s="276"/>
      <c r="EJ9" s="276"/>
      <c r="EK9" s="276"/>
      <c r="EL9" s="276"/>
      <c r="EM9" s="276"/>
      <c r="EN9" s="276"/>
      <c r="EO9" s="276"/>
      <c r="EP9" s="276"/>
      <c r="EQ9" s="276"/>
      <c r="ER9" s="276"/>
      <c r="ES9" s="276"/>
      <c r="ET9" s="276"/>
      <c r="EU9" s="276"/>
      <c r="EV9" s="276"/>
      <c r="EW9" s="276"/>
      <c r="EX9" s="276"/>
      <c r="EY9" s="276"/>
      <c r="EZ9" s="276"/>
      <c r="FA9" s="276"/>
      <c r="FB9" s="276"/>
      <c r="FC9" s="276"/>
      <c r="FD9" s="276"/>
      <c r="FE9" s="276"/>
      <c r="FF9" s="276"/>
      <c r="FG9" s="276"/>
      <c r="FH9" s="276"/>
      <c r="FI9" s="276"/>
      <c r="FJ9" s="276"/>
      <c r="FK9" s="276"/>
      <c r="FL9" s="276"/>
      <c r="FM9" s="276"/>
      <c r="FN9" s="276"/>
      <c r="FO9" s="276"/>
      <c r="FP9" s="276"/>
      <c r="FQ9" s="276"/>
      <c r="FR9" s="276"/>
      <c r="FS9" s="276"/>
      <c r="FT9" s="276"/>
      <c r="FU9" s="276"/>
      <c r="FV9" s="276"/>
      <c r="FW9" s="276"/>
      <c r="FX9" s="276"/>
      <c r="FY9" s="276"/>
      <c r="FZ9" s="276"/>
      <c r="GA9" s="276"/>
      <c r="GB9" s="276"/>
      <c r="GC9" s="276"/>
      <c r="GD9" s="276"/>
      <c r="GE9" s="276"/>
      <c r="GF9" s="276"/>
      <c r="GG9" s="276"/>
      <c r="GH9" s="276"/>
      <c r="GI9" s="276"/>
      <c r="GJ9" s="276"/>
      <c r="GK9" s="276"/>
      <c r="GL9" s="276"/>
      <c r="GM9" s="276"/>
      <c r="GN9" s="276"/>
      <c r="GO9" s="276"/>
      <c r="GP9" s="276"/>
      <c r="GQ9" s="276"/>
      <c r="GR9" s="276"/>
    </row>
    <row r="10" spans="1:200" s="89" customFormat="1" ht="24" hidden="1" customHeight="1" outlineLevel="2">
      <c r="A10" s="180" t="str">
        <f t="shared" ref="A10:A97"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180" t="s">
        <v>45</v>
      </c>
      <c r="C10" s="170" t="s">
        <v>46</v>
      </c>
      <c r="D10" s="171" t="s">
        <v>47</v>
      </c>
      <c r="E10" s="171" t="s">
        <v>48</v>
      </c>
      <c r="F10" s="171"/>
      <c r="G10" s="172"/>
      <c r="H10" s="172"/>
      <c r="I10" s="173"/>
      <c r="J10" s="415">
        <v>1</v>
      </c>
      <c r="K10" s="416"/>
      <c r="L10" s="417"/>
      <c r="M10" s="208"/>
      <c r="N10" s="276"/>
      <c r="O10" s="276"/>
      <c r="P10" s="276"/>
      <c r="Q10" s="276"/>
      <c r="R10" s="276"/>
      <c r="S10" s="276"/>
      <c r="T10" s="276"/>
      <c r="U10" s="276"/>
      <c r="V10" s="276"/>
      <c r="W10" s="276"/>
      <c r="X10" s="276"/>
      <c r="Y10" s="276"/>
      <c r="Z10" s="276"/>
      <c r="AA10" s="276"/>
      <c r="AB10" s="276"/>
      <c r="AC10" s="276"/>
      <c r="AD10" s="276"/>
      <c r="AE10" s="276"/>
      <c r="AF10" s="276"/>
      <c r="AG10" s="276"/>
      <c r="AH10" s="276"/>
      <c r="AI10" s="276"/>
      <c r="AJ10" s="276"/>
      <c r="AK10" s="276"/>
      <c r="AL10" s="276"/>
      <c r="AM10" s="276"/>
      <c r="AN10" s="276"/>
      <c r="AO10" s="276"/>
      <c r="AP10" s="276"/>
      <c r="AQ10" s="276"/>
      <c r="AR10" s="276"/>
      <c r="AS10" s="276"/>
      <c r="AT10" s="276"/>
      <c r="AU10" s="276"/>
      <c r="AV10" s="276"/>
      <c r="AW10" s="276"/>
      <c r="AX10" s="276"/>
      <c r="AY10" s="276"/>
      <c r="AZ10" s="276"/>
      <c r="BA10" s="276"/>
      <c r="BB10" s="276"/>
      <c r="BC10" s="276"/>
      <c r="BD10" s="276"/>
      <c r="BE10" s="276"/>
      <c r="BF10" s="276"/>
      <c r="BG10" s="276"/>
      <c r="BH10" s="276"/>
      <c r="BI10" s="276"/>
      <c r="BJ10" s="276"/>
      <c r="BK10" s="276"/>
      <c r="BL10" s="276"/>
      <c r="BM10" s="276"/>
      <c r="BN10" s="276"/>
      <c r="BO10" s="276"/>
      <c r="BP10" s="276"/>
      <c r="BQ10" s="276"/>
      <c r="BR10" s="276"/>
      <c r="BS10" s="276"/>
      <c r="BT10" s="276"/>
      <c r="BU10" s="276"/>
      <c r="BV10" s="276"/>
      <c r="BW10" s="276"/>
      <c r="BX10" s="276"/>
      <c r="BY10" s="276"/>
      <c r="BZ10" s="276"/>
      <c r="CA10" s="276"/>
      <c r="CB10" s="276"/>
      <c r="CC10" s="276"/>
      <c r="CD10" s="276"/>
      <c r="CE10" s="276"/>
      <c r="CF10" s="276"/>
      <c r="CG10" s="276"/>
      <c r="CH10" s="276"/>
      <c r="CI10" s="276"/>
      <c r="CJ10" s="276"/>
      <c r="CK10" s="276"/>
      <c r="CL10" s="276"/>
      <c r="CM10" s="276"/>
      <c r="CN10" s="276"/>
      <c r="CO10" s="276"/>
      <c r="CP10" s="276"/>
      <c r="CQ10" s="276"/>
      <c r="CR10" s="276"/>
      <c r="CS10" s="276"/>
      <c r="CT10" s="276"/>
      <c r="CU10" s="276"/>
      <c r="CV10" s="276"/>
      <c r="CW10" s="276"/>
      <c r="CX10" s="276"/>
      <c r="CY10" s="276"/>
      <c r="CZ10" s="276"/>
      <c r="DA10" s="276"/>
      <c r="DB10" s="276"/>
      <c r="DC10" s="276"/>
      <c r="DD10" s="276"/>
      <c r="DE10" s="276"/>
      <c r="DF10" s="276"/>
      <c r="DG10" s="276"/>
      <c r="DH10" s="276"/>
      <c r="DI10" s="276"/>
      <c r="DJ10" s="276"/>
      <c r="DK10" s="276"/>
      <c r="DL10" s="276"/>
      <c r="DM10" s="276"/>
      <c r="DN10" s="276"/>
      <c r="DO10" s="276"/>
      <c r="DP10" s="276"/>
      <c r="DQ10" s="276"/>
      <c r="DR10" s="276"/>
      <c r="DS10" s="276"/>
      <c r="DT10" s="276"/>
      <c r="DU10" s="276"/>
      <c r="DV10" s="276"/>
      <c r="DW10" s="276"/>
      <c r="DX10" s="276"/>
      <c r="DY10" s="276"/>
      <c r="DZ10" s="276"/>
      <c r="EA10" s="276"/>
      <c r="EB10" s="276"/>
      <c r="EC10" s="276"/>
      <c r="ED10" s="276"/>
      <c r="EE10" s="276"/>
      <c r="EF10" s="276"/>
      <c r="EG10" s="276"/>
      <c r="EH10" s="276"/>
      <c r="EI10" s="276"/>
      <c r="EJ10" s="276"/>
      <c r="EK10" s="276"/>
      <c r="EL10" s="276"/>
      <c r="EM10" s="276"/>
      <c r="EN10" s="276"/>
      <c r="EO10" s="276"/>
      <c r="EP10" s="276"/>
      <c r="EQ10" s="276"/>
      <c r="ER10" s="276"/>
      <c r="ES10" s="276"/>
      <c r="ET10" s="276"/>
      <c r="EU10" s="276"/>
      <c r="EV10" s="276"/>
      <c r="EW10" s="276"/>
      <c r="EX10" s="276"/>
      <c r="EY10" s="276"/>
      <c r="EZ10" s="276"/>
      <c r="FA10" s="276"/>
      <c r="FB10" s="276"/>
      <c r="FC10" s="276"/>
      <c r="FD10" s="276"/>
      <c r="FE10" s="276"/>
      <c r="FF10" s="276"/>
      <c r="FG10" s="276"/>
      <c r="FH10" s="276"/>
      <c r="FI10" s="276"/>
      <c r="FJ10" s="276"/>
      <c r="FK10" s="276"/>
      <c r="FL10" s="276"/>
      <c r="FM10" s="276"/>
      <c r="FN10" s="276"/>
      <c r="FO10" s="276"/>
      <c r="FP10" s="276"/>
      <c r="FQ10" s="276"/>
      <c r="FR10" s="276"/>
      <c r="FS10" s="276"/>
      <c r="FT10" s="276"/>
      <c r="FU10" s="276"/>
      <c r="FV10" s="276"/>
      <c r="FW10" s="276"/>
      <c r="FX10" s="276"/>
      <c r="FY10" s="276"/>
      <c r="FZ10" s="276"/>
      <c r="GA10" s="276"/>
      <c r="GB10" s="276"/>
      <c r="GC10" s="276"/>
      <c r="GD10" s="276"/>
      <c r="GE10" s="276"/>
      <c r="GF10" s="276"/>
      <c r="GG10" s="276"/>
      <c r="GH10" s="276"/>
      <c r="GI10" s="276"/>
      <c r="GJ10" s="276"/>
      <c r="GK10" s="276"/>
      <c r="GL10" s="276"/>
      <c r="GM10" s="276"/>
      <c r="GN10" s="276"/>
      <c r="GO10" s="276"/>
      <c r="GP10" s="276"/>
      <c r="GQ10" s="276"/>
      <c r="GR10" s="276"/>
    </row>
    <row r="11" spans="1:200" s="89" customFormat="1" ht="24" hidden="1" customHeight="1" outlineLevel="2">
      <c r="A11" s="180" t="str">
        <f t="shared" si="0"/>
        <v>1.2</v>
      </c>
      <c r="B11" s="180" t="s">
        <v>45</v>
      </c>
      <c r="C11" s="170" t="s">
        <v>49</v>
      </c>
      <c r="D11" s="171" t="s">
        <v>50</v>
      </c>
      <c r="E11" s="171" t="s">
        <v>50</v>
      </c>
      <c r="F11" s="171"/>
      <c r="G11" s="172"/>
      <c r="H11" s="172"/>
      <c r="I11" s="173"/>
      <c r="J11" s="415">
        <v>1</v>
      </c>
      <c r="K11" s="416"/>
      <c r="L11" s="417"/>
      <c r="M11" s="208"/>
      <c r="N11" s="276"/>
      <c r="O11" s="276"/>
      <c r="P11" s="276"/>
      <c r="Q11" s="276"/>
      <c r="R11" s="276"/>
      <c r="S11" s="276"/>
      <c r="T11" s="276"/>
      <c r="U11" s="276"/>
      <c r="V11" s="276"/>
      <c r="W11" s="276"/>
      <c r="X11" s="276"/>
      <c r="Y11" s="276"/>
      <c r="Z11" s="276"/>
      <c r="AA11" s="276"/>
      <c r="AB11" s="276"/>
      <c r="AC11" s="276"/>
      <c r="AD11" s="276"/>
      <c r="AE11" s="276"/>
      <c r="AF11" s="276"/>
      <c r="AG11" s="276"/>
      <c r="AH11" s="276"/>
      <c r="AI11" s="276"/>
      <c r="AJ11" s="276"/>
      <c r="AK11" s="276"/>
      <c r="AL11" s="276"/>
      <c r="AM11" s="276"/>
      <c r="AN11" s="276"/>
      <c r="AO11" s="276"/>
      <c r="AP11" s="276"/>
      <c r="AQ11" s="276"/>
      <c r="AR11" s="276"/>
      <c r="AS11" s="276"/>
      <c r="AT11" s="276"/>
      <c r="AU11" s="276"/>
      <c r="AV11" s="276"/>
      <c r="AW11" s="276"/>
      <c r="AX11" s="276"/>
      <c r="AY11" s="276"/>
      <c r="AZ11" s="276"/>
      <c r="BA11" s="276"/>
      <c r="BB11" s="276"/>
      <c r="BC11" s="276"/>
      <c r="BD11" s="276"/>
      <c r="BE11" s="276"/>
      <c r="BF11" s="276"/>
      <c r="BG11" s="276"/>
      <c r="BH11" s="276"/>
      <c r="BI11" s="276"/>
      <c r="BJ11" s="276"/>
      <c r="BK11" s="276"/>
      <c r="BL11" s="276"/>
      <c r="BM11" s="276"/>
      <c r="BN11" s="276"/>
      <c r="BO11" s="276"/>
      <c r="BP11" s="276"/>
      <c r="BQ11" s="276"/>
      <c r="BR11" s="276"/>
      <c r="BS11" s="276"/>
      <c r="BT11" s="276"/>
      <c r="BU11" s="276"/>
      <c r="BV11" s="276"/>
      <c r="BW11" s="276"/>
      <c r="BX11" s="276"/>
      <c r="BY11" s="276"/>
      <c r="BZ11" s="276"/>
      <c r="CA11" s="276"/>
      <c r="CB11" s="276"/>
      <c r="CC11" s="276"/>
      <c r="CD11" s="276"/>
      <c r="CE11" s="276"/>
      <c r="CF11" s="276"/>
      <c r="CG11" s="276"/>
      <c r="CH11" s="276"/>
      <c r="CI11" s="276"/>
      <c r="CJ11" s="276"/>
      <c r="CK11" s="276"/>
      <c r="CL11" s="276"/>
      <c r="CM11" s="276"/>
      <c r="CN11" s="276"/>
      <c r="CO11" s="276"/>
      <c r="CP11" s="276"/>
      <c r="CQ11" s="276"/>
      <c r="CR11" s="276"/>
      <c r="CS11" s="276"/>
      <c r="CT11" s="276"/>
      <c r="CU11" s="276"/>
      <c r="CV11" s="276"/>
      <c r="CW11" s="276"/>
      <c r="CX11" s="276"/>
      <c r="CY11" s="276"/>
      <c r="CZ11" s="276"/>
      <c r="DA11" s="276"/>
      <c r="DB11" s="276"/>
      <c r="DC11" s="276"/>
      <c r="DD11" s="276"/>
      <c r="DE11" s="276"/>
      <c r="DF11" s="276"/>
      <c r="DG11" s="276"/>
      <c r="DH11" s="276"/>
      <c r="DI11" s="276"/>
      <c r="DJ11" s="276"/>
      <c r="DK11" s="276"/>
      <c r="DL11" s="276"/>
      <c r="DM11" s="276"/>
      <c r="DN11" s="276"/>
      <c r="DO11" s="276"/>
      <c r="DP11" s="276"/>
      <c r="DQ11" s="276"/>
      <c r="DR11" s="276"/>
      <c r="DS11" s="276"/>
      <c r="DT11" s="276"/>
      <c r="DU11" s="276"/>
      <c r="DV11" s="276"/>
      <c r="DW11" s="276"/>
      <c r="DX11" s="276"/>
      <c r="DY11" s="276"/>
      <c r="DZ11" s="276"/>
      <c r="EA11" s="276"/>
      <c r="EB11" s="276"/>
      <c r="EC11" s="276"/>
      <c r="ED11" s="276"/>
      <c r="EE11" s="276"/>
      <c r="EF11" s="276"/>
      <c r="EG11" s="276"/>
      <c r="EH11" s="276"/>
      <c r="EI11" s="276"/>
      <c r="EJ11" s="276"/>
      <c r="EK11" s="276"/>
      <c r="EL11" s="276"/>
      <c r="EM11" s="276"/>
      <c r="EN11" s="276"/>
      <c r="EO11" s="276"/>
      <c r="EP11" s="276"/>
      <c r="EQ11" s="276"/>
      <c r="ER11" s="276"/>
      <c r="ES11" s="276"/>
      <c r="ET11" s="276"/>
      <c r="EU11" s="276"/>
      <c r="EV11" s="276"/>
      <c r="EW11" s="276"/>
      <c r="EX11" s="276"/>
      <c r="EY11" s="276"/>
      <c r="EZ11" s="276"/>
      <c r="FA11" s="276"/>
      <c r="FB11" s="276"/>
      <c r="FC11" s="276"/>
      <c r="FD11" s="276"/>
      <c r="FE11" s="276"/>
      <c r="FF11" s="276"/>
      <c r="FG11" s="276"/>
      <c r="FH11" s="276"/>
      <c r="FI11" s="276"/>
      <c r="FJ11" s="276"/>
      <c r="FK11" s="276"/>
      <c r="FL11" s="276"/>
      <c r="FM11" s="276"/>
      <c r="FN11" s="276"/>
      <c r="FO11" s="276"/>
      <c r="FP11" s="276"/>
      <c r="FQ11" s="276"/>
      <c r="FR11" s="276"/>
      <c r="FS11" s="276"/>
      <c r="FT11" s="276"/>
      <c r="FU11" s="276"/>
      <c r="FV11" s="276"/>
      <c r="FW11" s="276"/>
      <c r="FX11" s="276"/>
      <c r="FY11" s="276"/>
      <c r="FZ11" s="276"/>
      <c r="GA11" s="276"/>
      <c r="GB11" s="276"/>
      <c r="GC11" s="276"/>
      <c r="GD11" s="276"/>
      <c r="GE11" s="276"/>
      <c r="GF11" s="276"/>
      <c r="GG11" s="276"/>
      <c r="GH11" s="276"/>
      <c r="GI11" s="276"/>
      <c r="GJ11" s="276"/>
      <c r="GK11" s="276"/>
      <c r="GL11" s="276"/>
      <c r="GM11" s="276"/>
      <c r="GN11" s="276"/>
      <c r="GO11" s="276"/>
      <c r="GP11" s="276"/>
      <c r="GQ11" s="276"/>
      <c r="GR11" s="276"/>
    </row>
    <row r="12" spans="1:200" s="89" customFormat="1" ht="24" hidden="1" customHeight="1" outlineLevel="2">
      <c r="A12" s="278" t="str">
        <f t="shared" si="0"/>
        <v>1.3</v>
      </c>
      <c r="B12" s="278" t="s">
        <v>45</v>
      </c>
      <c r="C12" s="279" t="s">
        <v>51</v>
      </c>
      <c r="D12" s="280" t="s">
        <v>50</v>
      </c>
      <c r="E12" s="280" t="s">
        <v>50</v>
      </c>
      <c r="F12" s="280"/>
      <c r="G12" s="281"/>
      <c r="H12" s="281"/>
      <c r="I12" s="282"/>
      <c r="J12" s="442">
        <v>1</v>
      </c>
      <c r="K12" s="443"/>
      <c r="L12" s="444"/>
      <c r="M12" s="283"/>
      <c r="N12" s="284"/>
      <c r="O12" s="276"/>
      <c r="P12" s="276"/>
      <c r="Q12" s="276"/>
      <c r="R12" s="276"/>
      <c r="S12" s="276"/>
      <c r="T12" s="276"/>
      <c r="U12" s="276"/>
      <c r="V12" s="276"/>
      <c r="W12" s="276"/>
      <c r="X12" s="276"/>
      <c r="Y12" s="276"/>
      <c r="Z12" s="276"/>
      <c r="AA12" s="276"/>
      <c r="AB12" s="276"/>
      <c r="AC12" s="276"/>
      <c r="AD12" s="276"/>
      <c r="AE12" s="276"/>
      <c r="AF12" s="276"/>
      <c r="AG12" s="276"/>
      <c r="AH12" s="276"/>
      <c r="AI12" s="276"/>
      <c r="AJ12" s="276"/>
      <c r="AK12" s="276"/>
      <c r="AL12" s="276"/>
      <c r="AM12" s="276"/>
      <c r="AN12" s="276"/>
      <c r="AO12" s="276"/>
      <c r="AP12" s="276"/>
      <c r="AQ12" s="276"/>
      <c r="AR12" s="276"/>
      <c r="AS12" s="276"/>
      <c r="AT12" s="276"/>
      <c r="AU12" s="276"/>
      <c r="AV12" s="276"/>
      <c r="AW12" s="276"/>
      <c r="AX12" s="276"/>
      <c r="AY12" s="276"/>
      <c r="AZ12" s="276"/>
      <c r="BA12" s="276"/>
      <c r="BB12" s="276"/>
      <c r="BC12" s="276"/>
      <c r="BD12" s="276"/>
      <c r="BE12" s="276"/>
      <c r="BF12" s="276"/>
      <c r="BG12" s="276"/>
      <c r="BH12" s="276"/>
      <c r="BI12" s="276"/>
      <c r="BJ12" s="276"/>
      <c r="BK12" s="276"/>
      <c r="BL12" s="276"/>
      <c r="BM12" s="276"/>
      <c r="BN12" s="276"/>
      <c r="BO12" s="276"/>
      <c r="BP12" s="276"/>
      <c r="BQ12" s="276"/>
      <c r="BR12" s="276"/>
      <c r="BS12" s="276"/>
      <c r="BT12" s="276"/>
      <c r="BU12" s="276"/>
      <c r="BV12" s="276"/>
      <c r="BW12" s="276"/>
      <c r="BX12" s="276"/>
      <c r="BY12" s="276"/>
      <c r="BZ12" s="276"/>
      <c r="CA12" s="276"/>
      <c r="CB12" s="276"/>
      <c r="CC12" s="276"/>
      <c r="CD12" s="276"/>
      <c r="CE12" s="276"/>
      <c r="CF12" s="276"/>
      <c r="CG12" s="276"/>
      <c r="CH12" s="276"/>
      <c r="CI12" s="276"/>
      <c r="CJ12" s="276"/>
      <c r="CK12" s="276"/>
      <c r="CL12" s="276"/>
      <c r="CM12" s="276"/>
      <c r="CN12" s="276"/>
      <c r="CO12" s="276"/>
      <c r="CP12" s="276"/>
      <c r="CQ12" s="276"/>
      <c r="CR12" s="276"/>
      <c r="CS12" s="276"/>
      <c r="CT12" s="276"/>
      <c r="CU12" s="276"/>
      <c r="CV12" s="276"/>
      <c r="CW12" s="276"/>
      <c r="CX12" s="276"/>
      <c r="CY12" s="276"/>
      <c r="CZ12" s="276"/>
      <c r="DA12" s="276"/>
      <c r="DB12" s="276"/>
      <c r="DC12" s="276"/>
      <c r="DD12" s="276"/>
      <c r="DE12" s="276"/>
      <c r="DF12" s="276"/>
      <c r="DG12" s="276"/>
      <c r="DH12" s="276"/>
      <c r="DI12" s="276"/>
      <c r="DJ12" s="276"/>
      <c r="DK12" s="276"/>
      <c r="DL12" s="276"/>
      <c r="DM12" s="276"/>
      <c r="DN12" s="276"/>
      <c r="DO12" s="276"/>
      <c r="DP12" s="276"/>
      <c r="DQ12" s="276"/>
      <c r="DR12" s="276"/>
      <c r="DS12" s="276"/>
      <c r="DT12" s="276"/>
      <c r="DU12" s="276"/>
      <c r="DV12" s="276"/>
      <c r="DW12" s="276"/>
      <c r="DX12" s="276"/>
      <c r="DY12" s="276"/>
      <c r="DZ12" s="276"/>
      <c r="EA12" s="276"/>
      <c r="EB12" s="276"/>
      <c r="EC12" s="276"/>
      <c r="ED12" s="276"/>
      <c r="EE12" s="276"/>
      <c r="EF12" s="276"/>
      <c r="EG12" s="276"/>
      <c r="EH12" s="276"/>
      <c r="EI12" s="276"/>
      <c r="EJ12" s="276"/>
      <c r="EK12" s="276"/>
      <c r="EL12" s="276"/>
      <c r="EM12" s="276"/>
      <c r="EN12" s="276"/>
      <c r="EO12" s="276"/>
      <c r="EP12" s="276"/>
      <c r="EQ12" s="276"/>
      <c r="ER12" s="276"/>
      <c r="ES12" s="276"/>
      <c r="ET12" s="276"/>
      <c r="EU12" s="276"/>
      <c r="EV12" s="276"/>
      <c r="EW12" s="276"/>
      <c r="EX12" s="276"/>
      <c r="EY12" s="276"/>
      <c r="EZ12" s="276"/>
      <c r="FA12" s="276"/>
      <c r="FB12" s="276"/>
      <c r="FC12" s="276"/>
      <c r="FD12" s="276"/>
      <c r="FE12" s="276"/>
      <c r="FF12" s="276"/>
      <c r="FG12" s="276"/>
      <c r="FH12" s="276"/>
      <c r="FI12" s="276"/>
      <c r="FJ12" s="276"/>
      <c r="FK12" s="276"/>
      <c r="FL12" s="276"/>
      <c r="FM12" s="276"/>
      <c r="FN12" s="276"/>
      <c r="FO12" s="276"/>
      <c r="FP12" s="276"/>
      <c r="FQ12" s="276"/>
      <c r="FR12" s="276"/>
      <c r="FS12" s="276"/>
      <c r="FT12" s="276"/>
      <c r="FU12" s="276"/>
      <c r="FV12" s="276"/>
      <c r="FW12" s="276"/>
      <c r="FX12" s="276"/>
      <c r="FY12" s="276"/>
      <c r="FZ12" s="276"/>
      <c r="GA12" s="276"/>
      <c r="GB12" s="276"/>
      <c r="GC12" s="276"/>
      <c r="GD12" s="276"/>
      <c r="GE12" s="276"/>
      <c r="GF12" s="276"/>
      <c r="GG12" s="276"/>
      <c r="GH12" s="276"/>
      <c r="GI12" s="276"/>
      <c r="GJ12" s="276"/>
      <c r="GK12" s="276"/>
      <c r="GL12" s="276"/>
      <c r="GM12" s="276"/>
      <c r="GN12" s="276"/>
      <c r="GO12" s="276"/>
      <c r="GP12" s="276"/>
      <c r="GQ12" s="276"/>
      <c r="GR12" s="276"/>
    </row>
    <row r="13" spans="1:200" s="100" customFormat="1" ht="24" customHeight="1" outlineLevel="1" collapsed="1" thickBot="1">
      <c r="A13" s="142" t="str">
        <f>IF(ISERROR(VALUE(SUBSTITUTE(prevWBS,".",""))),"1",IF(ISERROR(FIND("`",SUBSTITUTE(prevWBS,".","`",1))),TEXT(VALUE(prevWBS)+1,"#"),TEXT(VALUE(LEFT(prevWBS,FIND("`",SUBSTITUTE(prevWBS,".","`",1))-1))+1,"#")))</f>
        <v>2</v>
      </c>
      <c r="B13" s="183"/>
      <c r="C13" s="241" t="s">
        <v>52</v>
      </c>
      <c r="D13" s="183"/>
      <c r="E13" s="145"/>
      <c r="F13" s="183"/>
      <c r="G13" s="146"/>
      <c r="H13" s="206" t="str">
        <f>IF(I13="","",WORKDAY(G13,I13))</f>
        <v/>
      </c>
      <c r="I13" s="207"/>
      <c r="J13" s="446">
        <f>AVERAGE(J14:L41)</f>
        <v>0.8928571428571429</v>
      </c>
      <c r="K13" s="447"/>
      <c r="L13" s="448"/>
      <c r="M13" s="300"/>
      <c r="N13" s="276"/>
      <c r="O13" s="276"/>
      <c r="P13" s="276"/>
      <c r="Q13" s="276"/>
      <c r="R13" s="276"/>
      <c r="S13" s="276"/>
      <c r="T13" s="276"/>
      <c r="U13" s="276"/>
      <c r="V13" s="276"/>
      <c r="W13" s="276"/>
      <c r="X13" s="276"/>
      <c r="Y13" s="276"/>
      <c r="Z13" s="276"/>
      <c r="AA13" s="276"/>
      <c r="AB13" s="276"/>
      <c r="AC13" s="276"/>
      <c r="AD13" s="276"/>
      <c r="AE13" s="276"/>
      <c r="AF13" s="276"/>
      <c r="AG13" s="276"/>
      <c r="AH13" s="276"/>
      <c r="AI13" s="276"/>
      <c r="AJ13" s="276"/>
      <c r="AK13" s="276"/>
      <c r="AL13" s="276"/>
      <c r="AM13" s="276"/>
      <c r="AN13" s="276"/>
      <c r="AO13" s="276"/>
      <c r="AP13" s="276"/>
      <c r="AQ13" s="276"/>
      <c r="AR13" s="276"/>
      <c r="AS13" s="276"/>
      <c r="AT13" s="276"/>
      <c r="AU13" s="276"/>
      <c r="AV13" s="276"/>
      <c r="AW13" s="276"/>
      <c r="AX13" s="276"/>
      <c r="AY13" s="276"/>
      <c r="AZ13" s="276"/>
      <c r="BA13" s="276"/>
      <c r="BB13" s="276"/>
      <c r="BC13" s="276"/>
      <c r="BD13" s="276"/>
      <c r="BE13" s="276"/>
      <c r="BF13" s="276"/>
      <c r="BG13" s="276"/>
      <c r="BH13" s="276"/>
      <c r="BI13" s="276"/>
      <c r="BJ13" s="276"/>
      <c r="BK13" s="276"/>
      <c r="BL13" s="276"/>
      <c r="BM13" s="276"/>
      <c r="BN13" s="276"/>
      <c r="BO13" s="276"/>
      <c r="BP13" s="276"/>
      <c r="BQ13" s="276"/>
      <c r="BR13" s="276"/>
      <c r="BS13" s="276"/>
      <c r="BT13" s="276"/>
      <c r="BU13" s="276"/>
      <c r="BV13" s="276"/>
      <c r="BW13" s="276"/>
      <c r="BX13" s="276"/>
      <c r="BY13" s="276"/>
      <c r="BZ13" s="276"/>
      <c r="CA13" s="276"/>
      <c r="CB13" s="276"/>
      <c r="CC13" s="276"/>
      <c r="CD13" s="276"/>
      <c r="CE13" s="276"/>
      <c r="CF13" s="276"/>
      <c r="CG13" s="276"/>
      <c r="CH13" s="276"/>
      <c r="CI13" s="276"/>
      <c r="CJ13" s="276"/>
      <c r="CK13" s="276"/>
      <c r="CL13" s="276"/>
      <c r="CM13" s="276"/>
      <c r="CN13" s="276"/>
      <c r="CO13" s="276"/>
      <c r="CP13" s="276"/>
      <c r="CQ13" s="276"/>
      <c r="CR13" s="276"/>
      <c r="CS13" s="276"/>
      <c r="CT13" s="276"/>
      <c r="CU13" s="276"/>
      <c r="CV13" s="276"/>
      <c r="CW13" s="276"/>
      <c r="CX13" s="276"/>
      <c r="CY13" s="276"/>
      <c r="CZ13" s="276"/>
      <c r="DA13" s="276"/>
      <c r="DB13" s="276"/>
      <c r="DC13" s="276"/>
      <c r="DD13" s="276"/>
      <c r="DE13" s="276"/>
      <c r="DF13" s="276"/>
      <c r="DG13" s="276"/>
      <c r="DH13" s="276"/>
      <c r="DI13" s="276"/>
      <c r="DJ13" s="276"/>
      <c r="DK13" s="276"/>
      <c r="DL13" s="276"/>
      <c r="DM13" s="276"/>
      <c r="DN13" s="276"/>
      <c r="DO13" s="276"/>
      <c r="DP13" s="276"/>
      <c r="DQ13" s="276"/>
      <c r="DR13" s="276"/>
      <c r="DS13" s="276"/>
      <c r="DT13" s="276"/>
      <c r="DU13" s="276"/>
      <c r="DV13" s="276"/>
      <c r="DW13" s="276"/>
      <c r="DX13" s="276"/>
      <c r="DY13" s="276"/>
      <c r="DZ13" s="276"/>
      <c r="EA13" s="276"/>
      <c r="EB13" s="276"/>
      <c r="EC13" s="276"/>
      <c r="ED13" s="276"/>
      <c r="EE13" s="276"/>
      <c r="EF13" s="276"/>
      <c r="EG13" s="276"/>
      <c r="EH13" s="276"/>
      <c r="EI13" s="276"/>
      <c r="EJ13" s="276"/>
      <c r="EK13" s="276"/>
      <c r="EL13" s="276"/>
      <c r="EM13" s="276"/>
      <c r="EN13" s="276"/>
      <c r="EO13" s="276"/>
      <c r="EP13" s="276"/>
      <c r="EQ13" s="276"/>
      <c r="ER13" s="276"/>
      <c r="ES13" s="276"/>
      <c r="ET13" s="276"/>
      <c r="EU13" s="276"/>
      <c r="EV13" s="276"/>
      <c r="EW13" s="276"/>
      <c r="EX13" s="276"/>
      <c r="EY13" s="276"/>
      <c r="EZ13" s="276"/>
      <c r="FA13" s="276"/>
      <c r="FB13" s="276"/>
      <c r="FC13" s="276"/>
      <c r="FD13" s="276"/>
      <c r="FE13" s="276"/>
      <c r="FF13" s="276"/>
      <c r="FG13" s="276"/>
      <c r="FH13" s="276"/>
      <c r="FI13" s="276"/>
      <c r="FJ13" s="276"/>
      <c r="FK13" s="276"/>
      <c r="FL13" s="276"/>
      <c r="FM13" s="276"/>
      <c r="FN13" s="276"/>
      <c r="FO13" s="276"/>
      <c r="FP13" s="276"/>
      <c r="FQ13" s="276"/>
      <c r="FR13" s="276"/>
      <c r="FS13" s="276"/>
      <c r="FT13" s="276"/>
      <c r="FU13" s="276"/>
      <c r="FV13" s="276"/>
      <c r="FW13" s="276"/>
      <c r="FX13" s="276"/>
      <c r="FY13" s="276"/>
      <c r="FZ13" s="276"/>
      <c r="GA13" s="276"/>
      <c r="GB13" s="276"/>
      <c r="GC13" s="276"/>
      <c r="GD13" s="276"/>
      <c r="GE13" s="276"/>
      <c r="GF13" s="276"/>
      <c r="GG13" s="276"/>
      <c r="GH13" s="276"/>
      <c r="GI13" s="276"/>
      <c r="GJ13" s="276"/>
      <c r="GK13" s="276"/>
      <c r="GL13" s="276"/>
      <c r="GM13" s="276"/>
      <c r="GN13" s="276"/>
      <c r="GO13" s="276"/>
      <c r="GP13" s="276"/>
      <c r="GQ13" s="276"/>
      <c r="GR13" s="276"/>
    </row>
    <row r="14" spans="1:200" s="94" customFormat="1" ht="15.75" customHeight="1" outlineLevel="2" thickTop="1">
      <c r="A14" s="140" t="str">
        <f t="shared" si="0"/>
        <v>2.1</v>
      </c>
      <c r="B14" s="180" t="s">
        <v>45</v>
      </c>
      <c r="C14" s="170" t="s">
        <v>54</v>
      </c>
      <c r="D14" s="171" t="s">
        <v>55</v>
      </c>
      <c r="E14" s="135" t="s">
        <v>56</v>
      </c>
      <c r="F14" s="171" t="s">
        <v>57</v>
      </c>
      <c r="G14" s="136">
        <v>45597</v>
      </c>
      <c r="H14" s="172">
        <v>45597</v>
      </c>
      <c r="I14" s="260">
        <f t="shared" ref="I14:I16" si="1">H14-G14</f>
        <v>0</v>
      </c>
      <c r="J14" s="436">
        <v>1</v>
      </c>
      <c r="K14" s="437"/>
      <c r="L14" s="438"/>
      <c r="M14" s="311"/>
      <c r="N14" s="308"/>
      <c r="O14" s="276"/>
      <c r="P14" s="276"/>
      <c r="Q14" s="276"/>
      <c r="R14" s="276"/>
      <c r="S14" s="276"/>
      <c r="T14" s="276"/>
      <c r="U14" s="276"/>
      <c r="V14" s="276"/>
      <c r="W14" s="276"/>
      <c r="X14" s="276"/>
      <c r="Y14" s="276"/>
      <c r="Z14" s="276"/>
      <c r="AA14" s="276"/>
      <c r="AB14" s="276"/>
      <c r="AC14" s="276"/>
      <c r="AD14" s="276"/>
      <c r="AE14" s="276"/>
      <c r="AF14" s="276"/>
      <c r="AG14" s="276"/>
      <c r="AH14" s="276"/>
      <c r="AI14" s="276"/>
      <c r="AJ14" s="276"/>
      <c r="AK14" s="276"/>
      <c r="AL14" s="276"/>
      <c r="AM14" s="276"/>
      <c r="AN14" s="276"/>
      <c r="AO14" s="276"/>
      <c r="AP14" s="276"/>
      <c r="AQ14" s="276"/>
      <c r="AR14" s="276"/>
      <c r="AS14" s="276"/>
      <c r="AT14" s="276"/>
      <c r="AU14" s="276"/>
      <c r="AV14" s="276"/>
      <c r="AW14" s="276"/>
      <c r="AX14" s="276"/>
      <c r="AY14" s="276"/>
      <c r="AZ14" s="276"/>
      <c r="BA14" s="276"/>
      <c r="BB14" s="276"/>
      <c r="BC14" s="276"/>
      <c r="BD14" s="276"/>
      <c r="BE14" s="276"/>
      <c r="BF14" s="276"/>
      <c r="BG14" s="276"/>
      <c r="BH14" s="276"/>
      <c r="BI14" s="276"/>
      <c r="BJ14" s="276"/>
      <c r="BK14" s="276"/>
      <c r="BL14" s="276"/>
      <c r="BM14" s="276"/>
      <c r="BN14" s="276"/>
      <c r="BO14" s="276"/>
      <c r="BP14" s="276"/>
      <c r="BQ14" s="276"/>
      <c r="BR14" s="276"/>
      <c r="BS14" s="276"/>
      <c r="BT14" s="276"/>
      <c r="BU14" s="276"/>
      <c r="BV14" s="276"/>
      <c r="BW14" s="276"/>
      <c r="BX14" s="276"/>
      <c r="BY14" s="276"/>
      <c r="BZ14" s="276"/>
      <c r="CA14" s="276"/>
      <c r="CB14" s="276"/>
      <c r="CC14" s="276"/>
      <c r="CD14" s="276"/>
      <c r="CE14" s="276"/>
      <c r="CF14" s="276"/>
      <c r="CG14" s="276"/>
      <c r="CH14" s="276"/>
      <c r="CI14" s="276"/>
      <c r="CJ14" s="276"/>
      <c r="CK14" s="276"/>
      <c r="CL14" s="276"/>
      <c r="CM14" s="276"/>
      <c r="CN14" s="276"/>
      <c r="CO14" s="276"/>
      <c r="CP14" s="276"/>
      <c r="CQ14" s="276"/>
      <c r="CR14" s="276"/>
      <c r="CS14" s="276"/>
      <c r="CT14" s="276"/>
      <c r="CU14" s="276"/>
      <c r="CV14" s="276"/>
      <c r="CW14" s="276"/>
      <c r="CX14" s="276"/>
      <c r="CY14" s="276"/>
      <c r="CZ14" s="276"/>
      <c r="DA14" s="276"/>
      <c r="DB14" s="276"/>
      <c r="DC14" s="276"/>
      <c r="DD14" s="276"/>
      <c r="DE14" s="276"/>
      <c r="DF14" s="276"/>
      <c r="DG14" s="276"/>
      <c r="DH14" s="276"/>
      <c r="DI14" s="276"/>
      <c r="DJ14" s="276"/>
      <c r="DK14" s="276"/>
      <c r="DL14" s="276"/>
      <c r="DM14" s="276"/>
      <c r="DN14" s="276"/>
      <c r="DO14" s="276"/>
      <c r="DP14" s="276"/>
      <c r="DQ14" s="276"/>
      <c r="DR14" s="276"/>
      <c r="DS14" s="276"/>
      <c r="DT14" s="276"/>
      <c r="DU14" s="276"/>
      <c r="DV14" s="276"/>
      <c r="DW14" s="276"/>
      <c r="DX14" s="276"/>
      <c r="DY14" s="276"/>
      <c r="DZ14" s="276"/>
      <c r="EA14" s="276"/>
      <c r="EB14" s="276"/>
      <c r="EC14" s="276"/>
      <c r="ED14" s="276"/>
      <c r="EE14" s="276"/>
      <c r="EF14" s="276"/>
      <c r="EG14" s="276"/>
      <c r="EH14" s="276"/>
      <c r="EI14" s="276"/>
      <c r="EJ14" s="276"/>
      <c r="EK14" s="276"/>
      <c r="EL14" s="276"/>
      <c r="EM14" s="276"/>
      <c r="EN14" s="276"/>
      <c r="EO14" s="276"/>
      <c r="EP14" s="276"/>
      <c r="EQ14" s="276"/>
      <c r="ER14" s="276"/>
      <c r="ES14" s="276"/>
      <c r="ET14" s="276"/>
      <c r="EU14" s="276"/>
      <c r="EV14" s="276"/>
      <c r="EW14" s="276"/>
      <c r="EX14" s="276"/>
      <c r="EY14" s="276"/>
      <c r="EZ14" s="276"/>
      <c r="FA14" s="276"/>
      <c r="FB14" s="276"/>
      <c r="FC14" s="276"/>
      <c r="FD14" s="276"/>
      <c r="FE14" s="276"/>
      <c r="FF14" s="276"/>
      <c r="FG14" s="276"/>
      <c r="FH14" s="276"/>
      <c r="FI14" s="276"/>
      <c r="FJ14" s="276"/>
      <c r="FK14" s="276"/>
      <c r="FL14" s="276"/>
      <c r="FM14" s="276"/>
      <c r="FN14" s="276"/>
      <c r="FO14" s="276"/>
      <c r="FP14" s="276"/>
      <c r="FQ14" s="276"/>
      <c r="FR14" s="276"/>
      <c r="FS14" s="276"/>
      <c r="FT14" s="276"/>
      <c r="FU14" s="276"/>
      <c r="FV14" s="276"/>
      <c r="FW14" s="276"/>
      <c r="FX14" s="276"/>
      <c r="FY14" s="276"/>
      <c r="FZ14" s="276"/>
      <c r="GA14" s="276"/>
      <c r="GB14" s="276"/>
      <c r="GC14" s="276"/>
      <c r="GD14" s="276"/>
      <c r="GE14" s="276"/>
      <c r="GF14" s="276"/>
      <c r="GG14" s="276"/>
      <c r="GH14" s="276"/>
      <c r="GI14" s="276"/>
      <c r="GJ14" s="276"/>
      <c r="GK14" s="276"/>
      <c r="GL14" s="276"/>
      <c r="GM14" s="276"/>
      <c r="GN14" s="276"/>
      <c r="GO14" s="276"/>
      <c r="GP14" s="276"/>
      <c r="GQ14" s="276"/>
      <c r="GR14" s="276"/>
    </row>
    <row r="15" spans="1:200" s="94" customFormat="1" ht="24" customHeight="1" outlineLevel="2">
      <c r="A15" s="140" t="str">
        <f t="shared" si="0"/>
        <v>2.2</v>
      </c>
      <c r="B15" s="180" t="s">
        <v>45</v>
      </c>
      <c r="C15" s="170" t="s">
        <v>58</v>
      </c>
      <c r="D15" s="171" t="s">
        <v>55</v>
      </c>
      <c r="E15" s="171" t="s">
        <v>56</v>
      </c>
      <c r="F15" s="171" t="s">
        <v>57</v>
      </c>
      <c r="G15" s="172">
        <v>45597</v>
      </c>
      <c r="H15" s="172">
        <v>45597</v>
      </c>
      <c r="I15" s="260">
        <f t="shared" si="1"/>
        <v>0</v>
      </c>
      <c r="J15" s="415">
        <v>1</v>
      </c>
      <c r="K15" s="416"/>
      <c r="L15" s="417"/>
      <c r="M15" s="208"/>
      <c r="N15" s="308"/>
      <c r="O15" s="276"/>
      <c r="P15" s="276"/>
      <c r="Q15" s="276"/>
      <c r="R15" s="276"/>
      <c r="S15" s="276"/>
      <c r="T15" s="276"/>
      <c r="U15" s="276"/>
      <c r="V15" s="276"/>
      <c r="W15" s="276"/>
      <c r="X15" s="276"/>
      <c r="Y15" s="276"/>
      <c r="Z15" s="276"/>
      <c r="AA15" s="276"/>
      <c r="AB15" s="276"/>
      <c r="AC15" s="276"/>
      <c r="AD15" s="276"/>
      <c r="AE15" s="276"/>
      <c r="AF15" s="276"/>
      <c r="AG15" s="276"/>
      <c r="AH15" s="276"/>
      <c r="AI15" s="276"/>
      <c r="AJ15" s="276"/>
      <c r="AK15" s="276"/>
      <c r="AL15" s="276"/>
      <c r="AM15" s="276"/>
      <c r="AN15" s="276"/>
      <c r="AO15" s="276"/>
      <c r="AP15" s="276"/>
      <c r="AQ15" s="276"/>
      <c r="AR15" s="276"/>
      <c r="AS15" s="276"/>
      <c r="AT15" s="276"/>
      <c r="AU15" s="276"/>
      <c r="AV15" s="276"/>
      <c r="AW15" s="276"/>
      <c r="AX15" s="276"/>
      <c r="AY15" s="276"/>
      <c r="AZ15" s="276"/>
      <c r="BA15" s="276"/>
      <c r="BB15" s="276"/>
      <c r="BC15" s="276"/>
      <c r="BD15" s="276"/>
      <c r="BE15" s="276"/>
      <c r="BF15" s="276"/>
      <c r="BG15" s="276"/>
      <c r="BH15" s="276"/>
      <c r="BI15" s="276"/>
      <c r="BJ15" s="276"/>
      <c r="BK15" s="276"/>
      <c r="BL15" s="276"/>
      <c r="BM15" s="276"/>
      <c r="BN15" s="276"/>
      <c r="BO15" s="276"/>
      <c r="BP15" s="276"/>
      <c r="BQ15" s="276"/>
      <c r="BR15" s="276"/>
      <c r="BS15" s="276"/>
      <c r="BT15" s="276"/>
      <c r="BU15" s="276"/>
      <c r="BV15" s="276"/>
      <c r="BW15" s="276"/>
      <c r="BX15" s="276"/>
      <c r="BY15" s="276"/>
      <c r="BZ15" s="276"/>
      <c r="CA15" s="276"/>
      <c r="CB15" s="276"/>
      <c r="CC15" s="276"/>
      <c r="CD15" s="276"/>
      <c r="CE15" s="276"/>
      <c r="CF15" s="276"/>
      <c r="CG15" s="276"/>
      <c r="CH15" s="276"/>
      <c r="CI15" s="276"/>
      <c r="CJ15" s="276"/>
      <c r="CK15" s="276"/>
      <c r="CL15" s="276"/>
      <c r="CM15" s="276"/>
      <c r="CN15" s="276"/>
      <c r="CO15" s="276"/>
      <c r="CP15" s="276"/>
      <c r="CQ15" s="276"/>
      <c r="CR15" s="276"/>
      <c r="CS15" s="276"/>
      <c r="CT15" s="276"/>
      <c r="CU15" s="276"/>
      <c r="CV15" s="276"/>
      <c r="CW15" s="276"/>
      <c r="CX15" s="276"/>
      <c r="CY15" s="276"/>
      <c r="CZ15" s="276"/>
      <c r="DA15" s="276"/>
      <c r="DB15" s="276"/>
      <c r="DC15" s="276"/>
      <c r="DD15" s="276"/>
      <c r="DE15" s="276"/>
      <c r="DF15" s="276"/>
      <c r="DG15" s="276"/>
      <c r="DH15" s="276"/>
      <c r="DI15" s="276"/>
      <c r="DJ15" s="276"/>
      <c r="DK15" s="276"/>
      <c r="DL15" s="276"/>
      <c r="DM15" s="276"/>
      <c r="DN15" s="276"/>
      <c r="DO15" s="276"/>
      <c r="DP15" s="276"/>
      <c r="DQ15" s="276"/>
      <c r="DR15" s="276"/>
      <c r="DS15" s="276"/>
      <c r="DT15" s="276"/>
      <c r="DU15" s="276"/>
      <c r="DV15" s="276"/>
      <c r="DW15" s="276"/>
      <c r="DX15" s="276"/>
      <c r="DY15" s="276"/>
      <c r="DZ15" s="276"/>
      <c r="EA15" s="276"/>
      <c r="EB15" s="276"/>
      <c r="EC15" s="276"/>
      <c r="ED15" s="276"/>
      <c r="EE15" s="276"/>
      <c r="EF15" s="276"/>
      <c r="EG15" s="276"/>
      <c r="EH15" s="276"/>
      <c r="EI15" s="276"/>
      <c r="EJ15" s="276"/>
      <c r="EK15" s="276"/>
      <c r="EL15" s="276"/>
      <c r="EM15" s="276"/>
      <c r="EN15" s="276"/>
      <c r="EO15" s="276"/>
      <c r="EP15" s="276"/>
      <c r="EQ15" s="276"/>
      <c r="ER15" s="276"/>
      <c r="ES15" s="276"/>
      <c r="ET15" s="276"/>
      <c r="EU15" s="276"/>
      <c r="EV15" s="276"/>
      <c r="EW15" s="276"/>
      <c r="EX15" s="276"/>
      <c r="EY15" s="276"/>
      <c r="EZ15" s="276"/>
      <c r="FA15" s="276"/>
      <c r="FB15" s="276"/>
      <c r="FC15" s="276"/>
      <c r="FD15" s="276"/>
      <c r="FE15" s="276"/>
      <c r="FF15" s="276"/>
      <c r="FG15" s="276"/>
      <c r="FH15" s="276"/>
      <c r="FI15" s="276"/>
      <c r="FJ15" s="276"/>
      <c r="FK15" s="276"/>
      <c r="FL15" s="276"/>
      <c r="FM15" s="276"/>
      <c r="FN15" s="276"/>
      <c r="FO15" s="276"/>
      <c r="FP15" s="276"/>
      <c r="FQ15" s="276"/>
      <c r="FR15" s="276"/>
      <c r="FS15" s="276"/>
      <c r="FT15" s="276"/>
      <c r="FU15" s="276"/>
      <c r="FV15" s="276"/>
      <c r="FW15" s="276"/>
      <c r="FX15" s="276"/>
      <c r="FY15" s="276"/>
      <c r="FZ15" s="276"/>
      <c r="GA15" s="276"/>
      <c r="GB15" s="276"/>
      <c r="GC15" s="276"/>
      <c r="GD15" s="276"/>
      <c r="GE15" s="276"/>
      <c r="GF15" s="276"/>
      <c r="GG15" s="276"/>
      <c r="GH15" s="276"/>
      <c r="GI15" s="276"/>
      <c r="GJ15" s="276"/>
      <c r="GK15" s="276"/>
      <c r="GL15" s="276"/>
      <c r="GM15" s="276"/>
      <c r="GN15" s="276"/>
      <c r="GO15" s="276"/>
      <c r="GP15" s="276"/>
      <c r="GQ15" s="276"/>
      <c r="GR15" s="276"/>
    </row>
    <row r="16" spans="1:200" s="101" customFormat="1" ht="24" customHeight="1" outlineLevel="2">
      <c r="A16" s="141" t="str">
        <f t="shared" si="0"/>
        <v>2.3</v>
      </c>
      <c r="B16" s="180" t="s">
        <v>45</v>
      </c>
      <c r="C16" s="170" t="s">
        <v>59</v>
      </c>
      <c r="D16" s="171" t="s">
        <v>60</v>
      </c>
      <c r="E16" s="171" t="s">
        <v>61</v>
      </c>
      <c r="F16" s="171" t="s">
        <v>62</v>
      </c>
      <c r="G16" s="172">
        <v>45616</v>
      </c>
      <c r="H16" s="172">
        <v>45616</v>
      </c>
      <c r="I16" s="260">
        <f t="shared" si="1"/>
        <v>0</v>
      </c>
      <c r="J16" s="415">
        <v>1</v>
      </c>
      <c r="K16" s="416"/>
      <c r="L16" s="417"/>
      <c r="M16" s="208"/>
      <c r="N16" s="308"/>
      <c r="O16" s="285"/>
      <c r="P16" s="285"/>
      <c r="Q16" s="285"/>
      <c r="R16" s="285"/>
      <c r="S16" s="285"/>
      <c r="T16" s="285"/>
      <c r="U16" s="285"/>
      <c r="V16" s="285"/>
      <c r="W16" s="285"/>
      <c r="X16" s="285"/>
      <c r="Y16" s="285"/>
      <c r="Z16" s="285"/>
      <c r="AA16" s="285"/>
      <c r="AB16" s="285"/>
      <c r="AC16" s="285"/>
      <c r="AD16" s="285"/>
      <c r="AE16" s="285"/>
      <c r="AF16" s="285"/>
      <c r="AG16" s="285"/>
      <c r="AH16" s="285"/>
      <c r="AI16" s="285"/>
      <c r="AJ16" s="285"/>
      <c r="AK16" s="285"/>
      <c r="AL16" s="285"/>
      <c r="AM16" s="285"/>
      <c r="AN16" s="285"/>
      <c r="AO16" s="285"/>
      <c r="AP16" s="285"/>
      <c r="AQ16" s="285"/>
      <c r="AR16" s="285"/>
      <c r="AS16" s="285"/>
      <c r="AT16" s="285"/>
      <c r="AU16" s="285"/>
      <c r="AV16" s="285"/>
      <c r="AW16" s="285"/>
      <c r="AX16" s="285"/>
      <c r="AY16" s="285"/>
      <c r="AZ16" s="285"/>
      <c r="BA16" s="285"/>
      <c r="BB16" s="285"/>
      <c r="BC16" s="285"/>
      <c r="BD16" s="285"/>
      <c r="BE16" s="285"/>
      <c r="BF16" s="285"/>
      <c r="BG16" s="285"/>
      <c r="BH16" s="285"/>
      <c r="BI16" s="285"/>
      <c r="BJ16" s="285"/>
      <c r="BK16" s="285"/>
      <c r="BL16" s="285"/>
      <c r="BM16" s="285"/>
      <c r="BN16" s="285"/>
      <c r="BO16" s="285"/>
      <c r="BP16" s="285"/>
      <c r="BQ16" s="285"/>
      <c r="BR16" s="285"/>
      <c r="BS16" s="285"/>
      <c r="BT16" s="285"/>
      <c r="BU16" s="285"/>
      <c r="BV16" s="285"/>
      <c r="BW16" s="285"/>
      <c r="BX16" s="285"/>
      <c r="BY16" s="285"/>
      <c r="BZ16" s="285"/>
      <c r="CA16" s="285"/>
      <c r="CB16" s="285"/>
      <c r="CC16" s="285"/>
      <c r="CD16" s="285"/>
      <c r="CE16" s="285"/>
      <c r="CF16" s="285"/>
      <c r="CG16" s="285"/>
      <c r="CH16" s="285"/>
      <c r="CI16" s="285"/>
      <c r="CJ16" s="285"/>
      <c r="CK16" s="285"/>
      <c r="CL16" s="285"/>
      <c r="CM16" s="285"/>
      <c r="CN16" s="285"/>
      <c r="CO16" s="285"/>
      <c r="CP16" s="285"/>
      <c r="CQ16" s="285"/>
      <c r="CR16" s="285"/>
      <c r="CS16" s="285"/>
      <c r="CT16" s="285"/>
      <c r="CU16" s="285"/>
      <c r="CV16" s="285"/>
      <c r="CW16" s="285"/>
      <c r="CX16" s="285"/>
      <c r="CY16" s="285"/>
      <c r="CZ16" s="285"/>
      <c r="DA16" s="285"/>
      <c r="DB16" s="285"/>
      <c r="DC16" s="285"/>
      <c r="DD16" s="285"/>
      <c r="DE16" s="285"/>
      <c r="DF16" s="285"/>
      <c r="DG16" s="285"/>
      <c r="DH16" s="285"/>
      <c r="DI16" s="285"/>
      <c r="DJ16" s="285"/>
      <c r="DK16" s="285"/>
      <c r="DL16" s="285"/>
      <c r="DM16" s="285"/>
      <c r="DN16" s="285"/>
      <c r="DO16" s="285"/>
      <c r="DP16" s="285"/>
      <c r="DQ16" s="285"/>
      <c r="DR16" s="285"/>
      <c r="DS16" s="285"/>
      <c r="DT16" s="285"/>
      <c r="DU16" s="285"/>
      <c r="DV16" s="285"/>
      <c r="DW16" s="285"/>
      <c r="DX16" s="285"/>
      <c r="DY16" s="285"/>
      <c r="DZ16" s="285"/>
      <c r="EA16" s="285"/>
      <c r="EB16" s="285"/>
      <c r="EC16" s="285"/>
      <c r="ED16" s="285"/>
      <c r="EE16" s="285"/>
      <c r="EF16" s="285"/>
      <c r="EG16" s="285"/>
      <c r="EH16" s="285"/>
      <c r="EI16" s="285"/>
      <c r="EJ16" s="285"/>
      <c r="EK16" s="285"/>
      <c r="EL16" s="285"/>
      <c r="EM16" s="285"/>
      <c r="EN16" s="285"/>
      <c r="EO16" s="285"/>
      <c r="EP16" s="285"/>
      <c r="EQ16" s="285"/>
      <c r="ER16" s="285"/>
      <c r="ES16" s="285"/>
      <c r="ET16" s="285"/>
      <c r="EU16" s="285"/>
      <c r="EV16" s="285"/>
      <c r="EW16" s="285"/>
      <c r="EX16" s="285"/>
      <c r="EY16" s="285"/>
      <c r="EZ16" s="285"/>
      <c r="FA16" s="285"/>
      <c r="FB16" s="285"/>
      <c r="FC16" s="285"/>
      <c r="FD16" s="285"/>
      <c r="FE16" s="285"/>
      <c r="FF16" s="285"/>
      <c r="FG16" s="285"/>
      <c r="FH16" s="285"/>
      <c r="FI16" s="285"/>
      <c r="FJ16" s="285"/>
      <c r="FK16" s="285"/>
      <c r="FL16" s="285"/>
      <c r="FM16" s="285"/>
      <c r="FN16" s="285"/>
      <c r="FO16" s="285"/>
      <c r="FP16" s="285"/>
      <c r="FQ16" s="285"/>
      <c r="FR16" s="285"/>
      <c r="FS16" s="285"/>
      <c r="FT16" s="285"/>
      <c r="FU16" s="285"/>
      <c r="FV16" s="285"/>
      <c r="FW16" s="285"/>
      <c r="FX16" s="285"/>
      <c r="FY16" s="285"/>
      <c r="FZ16" s="285"/>
      <c r="GA16" s="285"/>
      <c r="GB16" s="285"/>
      <c r="GC16" s="285"/>
      <c r="GD16" s="285"/>
      <c r="GE16" s="285"/>
      <c r="GF16" s="285"/>
      <c r="GG16" s="285"/>
      <c r="GH16" s="285"/>
      <c r="GI16" s="285"/>
      <c r="GJ16" s="285"/>
      <c r="GK16" s="285"/>
      <c r="GL16" s="285"/>
      <c r="GM16" s="285"/>
      <c r="GN16" s="285"/>
      <c r="GO16" s="285"/>
      <c r="GP16" s="285"/>
      <c r="GQ16" s="285"/>
      <c r="GR16" s="285"/>
    </row>
    <row r="17" spans="1:200" s="166" customFormat="1" ht="24" customHeight="1" outlineLevel="2">
      <c r="A17" s="141" t="str">
        <f t="shared" si="0"/>
        <v>2.4</v>
      </c>
      <c r="B17" s="180" t="s">
        <v>63</v>
      </c>
      <c r="C17" s="170" t="s">
        <v>64</v>
      </c>
      <c r="D17" s="171" t="s">
        <v>55</v>
      </c>
      <c r="E17" s="171" t="s">
        <v>56</v>
      </c>
      <c r="F17" s="171" t="s">
        <v>57</v>
      </c>
      <c r="G17" s="172"/>
      <c r="H17" s="172"/>
      <c r="I17" s="173"/>
      <c r="J17" s="415">
        <v>1</v>
      </c>
      <c r="K17" s="416"/>
      <c r="L17" s="417"/>
      <c r="M17" s="208" t="s">
        <v>1335</v>
      </c>
      <c r="N17" s="308"/>
      <c r="O17" s="285"/>
      <c r="P17" s="285"/>
      <c r="Q17" s="285"/>
      <c r="R17" s="285"/>
      <c r="S17" s="285"/>
      <c r="T17" s="285"/>
      <c r="U17" s="285"/>
      <c r="V17" s="285"/>
      <c r="W17" s="285"/>
      <c r="X17" s="285"/>
      <c r="Y17" s="285"/>
      <c r="Z17" s="285"/>
      <c r="AA17" s="285"/>
      <c r="AB17" s="285"/>
      <c r="AC17" s="285"/>
      <c r="AD17" s="285"/>
      <c r="AE17" s="285"/>
      <c r="AF17" s="285"/>
      <c r="AG17" s="285"/>
      <c r="AH17" s="285"/>
      <c r="AI17" s="285"/>
      <c r="AJ17" s="285"/>
      <c r="AK17" s="285"/>
      <c r="AL17" s="285"/>
      <c r="AM17" s="285"/>
      <c r="AN17" s="285"/>
      <c r="AO17" s="285"/>
      <c r="AP17" s="285"/>
      <c r="AQ17" s="285"/>
      <c r="AR17" s="285"/>
      <c r="AS17" s="285"/>
      <c r="AT17" s="285"/>
      <c r="AU17" s="285"/>
      <c r="AV17" s="285"/>
      <c r="AW17" s="285"/>
      <c r="AX17" s="285"/>
      <c r="AY17" s="285"/>
      <c r="AZ17" s="285"/>
      <c r="BA17" s="285"/>
      <c r="BB17" s="285"/>
      <c r="BC17" s="285"/>
      <c r="BD17" s="285"/>
      <c r="BE17" s="285"/>
      <c r="BF17" s="285"/>
      <c r="BG17" s="285"/>
      <c r="BH17" s="285"/>
      <c r="BI17" s="285"/>
      <c r="BJ17" s="285"/>
      <c r="BK17" s="285"/>
      <c r="BL17" s="285"/>
      <c r="BM17" s="285"/>
      <c r="BN17" s="285"/>
      <c r="BO17" s="285"/>
      <c r="BP17" s="285"/>
      <c r="BQ17" s="285"/>
      <c r="BR17" s="285"/>
      <c r="BS17" s="285"/>
      <c r="BT17" s="285"/>
      <c r="BU17" s="285"/>
      <c r="BV17" s="285"/>
      <c r="BW17" s="285"/>
      <c r="BX17" s="285"/>
      <c r="BY17" s="285"/>
      <c r="BZ17" s="285"/>
      <c r="CA17" s="285"/>
      <c r="CB17" s="285"/>
      <c r="CC17" s="285"/>
      <c r="CD17" s="285"/>
      <c r="CE17" s="285"/>
      <c r="CF17" s="285"/>
      <c r="CG17" s="285"/>
      <c r="CH17" s="285"/>
      <c r="CI17" s="285"/>
      <c r="CJ17" s="285"/>
      <c r="CK17" s="285"/>
      <c r="CL17" s="285"/>
      <c r="CM17" s="285"/>
      <c r="CN17" s="285"/>
      <c r="CO17" s="285"/>
      <c r="CP17" s="285"/>
      <c r="CQ17" s="285"/>
      <c r="CR17" s="285"/>
      <c r="CS17" s="285"/>
      <c r="CT17" s="285"/>
      <c r="CU17" s="285"/>
      <c r="CV17" s="285"/>
      <c r="CW17" s="285"/>
      <c r="CX17" s="285"/>
      <c r="CY17" s="285"/>
      <c r="CZ17" s="285"/>
      <c r="DA17" s="285"/>
      <c r="DB17" s="285"/>
      <c r="DC17" s="285"/>
      <c r="DD17" s="285"/>
      <c r="DE17" s="285"/>
      <c r="DF17" s="285"/>
      <c r="DG17" s="285"/>
      <c r="DH17" s="285"/>
      <c r="DI17" s="285"/>
      <c r="DJ17" s="285"/>
      <c r="DK17" s="285"/>
      <c r="DL17" s="285"/>
      <c r="DM17" s="285"/>
      <c r="DN17" s="285"/>
      <c r="DO17" s="285"/>
      <c r="DP17" s="285"/>
      <c r="DQ17" s="285"/>
      <c r="DR17" s="285"/>
      <c r="DS17" s="285"/>
      <c r="DT17" s="285"/>
      <c r="DU17" s="285"/>
      <c r="DV17" s="285"/>
      <c r="DW17" s="285"/>
      <c r="DX17" s="285"/>
      <c r="DY17" s="285"/>
      <c r="DZ17" s="285"/>
      <c r="EA17" s="285"/>
      <c r="EB17" s="285"/>
      <c r="EC17" s="285"/>
      <c r="ED17" s="285"/>
      <c r="EE17" s="285"/>
      <c r="EF17" s="285"/>
      <c r="EG17" s="285"/>
      <c r="EH17" s="285"/>
      <c r="EI17" s="285"/>
      <c r="EJ17" s="285"/>
      <c r="EK17" s="285"/>
      <c r="EL17" s="285"/>
      <c r="EM17" s="285"/>
      <c r="EN17" s="285"/>
      <c r="EO17" s="285"/>
      <c r="EP17" s="285"/>
      <c r="EQ17" s="285"/>
      <c r="ER17" s="285"/>
      <c r="ES17" s="285"/>
      <c r="ET17" s="285"/>
      <c r="EU17" s="285"/>
      <c r="EV17" s="285"/>
      <c r="EW17" s="285"/>
      <c r="EX17" s="285"/>
      <c r="EY17" s="285"/>
      <c r="EZ17" s="285"/>
      <c r="FA17" s="285"/>
      <c r="FB17" s="285"/>
      <c r="FC17" s="285"/>
      <c r="FD17" s="285"/>
      <c r="FE17" s="285"/>
      <c r="FF17" s="285"/>
      <c r="FG17" s="285"/>
      <c r="FH17" s="285"/>
      <c r="FI17" s="285"/>
      <c r="FJ17" s="285"/>
      <c r="FK17" s="285"/>
      <c r="FL17" s="285"/>
      <c r="FM17" s="285"/>
      <c r="FN17" s="285"/>
      <c r="FO17" s="285"/>
      <c r="FP17" s="285"/>
      <c r="FQ17" s="285"/>
      <c r="FR17" s="285"/>
      <c r="FS17" s="285"/>
      <c r="FT17" s="285"/>
      <c r="FU17" s="285"/>
      <c r="FV17" s="285"/>
      <c r="FW17" s="285"/>
      <c r="FX17" s="285"/>
      <c r="FY17" s="285"/>
      <c r="FZ17" s="285"/>
      <c r="GA17" s="285"/>
      <c r="GB17" s="285"/>
      <c r="GC17" s="285"/>
      <c r="GD17" s="285"/>
      <c r="GE17" s="285"/>
      <c r="GF17" s="285"/>
      <c r="GG17" s="285"/>
      <c r="GH17" s="285"/>
      <c r="GI17" s="285"/>
      <c r="GJ17" s="285"/>
      <c r="GK17" s="285"/>
      <c r="GL17" s="285"/>
      <c r="GM17" s="285"/>
      <c r="GN17" s="285"/>
      <c r="GO17" s="285"/>
      <c r="GP17" s="285"/>
      <c r="GQ17" s="285"/>
      <c r="GR17" s="285"/>
    </row>
    <row r="18" spans="1:200" s="101" customFormat="1" ht="24" customHeight="1" outlineLevel="2">
      <c r="A18" s="141" t="str">
        <f t="shared" si="0"/>
        <v>2.5</v>
      </c>
      <c r="B18" s="180" t="s">
        <v>45</v>
      </c>
      <c r="C18" s="170" t="s">
        <v>66</v>
      </c>
      <c r="D18" s="171" t="s">
        <v>67</v>
      </c>
      <c r="E18" s="171" t="s">
        <v>68</v>
      </c>
      <c r="F18" s="171" t="s">
        <v>69</v>
      </c>
      <c r="G18" s="172"/>
      <c r="H18" s="172" t="str">
        <f t="shared" ref="H18" si="2">IF(I18="","",WORKDAY(G18,I18))</f>
        <v/>
      </c>
      <c r="I18" s="173"/>
      <c r="J18" s="415">
        <v>1</v>
      </c>
      <c r="K18" s="416"/>
      <c r="L18" s="417"/>
      <c r="M18" s="208"/>
      <c r="N18" s="308"/>
      <c r="O18" s="285"/>
      <c r="P18" s="285"/>
      <c r="Q18" s="285"/>
      <c r="R18" s="285"/>
      <c r="S18" s="285"/>
      <c r="T18" s="285"/>
      <c r="U18" s="285"/>
      <c r="V18" s="285"/>
      <c r="W18" s="285"/>
      <c r="X18" s="285"/>
      <c r="Y18" s="285"/>
      <c r="Z18" s="285"/>
      <c r="AA18" s="285"/>
      <c r="AB18" s="285"/>
      <c r="AC18" s="285"/>
      <c r="AD18" s="285"/>
      <c r="AE18" s="285"/>
      <c r="AF18" s="285"/>
      <c r="AG18" s="285"/>
      <c r="AH18" s="285"/>
      <c r="AI18" s="285"/>
      <c r="AJ18" s="285"/>
      <c r="AK18" s="285"/>
      <c r="AL18" s="285"/>
      <c r="AM18" s="285"/>
      <c r="AN18" s="285"/>
      <c r="AO18" s="285"/>
      <c r="AP18" s="285"/>
      <c r="AQ18" s="285"/>
      <c r="AR18" s="285"/>
      <c r="AS18" s="285"/>
      <c r="AT18" s="285"/>
      <c r="AU18" s="285"/>
      <c r="AV18" s="285"/>
      <c r="AW18" s="285"/>
      <c r="AX18" s="285"/>
      <c r="AY18" s="285"/>
      <c r="AZ18" s="285"/>
      <c r="BA18" s="285"/>
      <c r="BB18" s="285"/>
      <c r="BC18" s="285"/>
      <c r="BD18" s="285"/>
      <c r="BE18" s="285"/>
      <c r="BF18" s="285"/>
      <c r="BG18" s="285"/>
      <c r="BH18" s="285"/>
      <c r="BI18" s="285"/>
      <c r="BJ18" s="285"/>
      <c r="BK18" s="285"/>
      <c r="BL18" s="285"/>
      <c r="BM18" s="285"/>
      <c r="BN18" s="285"/>
      <c r="BO18" s="285"/>
      <c r="BP18" s="285"/>
      <c r="BQ18" s="285"/>
      <c r="BR18" s="285"/>
      <c r="BS18" s="285"/>
      <c r="BT18" s="285"/>
      <c r="BU18" s="285"/>
      <c r="BV18" s="285"/>
      <c r="BW18" s="285"/>
      <c r="BX18" s="285"/>
      <c r="BY18" s="285"/>
      <c r="BZ18" s="285"/>
      <c r="CA18" s="285"/>
      <c r="CB18" s="285"/>
      <c r="CC18" s="285"/>
      <c r="CD18" s="285"/>
      <c r="CE18" s="285"/>
      <c r="CF18" s="285"/>
      <c r="CG18" s="285"/>
      <c r="CH18" s="285"/>
      <c r="CI18" s="285"/>
      <c r="CJ18" s="285"/>
      <c r="CK18" s="285"/>
      <c r="CL18" s="285"/>
      <c r="CM18" s="285"/>
      <c r="CN18" s="285"/>
      <c r="CO18" s="285"/>
      <c r="CP18" s="285"/>
      <c r="CQ18" s="285"/>
      <c r="CR18" s="285"/>
      <c r="CS18" s="285"/>
      <c r="CT18" s="285"/>
      <c r="CU18" s="285"/>
      <c r="CV18" s="285"/>
      <c r="CW18" s="285"/>
      <c r="CX18" s="285"/>
      <c r="CY18" s="285"/>
      <c r="CZ18" s="285"/>
      <c r="DA18" s="285"/>
      <c r="DB18" s="285"/>
      <c r="DC18" s="285"/>
      <c r="DD18" s="285"/>
      <c r="DE18" s="285"/>
      <c r="DF18" s="285"/>
      <c r="DG18" s="285"/>
      <c r="DH18" s="285"/>
      <c r="DI18" s="285"/>
      <c r="DJ18" s="285"/>
      <c r="DK18" s="285"/>
      <c r="DL18" s="285"/>
      <c r="DM18" s="285"/>
      <c r="DN18" s="285"/>
      <c r="DO18" s="285"/>
      <c r="DP18" s="285"/>
      <c r="DQ18" s="285"/>
      <c r="DR18" s="285"/>
      <c r="DS18" s="285"/>
      <c r="DT18" s="285"/>
      <c r="DU18" s="285"/>
      <c r="DV18" s="285"/>
      <c r="DW18" s="285"/>
      <c r="DX18" s="285"/>
      <c r="DY18" s="285"/>
      <c r="DZ18" s="285"/>
      <c r="EA18" s="285"/>
      <c r="EB18" s="285"/>
      <c r="EC18" s="285"/>
      <c r="ED18" s="285"/>
      <c r="EE18" s="285"/>
      <c r="EF18" s="285"/>
      <c r="EG18" s="285"/>
      <c r="EH18" s="285"/>
      <c r="EI18" s="285"/>
      <c r="EJ18" s="285"/>
      <c r="EK18" s="285"/>
      <c r="EL18" s="285"/>
      <c r="EM18" s="285"/>
      <c r="EN18" s="285"/>
      <c r="EO18" s="285"/>
      <c r="EP18" s="285"/>
      <c r="EQ18" s="285"/>
      <c r="ER18" s="285"/>
      <c r="ES18" s="285"/>
      <c r="ET18" s="285"/>
      <c r="EU18" s="285"/>
      <c r="EV18" s="285"/>
      <c r="EW18" s="285"/>
      <c r="EX18" s="285"/>
      <c r="EY18" s="285"/>
      <c r="EZ18" s="285"/>
      <c r="FA18" s="285"/>
      <c r="FB18" s="285"/>
      <c r="FC18" s="285"/>
      <c r="FD18" s="285"/>
      <c r="FE18" s="285"/>
      <c r="FF18" s="285"/>
      <c r="FG18" s="285"/>
      <c r="FH18" s="285"/>
      <c r="FI18" s="285"/>
      <c r="FJ18" s="285"/>
      <c r="FK18" s="285"/>
      <c r="FL18" s="285"/>
      <c r="FM18" s="285"/>
      <c r="FN18" s="285"/>
      <c r="FO18" s="285"/>
      <c r="FP18" s="285"/>
      <c r="FQ18" s="285"/>
      <c r="FR18" s="285"/>
      <c r="FS18" s="285"/>
      <c r="FT18" s="285"/>
      <c r="FU18" s="285"/>
      <c r="FV18" s="285"/>
      <c r="FW18" s="285"/>
      <c r="FX18" s="285"/>
      <c r="FY18" s="285"/>
      <c r="FZ18" s="285"/>
      <c r="GA18" s="285"/>
      <c r="GB18" s="285"/>
      <c r="GC18" s="285"/>
      <c r="GD18" s="285"/>
      <c r="GE18" s="285"/>
      <c r="GF18" s="285"/>
      <c r="GG18" s="285"/>
      <c r="GH18" s="285"/>
      <c r="GI18" s="285"/>
      <c r="GJ18" s="285"/>
      <c r="GK18" s="285"/>
      <c r="GL18" s="285"/>
      <c r="GM18" s="285"/>
      <c r="GN18" s="285"/>
      <c r="GO18" s="285"/>
      <c r="GP18" s="285"/>
      <c r="GQ18" s="285"/>
      <c r="GR18" s="285"/>
    </row>
    <row r="19" spans="1:200" s="101" customFormat="1" ht="24" customHeight="1" outlineLevel="2">
      <c r="A19" s="141" t="str">
        <f t="shared" si="0"/>
        <v>2.6</v>
      </c>
      <c r="B19" s="180" t="s">
        <v>45</v>
      </c>
      <c r="C19" s="170" t="s">
        <v>70</v>
      </c>
      <c r="D19" s="171" t="s">
        <v>71</v>
      </c>
      <c r="E19" s="171" t="s">
        <v>72</v>
      </c>
      <c r="F19" s="171" t="s">
        <v>73</v>
      </c>
      <c r="G19" s="172">
        <v>45621</v>
      </c>
      <c r="H19" s="172">
        <v>45624</v>
      </c>
      <c r="I19" s="260">
        <f t="shared" ref="I19:I20" si="3">H19-G19</f>
        <v>3</v>
      </c>
      <c r="J19" s="415">
        <v>1</v>
      </c>
      <c r="K19" s="416"/>
      <c r="L19" s="417"/>
      <c r="M19" s="208"/>
      <c r="N19" s="308"/>
      <c r="O19" s="285"/>
      <c r="P19" s="285"/>
      <c r="Q19" s="285"/>
      <c r="R19" s="285"/>
      <c r="S19" s="285"/>
      <c r="T19" s="285"/>
      <c r="U19" s="285"/>
      <c r="V19" s="285"/>
      <c r="W19" s="285"/>
      <c r="X19" s="285"/>
      <c r="Y19" s="285"/>
      <c r="Z19" s="285"/>
      <c r="AA19" s="285"/>
      <c r="AB19" s="285"/>
      <c r="AC19" s="285"/>
      <c r="AD19" s="285"/>
      <c r="AE19" s="285"/>
      <c r="AF19" s="285"/>
      <c r="AG19" s="285"/>
      <c r="AH19" s="285"/>
      <c r="AI19" s="285"/>
      <c r="AJ19" s="285"/>
      <c r="AK19" s="285"/>
      <c r="AL19" s="285"/>
      <c r="AM19" s="285"/>
      <c r="AN19" s="285"/>
      <c r="AO19" s="285"/>
      <c r="AP19" s="285"/>
      <c r="AQ19" s="285"/>
      <c r="AR19" s="285"/>
      <c r="AS19" s="285"/>
      <c r="AT19" s="285"/>
      <c r="AU19" s="285"/>
      <c r="AV19" s="285"/>
      <c r="AW19" s="285"/>
      <c r="AX19" s="285"/>
      <c r="AY19" s="285"/>
      <c r="AZ19" s="285"/>
      <c r="BA19" s="285"/>
      <c r="BB19" s="285"/>
      <c r="BC19" s="285"/>
      <c r="BD19" s="285"/>
      <c r="BE19" s="285"/>
      <c r="BF19" s="285"/>
      <c r="BG19" s="285"/>
      <c r="BH19" s="285"/>
      <c r="BI19" s="285"/>
      <c r="BJ19" s="285"/>
      <c r="BK19" s="285"/>
      <c r="BL19" s="285"/>
      <c r="BM19" s="285"/>
      <c r="BN19" s="285"/>
      <c r="BO19" s="285"/>
      <c r="BP19" s="285"/>
      <c r="BQ19" s="285"/>
      <c r="BR19" s="285"/>
      <c r="BS19" s="285"/>
      <c r="BT19" s="285"/>
      <c r="BU19" s="285"/>
      <c r="BV19" s="285"/>
      <c r="BW19" s="285"/>
      <c r="BX19" s="285"/>
      <c r="BY19" s="285"/>
      <c r="BZ19" s="285"/>
      <c r="CA19" s="285"/>
      <c r="CB19" s="285"/>
      <c r="CC19" s="285"/>
      <c r="CD19" s="285"/>
      <c r="CE19" s="285"/>
      <c r="CF19" s="285"/>
      <c r="CG19" s="285"/>
      <c r="CH19" s="285"/>
      <c r="CI19" s="285"/>
      <c r="CJ19" s="285"/>
      <c r="CK19" s="285"/>
      <c r="CL19" s="285"/>
      <c r="CM19" s="285"/>
      <c r="CN19" s="285"/>
      <c r="CO19" s="285"/>
      <c r="CP19" s="285"/>
      <c r="CQ19" s="285"/>
      <c r="CR19" s="285"/>
      <c r="CS19" s="285"/>
      <c r="CT19" s="285"/>
      <c r="CU19" s="285"/>
      <c r="CV19" s="285"/>
      <c r="CW19" s="285"/>
      <c r="CX19" s="285"/>
      <c r="CY19" s="285"/>
      <c r="CZ19" s="285"/>
      <c r="DA19" s="285"/>
      <c r="DB19" s="285"/>
      <c r="DC19" s="285"/>
      <c r="DD19" s="285"/>
      <c r="DE19" s="285"/>
      <c r="DF19" s="285"/>
      <c r="DG19" s="285"/>
      <c r="DH19" s="285"/>
      <c r="DI19" s="285"/>
      <c r="DJ19" s="285"/>
      <c r="DK19" s="285"/>
      <c r="DL19" s="285"/>
      <c r="DM19" s="285"/>
      <c r="DN19" s="285"/>
      <c r="DO19" s="285"/>
      <c r="DP19" s="285"/>
      <c r="DQ19" s="285"/>
      <c r="DR19" s="285"/>
      <c r="DS19" s="285"/>
      <c r="DT19" s="285"/>
      <c r="DU19" s="285"/>
      <c r="DV19" s="285"/>
      <c r="DW19" s="285"/>
      <c r="DX19" s="285"/>
      <c r="DY19" s="285"/>
      <c r="DZ19" s="285"/>
      <c r="EA19" s="285"/>
      <c r="EB19" s="285"/>
      <c r="EC19" s="285"/>
      <c r="ED19" s="285"/>
      <c r="EE19" s="285"/>
      <c r="EF19" s="285"/>
      <c r="EG19" s="285"/>
      <c r="EH19" s="285"/>
      <c r="EI19" s="285"/>
      <c r="EJ19" s="285"/>
      <c r="EK19" s="285"/>
      <c r="EL19" s="285"/>
      <c r="EM19" s="285"/>
      <c r="EN19" s="285"/>
      <c r="EO19" s="285"/>
      <c r="EP19" s="285"/>
      <c r="EQ19" s="285"/>
      <c r="ER19" s="285"/>
      <c r="ES19" s="285"/>
      <c r="ET19" s="285"/>
      <c r="EU19" s="285"/>
      <c r="EV19" s="285"/>
      <c r="EW19" s="285"/>
      <c r="EX19" s="285"/>
      <c r="EY19" s="285"/>
      <c r="EZ19" s="285"/>
      <c r="FA19" s="285"/>
      <c r="FB19" s="285"/>
      <c r="FC19" s="285"/>
      <c r="FD19" s="285"/>
      <c r="FE19" s="285"/>
      <c r="FF19" s="285"/>
      <c r="FG19" s="285"/>
      <c r="FH19" s="285"/>
      <c r="FI19" s="285"/>
      <c r="FJ19" s="285"/>
      <c r="FK19" s="285"/>
      <c r="FL19" s="285"/>
      <c r="FM19" s="285"/>
      <c r="FN19" s="285"/>
      <c r="FO19" s="285"/>
      <c r="FP19" s="285"/>
      <c r="FQ19" s="285"/>
      <c r="FR19" s="285"/>
      <c r="FS19" s="285"/>
      <c r="FT19" s="285"/>
      <c r="FU19" s="285"/>
      <c r="FV19" s="285"/>
      <c r="FW19" s="285"/>
      <c r="FX19" s="285"/>
      <c r="FY19" s="285"/>
      <c r="FZ19" s="285"/>
      <c r="GA19" s="285"/>
      <c r="GB19" s="285"/>
      <c r="GC19" s="285"/>
      <c r="GD19" s="285"/>
      <c r="GE19" s="285"/>
      <c r="GF19" s="285"/>
      <c r="GG19" s="285"/>
      <c r="GH19" s="285"/>
      <c r="GI19" s="285"/>
      <c r="GJ19" s="285"/>
      <c r="GK19" s="285"/>
      <c r="GL19" s="285"/>
      <c r="GM19" s="285"/>
      <c r="GN19" s="285"/>
      <c r="GO19" s="285"/>
      <c r="GP19" s="285"/>
      <c r="GQ19" s="285"/>
      <c r="GR19" s="285"/>
    </row>
    <row r="20" spans="1:200" s="101" customFormat="1" ht="24" customHeight="1" outlineLevel="2">
      <c r="A20" s="141" t="str">
        <f t="shared" si="0"/>
        <v>2.7</v>
      </c>
      <c r="B20" s="180" t="s">
        <v>45</v>
      </c>
      <c r="C20" s="170" t="s">
        <v>74</v>
      </c>
      <c r="D20" s="171" t="s">
        <v>71</v>
      </c>
      <c r="E20" s="171" t="s">
        <v>72</v>
      </c>
      <c r="F20" s="171" t="s">
        <v>73</v>
      </c>
      <c r="G20" s="172">
        <v>45607</v>
      </c>
      <c r="H20" s="172">
        <v>45607</v>
      </c>
      <c r="I20" s="260">
        <f t="shared" si="3"/>
        <v>0</v>
      </c>
      <c r="J20" s="415">
        <v>1</v>
      </c>
      <c r="K20" s="416"/>
      <c r="L20" s="417"/>
      <c r="M20" s="208"/>
      <c r="N20" s="308"/>
      <c r="O20" s="285"/>
      <c r="P20" s="285"/>
      <c r="Q20" s="285"/>
      <c r="R20" s="285"/>
      <c r="S20" s="285"/>
      <c r="T20" s="285"/>
      <c r="U20" s="285"/>
      <c r="V20" s="285"/>
      <c r="W20" s="285"/>
      <c r="X20" s="285"/>
      <c r="Y20" s="285"/>
      <c r="Z20" s="285"/>
      <c r="AA20" s="285"/>
      <c r="AB20" s="285"/>
      <c r="AC20" s="285"/>
      <c r="AD20" s="285"/>
      <c r="AE20" s="285"/>
      <c r="AF20" s="285"/>
      <c r="AG20" s="285"/>
      <c r="AH20" s="285"/>
      <c r="AI20" s="285"/>
      <c r="AJ20" s="285"/>
      <c r="AK20" s="285"/>
      <c r="AL20" s="285"/>
      <c r="AM20" s="285"/>
      <c r="AN20" s="285"/>
      <c r="AO20" s="285"/>
      <c r="AP20" s="285"/>
      <c r="AQ20" s="285"/>
      <c r="AR20" s="285"/>
      <c r="AS20" s="285"/>
      <c r="AT20" s="285"/>
      <c r="AU20" s="285"/>
      <c r="AV20" s="285"/>
      <c r="AW20" s="285"/>
      <c r="AX20" s="285"/>
      <c r="AY20" s="285"/>
      <c r="AZ20" s="285"/>
      <c r="BA20" s="285"/>
      <c r="BB20" s="285"/>
      <c r="BC20" s="285"/>
      <c r="BD20" s="285"/>
      <c r="BE20" s="285"/>
      <c r="BF20" s="285"/>
      <c r="BG20" s="285"/>
      <c r="BH20" s="285"/>
      <c r="BI20" s="285"/>
      <c r="BJ20" s="285"/>
      <c r="BK20" s="285"/>
      <c r="BL20" s="285"/>
      <c r="BM20" s="285"/>
      <c r="BN20" s="285"/>
      <c r="BO20" s="285"/>
      <c r="BP20" s="285"/>
      <c r="BQ20" s="285"/>
      <c r="BR20" s="285"/>
      <c r="BS20" s="285"/>
      <c r="BT20" s="285"/>
      <c r="BU20" s="285"/>
      <c r="BV20" s="285"/>
      <c r="BW20" s="285"/>
      <c r="BX20" s="285"/>
      <c r="BY20" s="285"/>
      <c r="BZ20" s="285"/>
      <c r="CA20" s="285"/>
      <c r="CB20" s="285"/>
      <c r="CC20" s="285"/>
      <c r="CD20" s="285"/>
      <c r="CE20" s="285"/>
      <c r="CF20" s="285"/>
      <c r="CG20" s="285"/>
      <c r="CH20" s="285"/>
      <c r="CI20" s="285"/>
      <c r="CJ20" s="285"/>
      <c r="CK20" s="285"/>
      <c r="CL20" s="285"/>
      <c r="CM20" s="285"/>
      <c r="CN20" s="285"/>
      <c r="CO20" s="285"/>
      <c r="CP20" s="285"/>
      <c r="CQ20" s="285"/>
      <c r="CR20" s="285"/>
      <c r="CS20" s="285"/>
      <c r="CT20" s="285"/>
      <c r="CU20" s="285"/>
      <c r="CV20" s="285"/>
      <c r="CW20" s="285"/>
      <c r="CX20" s="285"/>
      <c r="CY20" s="285"/>
      <c r="CZ20" s="285"/>
      <c r="DA20" s="285"/>
      <c r="DB20" s="285"/>
      <c r="DC20" s="285"/>
      <c r="DD20" s="285"/>
      <c r="DE20" s="285"/>
      <c r="DF20" s="285"/>
      <c r="DG20" s="285"/>
      <c r="DH20" s="285"/>
      <c r="DI20" s="285"/>
      <c r="DJ20" s="285"/>
      <c r="DK20" s="285"/>
      <c r="DL20" s="285"/>
      <c r="DM20" s="285"/>
      <c r="DN20" s="285"/>
      <c r="DO20" s="285"/>
      <c r="DP20" s="285"/>
      <c r="DQ20" s="285"/>
      <c r="DR20" s="285"/>
      <c r="DS20" s="285"/>
      <c r="DT20" s="285"/>
      <c r="DU20" s="285"/>
      <c r="DV20" s="285"/>
      <c r="DW20" s="285"/>
      <c r="DX20" s="285"/>
      <c r="DY20" s="285"/>
      <c r="DZ20" s="285"/>
      <c r="EA20" s="285"/>
      <c r="EB20" s="285"/>
      <c r="EC20" s="285"/>
      <c r="ED20" s="285"/>
      <c r="EE20" s="285"/>
      <c r="EF20" s="285"/>
      <c r="EG20" s="285"/>
      <c r="EH20" s="285"/>
      <c r="EI20" s="285"/>
      <c r="EJ20" s="285"/>
      <c r="EK20" s="285"/>
      <c r="EL20" s="285"/>
      <c r="EM20" s="285"/>
      <c r="EN20" s="285"/>
      <c r="EO20" s="285"/>
      <c r="EP20" s="285"/>
      <c r="EQ20" s="285"/>
      <c r="ER20" s="285"/>
      <c r="ES20" s="285"/>
      <c r="ET20" s="285"/>
      <c r="EU20" s="285"/>
      <c r="EV20" s="285"/>
      <c r="EW20" s="285"/>
      <c r="EX20" s="285"/>
      <c r="EY20" s="285"/>
      <c r="EZ20" s="285"/>
      <c r="FA20" s="285"/>
      <c r="FB20" s="285"/>
      <c r="FC20" s="285"/>
      <c r="FD20" s="285"/>
      <c r="FE20" s="285"/>
      <c r="FF20" s="285"/>
      <c r="FG20" s="285"/>
      <c r="FH20" s="285"/>
      <c r="FI20" s="285"/>
      <c r="FJ20" s="285"/>
      <c r="FK20" s="285"/>
      <c r="FL20" s="285"/>
      <c r="FM20" s="285"/>
      <c r="FN20" s="285"/>
      <c r="FO20" s="285"/>
      <c r="FP20" s="285"/>
      <c r="FQ20" s="285"/>
      <c r="FR20" s="285"/>
      <c r="FS20" s="285"/>
      <c r="FT20" s="285"/>
      <c r="FU20" s="285"/>
      <c r="FV20" s="285"/>
      <c r="FW20" s="285"/>
      <c r="FX20" s="285"/>
      <c r="FY20" s="285"/>
      <c r="FZ20" s="285"/>
      <c r="GA20" s="285"/>
      <c r="GB20" s="285"/>
      <c r="GC20" s="285"/>
      <c r="GD20" s="285"/>
      <c r="GE20" s="285"/>
      <c r="GF20" s="285"/>
      <c r="GG20" s="285"/>
      <c r="GH20" s="285"/>
      <c r="GI20" s="285"/>
      <c r="GJ20" s="285"/>
      <c r="GK20" s="285"/>
      <c r="GL20" s="285"/>
      <c r="GM20" s="285"/>
      <c r="GN20" s="285"/>
      <c r="GO20" s="285"/>
      <c r="GP20" s="285"/>
      <c r="GQ20" s="285"/>
      <c r="GR20" s="285"/>
    </row>
    <row r="21" spans="1:200" s="101" customFormat="1" ht="37.5" customHeight="1" outlineLevel="2">
      <c r="A21" s="141" t="str">
        <f t="shared" si="0"/>
        <v>2.8</v>
      </c>
      <c r="B21" s="180" t="s">
        <v>63</v>
      </c>
      <c r="C21" s="170" t="s">
        <v>75</v>
      </c>
      <c r="D21" s="171" t="s">
        <v>76</v>
      </c>
      <c r="E21" s="171" t="s">
        <v>77</v>
      </c>
      <c r="F21" s="171" t="s">
        <v>78</v>
      </c>
      <c r="G21" s="172"/>
      <c r="H21" s="172"/>
      <c r="I21" s="173"/>
      <c r="J21" s="415">
        <v>0</v>
      </c>
      <c r="K21" s="416"/>
      <c r="L21" s="417"/>
      <c r="M21" s="262" t="s">
        <v>79</v>
      </c>
      <c r="N21" s="308"/>
      <c r="O21" s="285"/>
      <c r="P21" s="285"/>
      <c r="Q21" s="285"/>
      <c r="R21" s="285"/>
      <c r="S21" s="285"/>
      <c r="T21" s="285"/>
      <c r="U21" s="285"/>
      <c r="V21" s="285"/>
      <c r="W21" s="285"/>
      <c r="X21" s="285"/>
      <c r="Y21" s="285"/>
      <c r="Z21" s="285"/>
      <c r="AA21" s="285"/>
      <c r="AB21" s="285"/>
      <c r="AC21" s="285"/>
      <c r="AD21" s="285"/>
      <c r="AE21" s="285"/>
      <c r="AF21" s="285"/>
      <c r="AG21" s="285"/>
      <c r="AH21" s="285"/>
      <c r="AI21" s="285"/>
      <c r="AJ21" s="285"/>
      <c r="AK21" s="285"/>
      <c r="AL21" s="285"/>
      <c r="AM21" s="285"/>
      <c r="AN21" s="285"/>
      <c r="AO21" s="285"/>
      <c r="AP21" s="285"/>
      <c r="AQ21" s="285"/>
      <c r="AR21" s="285"/>
      <c r="AS21" s="285"/>
      <c r="AT21" s="285"/>
      <c r="AU21" s="285"/>
      <c r="AV21" s="285"/>
      <c r="AW21" s="285"/>
      <c r="AX21" s="285"/>
      <c r="AY21" s="285"/>
      <c r="AZ21" s="285"/>
      <c r="BA21" s="285"/>
      <c r="BB21" s="285"/>
      <c r="BC21" s="285"/>
      <c r="BD21" s="285"/>
      <c r="BE21" s="285"/>
      <c r="BF21" s="285"/>
      <c r="BG21" s="285"/>
      <c r="BH21" s="285"/>
      <c r="BI21" s="285"/>
      <c r="BJ21" s="285"/>
      <c r="BK21" s="285"/>
      <c r="BL21" s="285"/>
      <c r="BM21" s="285"/>
      <c r="BN21" s="285"/>
      <c r="BO21" s="285"/>
      <c r="BP21" s="285"/>
      <c r="BQ21" s="285"/>
      <c r="BR21" s="285"/>
      <c r="BS21" s="285"/>
      <c r="BT21" s="285"/>
      <c r="BU21" s="285"/>
      <c r="BV21" s="285"/>
      <c r="BW21" s="285"/>
      <c r="BX21" s="285"/>
      <c r="BY21" s="285"/>
      <c r="BZ21" s="285"/>
      <c r="CA21" s="285"/>
      <c r="CB21" s="285"/>
      <c r="CC21" s="285"/>
      <c r="CD21" s="285"/>
      <c r="CE21" s="285"/>
      <c r="CF21" s="285"/>
      <c r="CG21" s="285"/>
      <c r="CH21" s="285"/>
      <c r="CI21" s="285"/>
      <c r="CJ21" s="285"/>
      <c r="CK21" s="285"/>
      <c r="CL21" s="285"/>
      <c r="CM21" s="285"/>
      <c r="CN21" s="285"/>
      <c r="CO21" s="285"/>
      <c r="CP21" s="285"/>
      <c r="CQ21" s="285"/>
      <c r="CR21" s="285"/>
      <c r="CS21" s="285"/>
      <c r="CT21" s="285"/>
      <c r="CU21" s="285"/>
      <c r="CV21" s="285"/>
      <c r="CW21" s="285"/>
      <c r="CX21" s="285"/>
      <c r="CY21" s="285"/>
      <c r="CZ21" s="285"/>
      <c r="DA21" s="285"/>
      <c r="DB21" s="285"/>
      <c r="DC21" s="285"/>
      <c r="DD21" s="285"/>
      <c r="DE21" s="285"/>
      <c r="DF21" s="285"/>
      <c r="DG21" s="285"/>
      <c r="DH21" s="285"/>
      <c r="DI21" s="285"/>
      <c r="DJ21" s="285"/>
      <c r="DK21" s="285"/>
      <c r="DL21" s="285"/>
      <c r="DM21" s="285"/>
      <c r="DN21" s="285"/>
      <c r="DO21" s="285"/>
      <c r="DP21" s="285"/>
      <c r="DQ21" s="285"/>
      <c r="DR21" s="285"/>
      <c r="DS21" s="285"/>
      <c r="DT21" s="285"/>
      <c r="DU21" s="285"/>
      <c r="DV21" s="285"/>
      <c r="DW21" s="285"/>
      <c r="DX21" s="285"/>
      <c r="DY21" s="285"/>
      <c r="DZ21" s="285"/>
      <c r="EA21" s="285"/>
      <c r="EB21" s="285"/>
      <c r="EC21" s="285"/>
      <c r="ED21" s="285"/>
      <c r="EE21" s="285"/>
      <c r="EF21" s="285"/>
      <c r="EG21" s="285"/>
      <c r="EH21" s="285"/>
      <c r="EI21" s="285"/>
      <c r="EJ21" s="285"/>
      <c r="EK21" s="285"/>
      <c r="EL21" s="285"/>
      <c r="EM21" s="285"/>
      <c r="EN21" s="285"/>
      <c r="EO21" s="285"/>
      <c r="EP21" s="285"/>
      <c r="EQ21" s="285"/>
      <c r="ER21" s="285"/>
      <c r="ES21" s="285"/>
      <c r="ET21" s="285"/>
      <c r="EU21" s="285"/>
      <c r="EV21" s="285"/>
      <c r="EW21" s="285"/>
      <c r="EX21" s="285"/>
      <c r="EY21" s="285"/>
      <c r="EZ21" s="285"/>
      <c r="FA21" s="285"/>
      <c r="FB21" s="285"/>
      <c r="FC21" s="285"/>
      <c r="FD21" s="285"/>
      <c r="FE21" s="285"/>
      <c r="FF21" s="285"/>
      <c r="FG21" s="285"/>
      <c r="FH21" s="285"/>
      <c r="FI21" s="285"/>
      <c r="FJ21" s="285"/>
      <c r="FK21" s="285"/>
      <c r="FL21" s="285"/>
      <c r="FM21" s="285"/>
      <c r="FN21" s="285"/>
      <c r="FO21" s="285"/>
      <c r="FP21" s="285"/>
      <c r="FQ21" s="285"/>
      <c r="FR21" s="285"/>
      <c r="FS21" s="285"/>
      <c r="FT21" s="285"/>
      <c r="FU21" s="285"/>
      <c r="FV21" s="285"/>
      <c r="FW21" s="285"/>
      <c r="FX21" s="285"/>
      <c r="FY21" s="285"/>
      <c r="FZ21" s="285"/>
      <c r="GA21" s="285"/>
      <c r="GB21" s="285"/>
      <c r="GC21" s="285"/>
      <c r="GD21" s="285"/>
      <c r="GE21" s="285"/>
      <c r="GF21" s="285"/>
      <c r="GG21" s="285"/>
      <c r="GH21" s="285"/>
      <c r="GI21" s="285"/>
      <c r="GJ21" s="285"/>
      <c r="GK21" s="285"/>
      <c r="GL21" s="285"/>
      <c r="GM21" s="285"/>
      <c r="GN21" s="285"/>
      <c r="GO21" s="285"/>
      <c r="GP21" s="285"/>
      <c r="GQ21" s="285"/>
      <c r="GR21" s="285"/>
    </row>
    <row r="22" spans="1:200" s="125" customFormat="1" ht="24" customHeight="1" outlineLevel="2">
      <c r="A22" s="141" t="str">
        <f t="shared" si="0"/>
        <v>2.9</v>
      </c>
      <c r="B22" s="180" t="s">
        <v>63</v>
      </c>
      <c r="C22" s="170" t="s">
        <v>80</v>
      </c>
      <c r="D22" s="171" t="s">
        <v>76</v>
      </c>
      <c r="E22" s="171" t="s">
        <v>77</v>
      </c>
      <c r="F22" s="171" t="s">
        <v>78</v>
      </c>
      <c r="G22" s="172"/>
      <c r="H22" s="172"/>
      <c r="I22" s="173"/>
      <c r="J22" s="415">
        <v>0</v>
      </c>
      <c r="K22" s="416"/>
      <c r="L22" s="417"/>
      <c r="M22" s="208" t="s">
        <v>98</v>
      </c>
      <c r="N22" s="308"/>
      <c r="O22" s="285"/>
      <c r="P22" s="285"/>
      <c r="Q22" s="285"/>
      <c r="R22" s="285"/>
      <c r="S22" s="285"/>
      <c r="T22" s="285"/>
      <c r="U22" s="285"/>
      <c r="V22" s="285"/>
      <c r="W22" s="285"/>
      <c r="X22" s="285"/>
      <c r="Y22" s="285"/>
      <c r="Z22" s="285"/>
      <c r="AA22" s="285"/>
      <c r="AB22" s="285"/>
      <c r="AC22" s="285"/>
      <c r="AD22" s="285"/>
      <c r="AE22" s="285"/>
      <c r="AF22" s="285"/>
      <c r="AG22" s="285"/>
      <c r="AH22" s="285"/>
      <c r="AI22" s="285"/>
      <c r="AJ22" s="285"/>
      <c r="AK22" s="285"/>
      <c r="AL22" s="285"/>
      <c r="AM22" s="285"/>
      <c r="AN22" s="285"/>
      <c r="AO22" s="285"/>
      <c r="AP22" s="285"/>
      <c r="AQ22" s="285"/>
      <c r="AR22" s="285"/>
      <c r="AS22" s="285"/>
      <c r="AT22" s="285"/>
      <c r="AU22" s="285"/>
      <c r="AV22" s="285"/>
      <c r="AW22" s="285"/>
      <c r="AX22" s="285"/>
      <c r="AY22" s="285"/>
      <c r="AZ22" s="285"/>
      <c r="BA22" s="285"/>
      <c r="BB22" s="285"/>
      <c r="BC22" s="285"/>
      <c r="BD22" s="285"/>
      <c r="BE22" s="285"/>
      <c r="BF22" s="285"/>
      <c r="BG22" s="285"/>
      <c r="BH22" s="285"/>
      <c r="BI22" s="285"/>
      <c r="BJ22" s="285"/>
      <c r="BK22" s="285"/>
      <c r="BL22" s="285"/>
      <c r="BM22" s="285"/>
      <c r="BN22" s="285"/>
      <c r="BO22" s="285"/>
      <c r="BP22" s="285"/>
      <c r="BQ22" s="285"/>
      <c r="BR22" s="285"/>
      <c r="BS22" s="285"/>
      <c r="BT22" s="285"/>
      <c r="BU22" s="285"/>
      <c r="BV22" s="285"/>
      <c r="BW22" s="285"/>
      <c r="BX22" s="285"/>
      <c r="BY22" s="285"/>
      <c r="BZ22" s="285"/>
      <c r="CA22" s="285"/>
      <c r="CB22" s="285"/>
      <c r="CC22" s="285"/>
      <c r="CD22" s="285"/>
      <c r="CE22" s="285"/>
      <c r="CF22" s="285"/>
      <c r="CG22" s="285"/>
      <c r="CH22" s="285"/>
      <c r="CI22" s="285"/>
      <c r="CJ22" s="285"/>
      <c r="CK22" s="285"/>
      <c r="CL22" s="285"/>
      <c r="CM22" s="285"/>
      <c r="CN22" s="285"/>
      <c r="CO22" s="285"/>
      <c r="CP22" s="285"/>
      <c r="CQ22" s="285"/>
      <c r="CR22" s="285"/>
      <c r="CS22" s="285"/>
      <c r="CT22" s="285"/>
      <c r="CU22" s="285"/>
      <c r="CV22" s="285"/>
      <c r="CW22" s="285"/>
      <c r="CX22" s="285"/>
      <c r="CY22" s="285"/>
      <c r="CZ22" s="285"/>
      <c r="DA22" s="285"/>
      <c r="DB22" s="285"/>
      <c r="DC22" s="285"/>
      <c r="DD22" s="285"/>
      <c r="DE22" s="285"/>
      <c r="DF22" s="285"/>
      <c r="DG22" s="285"/>
      <c r="DH22" s="285"/>
      <c r="DI22" s="285"/>
      <c r="DJ22" s="285"/>
      <c r="DK22" s="285"/>
      <c r="DL22" s="285"/>
      <c r="DM22" s="285"/>
      <c r="DN22" s="285"/>
      <c r="DO22" s="285"/>
      <c r="DP22" s="285"/>
      <c r="DQ22" s="285"/>
      <c r="DR22" s="285"/>
      <c r="DS22" s="285"/>
      <c r="DT22" s="285"/>
      <c r="DU22" s="285"/>
      <c r="DV22" s="285"/>
      <c r="DW22" s="285"/>
      <c r="DX22" s="285"/>
      <c r="DY22" s="285"/>
      <c r="DZ22" s="285"/>
      <c r="EA22" s="285"/>
      <c r="EB22" s="285"/>
      <c r="EC22" s="285"/>
      <c r="ED22" s="285"/>
      <c r="EE22" s="285"/>
      <c r="EF22" s="285"/>
      <c r="EG22" s="285"/>
      <c r="EH22" s="285"/>
      <c r="EI22" s="285"/>
      <c r="EJ22" s="285"/>
      <c r="EK22" s="285"/>
      <c r="EL22" s="285"/>
      <c r="EM22" s="285"/>
      <c r="EN22" s="285"/>
      <c r="EO22" s="285"/>
      <c r="EP22" s="285"/>
      <c r="EQ22" s="285"/>
      <c r="ER22" s="285"/>
      <c r="ES22" s="285"/>
      <c r="ET22" s="285"/>
      <c r="EU22" s="285"/>
      <c r="EV22" s="285"/>
      <c r="EW22" s="285"/>
      <c r="EX22" s="285"/>
      <c r="EY22" s="285"/>
      <c r="EZ22" s="285"/>
      <c r="FA22" s="285"/>
      <c r="FB22" s="285"/>
      <c r="FC22" s="285"/>
      <c r="FD22" s="285"/>
      <c r="FE22" s="285"/>
      <c r="FF22" s="285"/>
      <c r="FG22" s="285"/>
      <c r="FH22" s="285"/>
      <c r="FI22" s="285"/>
      <c r="FJ22" s="285"/>
      <c r="FK22" s="285"/>
      <c r="FL22" s="285"/>
      <c r="FM22" s="285"/>
      <c r="FN22" s="285"/>
      <c r="FO22" s="285"/>
      <c r="FP22" s="285"/>
      <c r="FQ22" s="285"/>
      <c r="FR22" s="285"/>
      <c r="FS22" s="285"/>
      <c r="FT22" s="285"/>
      <c r="FU22" s="285"/>
      <c r="FV22" s="285"/>
      <c r="FW22" s="285"/>
      <c r="FX22" s="285"/>
      <c r="FY22" s="285"/>
      <c r="FZ22" s="285"/>
      <c r="GA22" s="285"/>
      <c r="GB22" s="285"/>
      <c r="GC22" s="285"/>
      <c r="GD22" s="285"/>
      <c r="GE22" s="285"/>
      <c r="GF22" s="285"/>
      <c r="GG22" s="285"/>
      <c r="GH22" s="285"/>
      <c r="GI22" s="285"/>
      <c r="GJ22" s="285"/>
      <c r="GK22" s="285"/>
      <c r="GL22" s="285"/>
      <c r="GM22" s="285"/>
      <c r="GN22" s="285"/>
      <c r="GO22" s="285"/>
      <c r="GP22" s="285"/>
      <c r="GQ22" s="285"/>
      <c r="GR22" s="285"/>
    </row>
    <row r="23" spans="1:200" s="101" customFormat="1" ht="24" customHeight="1" outlineLevel="2">
      <c r="A23" s="141" t="str">
        <f t="shared" si="0"/>
        <v>2.10</v>
      </c>
      <c r="B23" s="180" t="s">
        <v>63</v>
      </c>
      <c r="C23" s="209" t="s">
        <v>81</v>
      </c>
      <c r="D23" s="171" t="s">
        <v>76</v>
      </c>
      <c r="E23" s="171" t="s">
        <v>82</v>
      </c>
      <c r="F23" s="171" t="s">
        <v>78</v>
      </c>
      <c r="G23" s="172"/>
      <c r="H23" s="172"/>
      <c r="I23" s="173"/>
      <c r="J23" s="415">
        <v>1</v>
      </c>
      <c r="K23" s="416"/>
      <c r="L23" s="417"/>
      <c r="M23" s="182" t="s">
        <v>1458</v>
      </c>
      <c r="N23" s="308"/>
      <c r="O23" s="285"/>
      <c r="P23" s="285"/>
      <c r="Q23" s="285"/>
      <c r="R23" s="285"/>
      <c r="S23" s="285"/>
      <c r="T23" s="285"/>
      <c r="U23" s="285"/>
      <c r="V23" s="285"/>
      <c r="W23" s="285"/>
      <c r="X23" s="285"/>
      <c r="Y23" s="285"/>
      <c r="Z23" s="285"/>
      <c r="AA23" s="285"/>
      <c r="AB23" s="285"/>
      <c r="AC23" s="285"/>
      <c r="AD23" s="285"/>
      <c r="AE23" s="285"/>
      <c r="AF23" s="285"/>
      <c r="AG23" s="285"/>
      <c r="AH23" s="285"/>
      <c r="AI23" s="285"/>
      <c r="AJ23" s="285"/>
      <c r="AK23" s="285"/>
      <c r="AL23" s="285"/>
      <c r="AM23" s="285"/>
      <c r="AN23" s="285"/>
      <c r="AO23" s="285"/>
      <c r="AP23" s="285"/>
      <c r="AQ23" s="285"/>
      <c r="AR23" s="285"/>
      <c r="AS23" s="285"/>
      <c r="AT23" s="285"/>
      <c r="AU23" s="285"/>
      <c r="AV23" s="285"/>
      <c r="AW23" s="285"/>
      <c r="AX23" s="285"/>
      <c r="AY23" s="285"/>
      <c r="AZ23" s="285"/>
      <c r="BA23" s="285"/>
      <c r="BB23" s="285"/>
      <c r="BC23" s="285"/>
      <c r="BD23" s="285"/>
      <c r="BE23" s="285"/>
      <c r="BF23" s="285"/>
      <c r="BG23" s="285"/>
      <c r="BH23" s="285"/>
      <c r="BI23" s="285"/>
      <c r="BJ23" s="285"/>
      <c r="BK23" s="285"/>
      <c r="BL23" s="285"/>
      <c r="BM23" s="285"/>
      <c r="BN23" s="285"/>
      <c r="BO23" s="285"/>
      <c r="BP23" s="285"/>
      <c r="BQ23" s="285"/>
      <c r="BR23" s="285"/>
      <c r="BS23" s="285"/>
      <c r="BT23" s="285"/>
      <c r="BU23" s="285"/>
      <c r="BV23" s="285"/>
      <c r="BW23" s="285"/>
      <c r="BX23" s="285"/>
      <c r="BY23" s="285"/>
      <c r="BZ23" s="285"/>
      <c r="CA23" s="285"/>
      <c r="CB23" s="285"/>
      <c r="CC23" s="285"/>
      <c r="CD23" s="285"/>
      <c r="CE23" s="285"/>
      <c r="CF23" s="285"/>
      <c r="CG23" s="285"/>
      <c r="CH23" s="285"/>
      <c r="CI23" s="285"/>
      <c r="CJ23" s="285"/>
      <c r="CK23" s="285"/>
      <c r="CL23" s="285"/>
      <c r="CM23" s="285"/>
      <c r="CN23" s="285"/>
      <c r="CO23" s="285"/>
      <c r="CP23" s="285"/>
      <c r="CQ23" s="285"/>
      <c r="CR23" s="285"/>
      <c r="CS23" s="285"/>
      <c r="CT23" s="285"/>
      <c r="CU23" s="285"/>
      <c r="CV23" s="285"/>
      <c r="CW23" s="285"/>
      <c r="CX23" s="285"/>
      <c r="CY23" s="285"/>
      <c r="CZ23" s="285"/>
      <c r="DA23" s="285"/>
      <c r="DB23" s="285"/>
      <c r="DC23" s="285"/>
      <c r="DD23" s="285"/>
      <c r="DE23" s="285"/>
      <c r="DF23" s="285"/>
      <c r="DG23" s="285"/>
      <c r="DH23" s="285"/>
      <c r="DI23" s="285"/>
      <c r="DJ23" s="285"/>
      <c r="DK23" s="285"/>
      <c r="DL23" s="285"/>
      <c r="DM23" s="285"/>
      <c r="DN23" s="285"/>
      <c r="DO23" s="285"/>
      <c r="DP23" s="285"/>
      <c r="DQ23" s="285"/>
      <c r="DR23" s="285"/>
      <c r="DS23" s="285"/>
      <c r="DT23" s="285"/>
      <c r="DU23" s="285"/>
      <c r="DV23" s="285"/>
      <c r="DW23" s="285"/>
      <c r="DX23" s="285"/>
      <c r="DY23" s="285"/>
      <c r="DZ23" s="285"/>
      <c r="EA23" s="285"/>
      <c r="EB23" s="285"/>
      <c r="EC23" s="285"/>
      <c r="ED23" s="285"/>
      <c r="EE23" s="285"/>
      <c r="EF23" s="285"/>
      <c r="EG23" s="285"/>
      <c r="EH23" s="285"/>
      <c r="EI23" s="285"/>
      <c r="EJ23" s="285"/>
      <c r="EK23" s="285"/>
      <c r="EL23" s="285"/>
      <c r="EM23" s="285"/>
      <c r="EN23" s="285"/>
      <c r="EO23" s="285"/>
      <c r="EP23" s="285"/>
      <c r="EQ23" s="285"/>
      <c r="ER23" s="285"/>
      <c r="ES23" s="285"/>
      <c r="ET23" s="285"/>
      <c r="EU23" s="285"/>
      <c r="EV23" s="285"/>
      <c r="EW23" s="285"/>
      <c r="EX23" s="285"/>
      <c r="EY23" s="285"/>
      <c r="EZ23" s="285"/>
      <c r="FA23" s="285"/>
      <c r="FB23" s="285"/>
      <c r="FC23" s="285"/>
      <c r="FD23" s="285"/>
      <c r="FE23" s="285"/>
      <c r="FF23" s="285"/>
      <c r="FG23" s="285"/>
      <c r="FH23" s="285"/>
      <c r="FI23" s="285"/>
      <c r="FJ23" s="285"/>
      <c r="FK23" s="285"/>
      <c r="FL23" s="285"/>
      <c r="FM23" s="285"/>
      <c r="FN23" s="285"/>
      <c r="FO23" s="285"/>
      <c r="FP23" s="285"/>
      <c r="FQ23" s="285"/>
      <c r="FR23" s="285"/>
      <c r="FS23" s="285"/>
      <c r="FT23" s="285"/>
      <c r="FU23" s="285"/>
      <c r="FV23" s="285"/>
      <c r="FW23" s="285"/>
      <c r="FX23" s="285"/>
      <c r="FY23" s="285"/>
      <c r="FZ23" s="285"/>
      <c r="GA23" s="285"/>
      <c r="GB23" s="285"/>
      <c r="GC23" s="285"/>
      <c r="GD23" s="285"/>
      <c r="GE23" s="285"/>
      <c r="GF23" s="285"/>
      <c r="GG23" s="285"/>
      <c r="GH23" s="285"/>
      <c r="GI23" s="285"/>
      <c r="GJ23" s="285"/>
      <c r="GK23" s="285"/>
      <c r="GL23" s="285"/>
      <c r="GM23" s="285"/>
      <c r="GN23" s="285"/>
      <c r="GO23" s="285"/>
      <c r="GP23" s="285"/>
      <c r="GQ23" s="285"/>
      <c r="GR23" s="285"/>
    </row>
    <row r="24" spans="1:200" s="125" customFormat="1" ht="24" customHeight="1" outlineLevel="2">
      <c r="A24" s="141" t="str">
        <f t="shared" si="0"/>
        <v>2.11</v>
      </c>
      <c r="B24" s="180" t="s">
        <v>45</v>
      </c>
      <c r="C24" s="170" t="s">
        <v>83</v>
      </c>
      <c r="D24" s="171" t="s">
        <v>60</v>
      </c>
      <c r="E24" s="171" t="s">
        <v>84</v>
      </c>
      <c r="F24" s="171" t="s">
        <v>62</v>
      </c>
      <c r="G24" s="172">
        <v>45606</v>
      </c>
      <c r="H24" s="172">
        <v>45606</v>
      </c>
      <c r="I24" s="260">
        <f t="shared" ref="I24:I27" si="4">H24-G24</f>
        <v>0</v>
      </c>
      <c r="J24" s="415">
        <v>1</v>
      </c>
      <c r="K24" s="416"/>
      <c r="L24" s="417"/>
      <c r="M24" s="182"/>
      <c r="N24" s="308"/>
      <c r="O24" s="285"/>
      <c r="P24" s="285"/>
      <c r="Q24" s="285"/>
      <c r="R24" s="285"/>
      <c r="S24" s="285"/>
      <c r="T24" s="285"/>
      <c r="U24" s="285"/>
      <c r="V24" s="285"/>
      <c r="W24" s="285"/>
      <c r="X24" s="285"/>
      <c r="Y24" s="285"/>
      <c r="Z24" s="285"/>
      <c r="AA24" s="285"/>
      <c r="AB24" s="285"/>
      <c r="AC24" s="285"/>
      <c r="AD24" s="285"/>
      <c r="AE24" s="285"/>
      <c r="AF24" s="285"/>
      <c r="AG24" s="285"/>
      <c r="AH24" s="285"/>
      <c r="AI24" s="285"/>
      <c r="AJ24" s="285"/>
      <c r="AK24" s="285"/>
      <c r="AL24" s="285"/>
      <c r="AM24" s="285"/>
      <c r="AN24" s="285"/>
      <c r="AO24" s="285"/>
      <c r="AP24" s="285"/>
      <c r="AQ24" s="285"/>
      <c r="AR24" s="285"/>
      <c r="AS24" s="285"/>
      <c r="AT24" s="285"/>
      <c r="AU24" s="285"/>
      <c r="AV24" s="285"/>
      <c r="AW24" s="285"/>
      <c r="AX24" s="285"/>
      <c r="AY24" s="285"/>
      <c r="AZ24" s="285"/>
      <c r="BA24" s="285"/>
      <c r="BB24" s="285"/>
      <c r="BC24" s="285"/>
      <c r="BD24" s="285"/>
      <c r="BE24" s="285"/>
      <c r="BF24" s="285"/>
      <c r="BG24" s="285"/>
      <c r="BH24" s="285"/>
      <c r="BI24" s="285"/>
      <c r="BJ24" s="285"/>
      <c r="BK24" s="285"/>
      <c r="BL24" s="285"/>
      <c r="BM24" s="285"/>
      <c r="BN24" s="285"/>
      <c r="BO24" s="285"/>
      <c r="BP24" s="285"/>
      <c r="BQ24" s="285"/>
      <c r="BR24" s="285"/>
      <c r="BS24" s="285"/>
      <c r="BT24" s="285"/>
      <c r="BU24" s="285"/>
      <c r="BV24" s="285"/>
      <c r="BW24" s="285"/>
      <c r="BX24" s="285"/>
      <c r="BY24" s="285"/>
      <c r="BZ24" s="285"/>
      <c r="CA24" s="285"/>
      <c r="CB24" s="285"/>
      <c r="CC24" s="285"/>
      <c r="CD24" s="285"/>
      <c r="CE24" s="285"/>
      <c r="CF24" s="285"/>
      <c r="CG24" s="285"/>
      <c r="CH24" s="285"/>
      <c r="CI24" s="285"/>
      <c r="CJ24" s="285"/>
      <c r="CK24" s="285"/>
      <c r="CL24" s="285"/>
      <c r="CM24" s="285"/>
      <c r="CN24" s="285"/>
      <c r="CO24" s="285"/>
      <c r="CP24" s="285"/>
      <c r="CQ24" s="285"/>
      <c r="CR24" s="285"/>
      <c r="CS24" s="285"/>
      <c r="CT24" s="285"/>
      <c r="CU24" s="285"/>
      <c r="CV24" s="285"/>
      <c r="CW24" s="285"/>
      <c r="CX24" s="285"/>
      <c r="CY24" s="285"/>
      <c r="CZ24" s="285"/>
      <c r="DA24" s="285"/>
      <c r="DB24" s="285"/>
      <c r="DC24" s="285"/>
      <c r="DD24" s="285"/>
      <c r="DE24" s="285"/>
      <c r="DF24" s="285"/>
      <c r="DG24" s="285"/>
      <c r="DH24" s="285"/>
      <c r="DI24" s="285"/>
      <c r="DJ24" s="285"/>
      <c r="DK24" s="285"/>
      <c r="DL24" s="285"/>
      <c r="DM24" s="285"/>
      <c r="DN24" s="285"/>
      <c r="DO24" s="285"/>
      <c r="DP24" s="285"/>
      <c r="DQ24" s="285"/>
      <c r="DR24" s="285"/>
      <c r="DS24" s="285"/>
      <c r="DT24" s="285"/>
      <c r="DU24" s="285"/>
      <c r="DV24" s="285"/>
      <c r="DW24" s="285"/>
      <c r="DX24" s="285"/>
      <c r="DY24" s="285"/>
      <c r="DZ24" s="285"/>
      <c r="EA24" s="285"/>
      <c r="EB24" s="285"/>
      <c r="EC24" s="285"/>
      <c r="ED24" s="285"/>
      <c r="EE24" s="285"/>
      <c r="EF24" s="285"/>
      <c r="EG24" s="285"/>
      <c r="EH24" s="285"/>
      <c r="EI24" s="285"/>
      <c r="EJ24" s="285"/>
      <c r="EK24" s="285"/>
      <c r="EL24" s="285"/>
      <c r="EM24" s="285"/>
      <c r="EN24" s="285"/>
      <c r="EO24" s="285"/>
      <c r="EP24" s="285"/>
      <c r="EQ24" s="285"/>
      <c r="ER24" s="285"/>
      <c r="ES24" s="285"/>
      <c r="ET24" s="285"/>
      <c r="EU24" s="285"/>
      <c r="EV24" s="285"/>
      <c r="EW24" s="285"/>
      <c r="EX24" s="285"/>
      <c r="EY24" s="285"/>
      <c r="EZ24" s="285"/>
      <c r="FA24" s="285"/>
      <c r="FB24" s="285"/>
      <c r="FC24" s="285"/>
      <c r="FD24" s="285"/>
      <c r="FE24" s="285"/>
      <c r="FF24" s="285"/>
      <c r="FG24" s="285"/>
      <c r="FH24" s="285"/>
      <c r="FI24" s="285"/>
      <c r="FJ24" s="285"/>
      <c r="FK24" s="285"/>
      <c r="FL24" s="285"/>
      <c r="FM24" s="285"/>
      <c r="FN24" s="285"/>
      <c r="FO24" s="285"/>
      <c r="FP24" s="285"/>
      <c r="FQ24" s="285"/>
      <c r="FR24" s="285"/>
      <c r="FS24" s="285"/>
      <c r="FT24" s="285"/>
      <c r="FU24" s="285"/>
      <c r="FV24" s="285"/>
      <c r="FW24" s="285"/>
      <c r="FX24" s="285"/>
      <c r="FY24" s="285"/>
      <c r="FZ24" s="285"/>
      <c r="GA24" s="285"/>
      <c r="GB24" s="285"/>
      <c r="GC24" s="285"/>
      <c r="GD24" s="285"/>
      <c r="GE24" s="285"/>
      <c r="GF24" s="285"/>
      <c r="GG24" s="285"/>
      <c r="GH24" s="285"/>
      <c r="GI24" s="285"/>
      <c r="GJ24" s="285"/>
      <c r="GK24" s="285"/>
      <c r="GL24" s="285"/>
      <c r="GM24" s="285"/>
      <c r="GN24" s="285"/>
      <c r="GO24" s="285"/>
      <c r="GP24" s="285"/>
      <c r="GQ24" s="285"/>
      <c r="GR24" s="285"/>
    </row>
    <row r="25" spans="1:200" s="125" customFormat="1" ht="24" customHeight="1" outlineLevel="2">
      <c r="A25" s="141" t="str">
        <f t="shared" si="0"/>
        <v>2.12</v>
      </c>
      <c r="B25" s="180" t="s">
        <v>45</v>
      </c>
      <c r="C25" s="170" t="s">
        <v>85</v>
      </c>
      <c r="D25" s="171" t="s">
        <v>60</v>
      </c>
      <c r="E25" s="171" t="s">
        <v>86</v>
      </c>
      <c r="F25" s="171" t="s">
        <v>62</v>
      </c>
      <c r="G25" s="172">
        <v>45606</v>
      </c>
      <c r="H25" s="172">
        <v>45606</v>
      </c>
      <c r="I25" s="260">
        <f t="shared" si="4"/>
        <v>0</v>
      </c>
      <c r="J25" s="415">
        <v>1</v>
      </c>
      <c r="K25" s="416"/>
      <c r="L25" s="417"/>
      <c r="M25" s="182"/>
      <c r="N25" s="308"/>
      <c r="O25" s="285"/>
      <c r="P25" s="285"/>
      <c r="Q25" s="285"/>
      <c r="R25" s="285"/>
      <c r="S25" s="285"/>
      <c r="T25" s="285"/>
      <c r="U25" s="285"/>
      <c r="V25" s="285"/>
      <c r="W25" s="285"/>
      <c r="X25" s="285"/>
      <c r="Y25" s="285"/>
      <c r="Z25" s="285"/>
      <c r="AA25" s="285"/>
      <c r="AB25" s="285"/>
      <c r="AC25" s="285"/>
      <c r="AD25" s="285"/>
      <c r="AE25" s="285"/>
      <c r="AF25" s="285"/>
      <c r="AG25" s="285"/>
      <c r="AH25" s="285"/>
      <c r="AI25" s="285"/>
      <c r="AJ25" s="285"/>
      <c r="AK25" s="285"/>
      <c r="AL25" s="285"/>
      <c r="AM25" s="285"/>
      <c r="AN25" s="285"/>
      <c r="AO25" s="285"/>
      <c r="AP25" s="285"/>
      <c r="AQ25" s="285"/>
      <c r="AR25" s="285"/>
      <c r="AS25" s="285"/>
      <c r="AT25" s="285"/>
      <c r="AU25" s="285"/>
      <c r="AV25" s="285"/>
      <c r="AW25" s="285"/>
      <c r="AX25" s="285"/>
      <c r="AY25" s="285"/>
      <c r="AZ25" s="285"/>
      <c r="BA25" s="285"/>
      <c r="BB25" s="285"/>
      <c r="BC25" s="285"/>
      <c r="BD25" s="285"/>
      <c r="BE25" s="285"/>
      <c r="BF25" s="285"/>
      <c r="BG25" s="285"/>
      <c r="BH25" s="285"/>
      <c r="BI25" s="285"/>
      <c r="BJ25" s="285"/>
      <c r="BK25" s="285"/>
      <c r="BL25" s="285"/>
      <c r="BM25" s="285"/>
      <c r="BN25" s="285"/>
      <c r="BO25" s="285"/>
      <c r="BP25" s="285"/>
      <c r="BQ25" s="285"/>
      <c r="BR25" s="285"/>
      <c r="BS25" s="285"/>
      <c r="BT25" s="285"/>
      <c r="BU25" s="285"/>
      <c r="BV25" s="285"/>
      <c r="BW25" s="285"/>
      <c r="BX25" s="285"/>
      <c r="BY25" s="285"/>
      <c r="BZ25" s="285"/>
      <c r="CA25" s="285"/>
      <c r="CB25" s="285"/>
      <c r="CC25" s="285"/>
      <c r="CD25" s="285"/>
      <c r="CE25" s="285"/>
      <c r="CF25" s="285"/>
      <c r="CG25" s="285"/>
      <c r="CH25" s="285"/>
      <c r="CI25" s="285"/>
      <c r="CJ25" s="285"/>
      <c r="CK25" s="285"/>
      <c r="CL25" s="285"/>
      <c r="CM25" s="285"/>
      <c r="CN25" s="285"/>
      <c r="CO25" s="285"/>
      <c r="CP25" s="285"/>
      <c r="CQ25" s="285"/>
      <c r="CR25" s="285"/>
      <c r="CS25" s="285"/>
      <c r="CT25" s="285"/>
      <c r="CU25" s="285"/>
      <c r="CV25" s="285"/>
      <c r="CW25" s="285"/>
      <c r="CX25" s="285"/>
      <c r="CY25" s="285"/>
      <c r="CZ25" s="285"/>
      <c r="DA25" s="285"/>
      <c r="DB25" s="285"/>
      <c r="DC25" s="285"/>
      <c r="DD25" s="285"/>
      <c r="DE25" s="285"/>
      <c r="DF25" s="285"/>
      <c r="DG25" s="285"/>
      <c r="DH25" s="285"/>
      <c r="DI25" s="285"/>
      <c r="DJ25" s="285"/>
      <c r="DK25" s="285"/>
      <c r="DL25" s="285"/>
      <c r="DM25" s="285"/>
      <c r="DN25" s="285"/>
      <c r="DO25" s="285"/>
      <c r="DP25" s="285"/>
      <c r="DQ25" s="285"/>
      <c r="DR25" s="285"/>
      <c r="DS25" s="285"/>
      <c r="DT25" s="285"/>
      <c r="DU25" s="285"/>
      <c r="DV25" s="285"/>
      <c r="DW25" s="285"/>
      <c r="DX25" s="285"/>
      <c r="DY25" s="285"/>
      <c r="DZ25" s="285"/>
      <c r="EA25" s="285"/>
      <c r="EB25" s="285"/>
      <c r="EC25" s="285"/>
      <c r="ED25" s="285"/>
      <c r="EE25" s="285"/>
      <c r="EF25" s="285"/>
      <c r="EG25" s="285"/>
      <c r="EH25" s="285"/>
      <c r="EI25" s="285"/>
      <c r="EJ25" s="285"/>
      <c r="EK25" s="285"/>
      <c r="EL25" s="285"/>
      <c r="EM25" s="285"/>
      <c r="EN25" s="285"/>
      <c r="EO25" s="285"/>
      <c r="EP25" s="285"/>
      <c r="EQ25" s="285"/>
      <c r="ER25" s="285"/>
      <c r="ES25" s="285"/>
      <c r="ET25" s="285"/>
      <c r="EU25" s="285"/>
      <c r="EV25" s="285"/>
      <c r="EW25" s="285"/>
      <c r="EX25" s="285"/>
      <c r="EY25" s="285"/>
      <c r="EZ25" s="285"/>
      <c r="FA25" s="285"/>
      <c r="FB25" s="285"/>
      <c r="FC25" s="285"/>
      <c r="FD25" s="285"/>
      <c r="FE25" s="285"/>
      <c r="FF25" s="285"/>
      <c r="FG25" s="285"/>
      <c r="FH25" s="285"/>
      <c r="FI25" s="285"/>
      <c r="FJ25" s="285"/>
      <c r="FK25" s="285"/>
      <c r="FL25" s="285"/>
      <c r="FM25" s="285"/>
      <c r="FN25" s="285"/>
      <c r="FO25" s="285"/>
      <c r="FP25" s="285"/>
      <c r="FQ25" s="285"/>
      <c r="FR25" s="285"/>
      <c r="FS25" s="285"/>
      <c r="FT25" s="285"/>
      <c r="FU25" s="285"/>
      <c r="FV25" s="285"/>
      <c r="FW25" s="285"/>
      <c r="FX25" s="285"/>
      <c r="FY25" s="285"/>
      <c r="FZ25" s="285"/>
      <c r="GA25" s="285"/>
      <c r="GB25" s="285"/>
      <c r="GC25" s="285"/>
      <c r="GD25" s="285"/>
      <c r="GE25" s="285"/>
      <c r="GF25" s="285"/>
      <c r="GG25" s="285"/>
      <c r="GH25" s="285"/>
      <c r="GI25" s="285"/>
      <c r="GJ25" s="285"/>
      <c r="GK25" s="285"/>
      <c r="GL25" s="285"/>
      <c r="GM25" s="285"/>
      <c r="GN25" s="285"/>
      <c r="GO25" s="285"/>
      <c r="GP25" s="285"/>
      <c r="GQ25" s="285"/>
      <c r="GR25" s="285"/>
    </row>
    <row r="26" spans="1:200" s="125" customFormat="1" ht="24" customHeight="1" outlineLevel="2">
      <c r="A26" s="141" t="str">
        <f t="shared" si="0"/>
        <v>2.13</v>
      </c>
      <c r="B26" s="180" t="s">
        <v>45</v>
      </c>
      <c r="C26" s="170" t="s">
        <v>87</v>
      </c>
      <c r="D26" s="171" t="s">
        <v>88</v>
      </c>
      <c r="E26" s="171" t="s">
        <v>89</v>
      </c>
      <c r="F26" s="171" t="s">
        <v>90</v>
      </c>
      <c r="G26" s="172">
        <v>45630</v>
      </c>
      <c r="H26" s="172">
        <v>45649</v>
      </c>
      <c r="I26" s="260">
        <f t="shared" si="4"/>
        <v>19</v>
      </c>
      <c r="J26" s="415">
        <v>1</v>
      </c>
      <c r="K26" s="416"/>
      <c r="L26" s="417"/>
      <c r="M26" s="182"/>
      <c r="N26" s="308"/>
      <c r="O26" s="285"/>
      <c r="P26" s="285"/>
      <c r="Q26" s="285"/>
      <c r="R26" s="285"/>
      <c r="S26" s="285"/>
      <c r="T26" s="285"/>
      <c r="U26" s="285"/>
      <c r="V26" s="285"/>
      <c r="W26" s="285"/>
      <c r="X26" s="285"/>
      <c r="Y26" s="285"/>
      <c r="Z26" s="285"/>
      <c r="AA26" s="285"/>
      <c r="AB26" s="285"/>
      <c r="AC26" s="285"/>
      <c r="AD26" s="285"/>
      <c r="AE26" s="285"/>
      <c r="AF26" s="285"/>
      <c r="AG26" s="285"/>
      <c r="AH26" s="285"/>
      <c r="AI26" s="285"/>
      <c r="AJ26" s="285"/>
      <c r="AK26" s="285"/>
      <c r="AL26" s="285"/>
      <c r="AM26" s="285"/>
      <c r="AN26" s="285"/>
      <c r="AO26" s="285"/>
      <c r="AP26" s="285"/>
      <c r="AQ26" s="285"/>
      <c r="AR26" s="285"/>
      <c r="AS26" s="285"/>
      <c r="AT26" s="285"/>
      <c r="AU26" s="285"/>
      <c r="AV26" s="285"/>
      <c r="AW26" s="285"/>
      <c r="AX26" s="285"/>
      <c r="AY26" s="285"/>
      <c r="AZ26" s="285"/>
      <c r="BA26" s="285"/>
      <c r="BB26" s="285"/>
      <c r="BC26" s="285"/>
      <c r="BD26" s="285"/>
      <c r="BE26" s="285"/>
      <c r="BF26" s="285"/>
      <c r="BG26" s="285"/>
      <c r="BH26" s="285"/>
      <c r="BI26" s="285"/>
      <c r="BJ26" s="285"/>
      <c r="BK26" s="285"/>
      <c r="BL26" s="285"/>
      <c r="BM26" s="285"/>
      <c r="BN26" s="285"/>
      <c r="BO26" s="285"/>
      <c r="BP26" s="285"/>
      <c r="BQ26" s="285"/>
      <c r="BR26" s="285"/>
      <c r="BS26" s="285"/>
      <c r="BT26" s="285"/>
      <c r="BU26" s="285"/>
      <c r="BV26" s="285"/>
      <c r="BW26" s="285"/>
      <c r="BX26" s="285"/>
      <c r="BY26" s="285"/>
      <c r="BZ26" s="285"/>
      <c r="CA26" s="285"/>
      <c r="CB26" s="285"/>
      <c r="CC26" s="285"/>
      <c r="CD26" s="285"/>
      <c r="CE26" s="285"/>
      <c r="CF26" s="285"/>
      <c r="CG26" s="285"/>
      <c r="CH26" s="285"/>
      <c r="CI26" s="285"/>
      <c r="CJ26" s="285"/>
      <c r="CK26" s="285"/>
      <c r="CL26" s="285"/>
      <c r="CM26" s="285"/>
      <c r="CN26" s="285"/>
      <c r="CO26" s="285"/>
      <c r="CP26" s="285"/>
      <c r="CQ26" s="285"/>
      <c r="CR26" s="285"/>
      <c r="CS26" s="285"/>
      <c r="CT26" s="285"/>
      <c r="CU26" s="285"/>
      <c r="CV26" s="285"/>
      <c r="CW26" s="285"/>
      <c r="CX26" s="285"/>
      <c r="CY26" s="285"/>
      <c r="CZ26" s="285"/>
      <c r="DA26" s="285"/>
      <c r="DB26" s="285"/>
      <c r="DC26" s="285"/>
      <c r="DD26" s="285"/>
      <c r="DE26" s="285"/>
      <c r="DF26" s="285"/>
      <c r="DG26" s="285"/>
      <c r="DH26" s="285"/>
      <c r="DI26" s="285"/>
      <c r="DJ26" s="285"/>
      <c r="DK26" s="285"/>
      <c r="DL26" s="285"/>
      <c r="DM26" s="285"/>
      <c r="DN26" s="285"/>
      <c r="DO26" s="285"/>
      <c r="DP26" s="285"/>
      <c r="DQ26" s="285"/>
      <c r="DR26" s="285"/>
      <c r="DS26" s="285"/>
      <c r="DT26" s="285"/>
      <c r="DU26" s="285"/>
      <c r="DV26" s="285"/>
      <c r="DW26" s="285"/>
      <c r="DX26" s="285"/>
      <c r="DY26" s="285"/>
      <c r="DZ26" s="285"/>
      <c r="EA26" s="285"/>
      <c r="EB26" s="285"/>
      <c r="EC26" s="285"/>
      <c r="ED26" s="285"/>
      <c r="EE26" s="285"/>
      <c r="EF26" s="285"/>
      <c r="EG26" s="285"/>
      <c r="EH26" s="285"/>
      <c r="EI26" s="285"/>
      <c r="EJ26" s="285"/>
      <c r="EK26" s="285"/>
      <c r="EL26" s="285"/>
      <c r="EM26" s="285"/>
      <c r="EN26" s="285"/>
      <c r="EO26" s="285"/>
      <c r="EP26" s="285"/>
      <c r="EQ26" s="285"/>
      <c r="ER26" s="285"/>
      <c r="ES26" s="285"/>
      <c r="ET26" s="285"/>
      <c r="EU26" s="285"/>
      <c r="EV26" s="285"/>
      <c r="EW26" s="285"/>
      <c r="EX26" s="285"/>
      <c r="EY26" s="285"/>
      <c r="EZ26" s="285"/>
      <c r="FA26" s="285"/>
      <c r="FB26" s="285"/>
      <c r="FC26" s="285"/>
      <c r="FD26" s="285"/>
      <c r="FE26" s="285"/>
      <c r="FF26" s="285"/>
      <c r="FG26" s="285"/>
      <c r="FH26" s="285"/>
      <c r="FI26" s="285"/>
      <c r="FJ26" s="285"/>
      <c r="FK26" s="285"/>
      <c r="FL26" s="285"/>
      <c r="FM26" s="285"/>
      <c r="FN26" s="285"/>
      <c r="FO26" s="285"/>
      <c r="FP26" s="285"/>
      <c r="FQ26" s="285"/>
      <c r="FR26" s="285"/>
      <c r="FS26" s="285"/>
      <c r="FT26" s="285"/>
      <c r="FU26" s="285"/>
      <c r="FV26" s="285"/>
      <c r="FW26" s="285"/>
      <c r="FX26" s="285"/>
      <c r="FY26" s="285"/>
      <c r="FZ26" s="285"/>
      <c r="GA26" s="285"/>
      <c r="GB26" s="285"/>
      <c r="GC26" s="285"/>
      <c r="GD26" s="285"/>
      <c r="GE26" s="285"/>
      <c r="GF26" s="285"/>
      <c r="GG26" s="285"/>
      <c r="GH26" s="285"/>
      <c r="GI26" s="285"/>
      <c r="GJ26" s="285"/>
      <c r="GK26" s="285"/>
      <c r="GL26" s="285"/>
      <c r="GM26" s="285"/>
      <c r="GN26" s="285"/>
      <c r="GO26" s="285"/>
      <c r="GP26" s="285"/>
      <c r="GQ26" s="285"/>
      <c r="GR26" s="285"/>
    </row>
    <row r="27" spans="1:200" s="125" customFormat="1" ht="24" customHeight="1" outlineLevel="2">
      <c r="A27" s="141" t="str">
        <f t="shared" si="0"/>
        <v>2.14</v>
      </c>
      <c r="B27" s="180" t="s">
        <v>45</v>
      </c>
      <c r="C27" s="170" t="s">
        <v>91</v>
      </c>
      <c r="D27" s="171" t="s">
        <v>92</v>
      </c>
      <c r="E27" s="171" t="s">
        <v>93</v>
      </c>
      <c r="F27" s="171" t="s">
        <v>94</v>
      </c>
      <c r="G27" s="172">
        <v>45623</v>
      </c>
      <c r="H27" s="172">
        <v>45624</v>
      </c>
      <c r="I27" s="260">
        <f t="shared" si="4"/>
        <v>1</v>
      </c>
      <c r="J27" s="415">
        <v>1</v>
      </c>
      <c r="K27" s="416"/>
      <c r="L27" s="417"/>
      <c r="M27" s="182"/>
      <c r="N27" s="308"/>
      <c r="O27" s="285"/>
      <c r="P27" s="285"/>
      <c r="Q27" s="285"/>
      <c r="R27" s="285"/>
      <c r="S27" s="285"/>
      <c r="T27" s="285"/>
      <c r="U27" s="285"/>
      <c r="V27" s="285"/>
      <c r="W27" s="285"/>
      <c r="X27" s="285"/>
      <c r="Y27" s="285"/>
      <c r="Z27" s="285"/>
      <c r="AA27" s="285"/>
      <c r="AB27" s="285"/>
      <c r="AC27" s="285"/>
      <c r="AD27" s="285"/>
      <c r="AE27" s="285"/>
      <c r="AF27" s="285"/>
      <c r="AG27" s="285"/>
      <c r="AH27" s="285"/>
      <c r="AI27" s="285"/>
      <c r="AJ27" s="285"/>
      <c r="AK27" s="285"/>
      <c r="AL27" s="285"/>
      <c r="AM27" s="285"/>
      <c r="AN27" s="285"/>
      <c r="AO27" s="285"/>
      <c r="AP27" s="285"/>
      <c r="AQ27" s="285"/>
      <c r="AR27" s="285"/>
      <c r="AS27" s="285"/>
      <c r="AT27" s="285"/>
      <c r="AU27" s="285"/>
      <c r="AV27" s="285"/>
      <c r="AW27" s="285"/>
      <c r="AX27" s="285"/>
      <c r="AY27" s="285"/>
      <c r="AZ27" s="285"/>
      <c r="BA27" s="285"/>
      <c r="BB27" s="285"/>
      <c r="BC27" s="285"/>
      <c r="BD27" s="285"/>
      <c r="BE27" s="285"/>
      <c r="BF27" s="285"/>
      <c r="BG27" s="285"/>
      <c r="BH27" s="285"/>
      <c r="BI27" s="285"/>
      <c r="BJ27" s="285"/>
      <c r="BK27" s="285"/>
      <c r="BL27" s="285"/>
      <c r="BM27" s="285"/>
      <c r="BN27" s="285"/>
      <c r="BO27" s="285"/>
      <c r="BP27" s="285"/>
      <c r="BQ27" s="285"/>
      <c r="BR27" s="285"/>
      <c r="BS27" s="285"/>
      <c r="BT27" s="285"/>
      <c r="BU27" s="285"/>
      <c r="BV27" s="285"/>
      <c r="BW27" s="285"/>
      <c r="BX27" s="285"/>
      <c r="BY27" s="285"/>
      <c r="BZ27" s="285"/>
      <c r="CA27" s="285"/>
      <c r="CB27" s="285"/>
      <c r="CC27" s="285"/>
      <c r="CD27" s="285"/>
      <c r="CE27" s="285"/>
      <c r="CF27" s="285"/>
      <c r="CG27" s="285"/>
      <c r="CH27" s="285"/>
      <c r="CI27" s="285"/>
      <c r="CJ27" s="285"/>
      <c r="CK27" s="285"/>
      <c r="CL27" s="285"/>
      <c r="CM27" s="285"/>
      <c r="CN27" s="285"/>
      <c r="CO27" s="285"/>
      <c r="CP27" s="285"/>
      <c r="CQ27" s="285"/>
      <c r="CR27" s="285"/>
      <c r="CS27" s="285"/>
      <c r="CT27" s="285"/>
      <c r="CU27" s="285"/>
      <c r="CV27" s="285"/>
      <c r="CW27" s="285"/>
      <c r="CX27" s="285"/>
      <c r="CY27" s="285"/>
      <c r="CZ27" s="285"/>
      <c r="DA27" s="285"/>
      <c r="DB27" s="285"/>
      <c r="DC27" s="285"/>
      <c r="DD27" s="285"/>
      <c r="DE27" s="285"/>
      <c r="DF27" s="285"/>
      <c r="DG27" s="285"/>
      <c r="DH27" s="285"/>
      <c r="DI27" s="285"/>
      <c r="DJ27" s="285"/>
      <c r="DK27" s="285"/>
      <c r="DL27" s="285"/>
      <c r="DM27" s="285"/>
      <c r="DN27" s="285"/>
      <c r="DO27" s="285"/>
      <c r="DP27" s="285"/>
      <c r="DQ27" s="285"/>
      <c r="DR27" s="285"/>
      <c r="DS27" s="285"/>
      <c r="DT27" s="285"/>
      <c r="DU27" s="285"/>
      <c r="DV27" s="285"/>
      <c r="DW27" s="285"/>
      <c r="DX27" s="285"/>
      <c r="DY27" s="285"/>
      <c r="DZ27" s="285"/>
      <c r="EA27" s="285"/>
      <c r="EB27" s="285"/>
      <c r="EC27" s="285"/>
      <c r="ED27" s="285"/>
      <c r="EE27" s="285"/>
      <c r="EF27" s="285"/>
      <c r="EG27" s="285"/>
      <c r="EH27" s="285"/>
      <c r="EI27" s="285"/>
      <c r="EJ27" s="285"/>
      <c r="EK27" s="285"/>
      <c r="EL27" s="285"/>
      <c r="EM27" s="285"/>
      <c r="EN27" s="285"/>
      <c r="EO27" s="285"/>
      <c r="EP27" s="285"/>
      <c r="EQ27" s="285"/>
      <c r="ER27" s="285"/>
      <c r="ES27" s="285"/>
      <c r="ET27" s="285"/>
      <c r="EU27" s="285"/>
      <c r="EV27" s="285"/>
      <c r="EW27" s="285"/>
      <c r="EX27" s="285"/>
      <c r="EY27" s="285"/>
      <c r="EZ27" s="285"/>
      <c r="FA27" s="285"/>
      <c r="FB27" s="285"/>
      <c r="FC27" s="285"/>
      <c r="FD27" s="285"/>
      <c r="FE27" s="285"/>
      <c r="FF27" s="285"/>
      <c r="FG27" s="285"/>
      <c r="FH27" s="285"/>
      <c r="FI27" s="285"/>
      <c r="FJ27" s="285"/>
      <c r="FK27" s="285"/>
      <c r="FL27" s="285"/>
      <c r="FM27" s="285"/>
      <c r="FN27" s="285"/>
      <c r="FO27" s="285"/>
      <c r="FP27" s="285"/>
      <c r="FQ27" s="285"/>
      <c r="FR27" s="285"/>
      <c r="FS27" s="285"/>
      <c r="FT27" s="285"/>
      <c r="FU27" s="285"/>
      <c r="FV27" s="285"/>
      <c r="FW27" s="285"/>
      <c r="FX27" s="285"/>
      <c r="FY27" s="285"/>
      <c r="FZ27" s="285"/>
      <c r="GA27" s="285"/>
      <c r="GB27" s="285"/>
      <c r="GC27" s="285"/>
      <c r="GD27" s="285"/>
      <c r="GE27" s="285"/>
      <c r="GF27" s="285"/>
      <c r="GG27" s="285"/>
      <c r="GH27" s="285"/>
      <c r="GI27" s="285"/>
      <c r="GJ27" s="285"/>
      <c r="GK27" s="285"/>
      <c r="GL27" s="285"/>
      <c r="GM27" s="285"/>
      <c r="GN27" s="285"/>
      <c r="GO27" s="285"/>
      <c r="GP27" s="285"/>
      <c r="GQ27" s="285"/>
      <c r="GR27" s="285"/>
    </row>
    <row r="28" spans="1:200" s="120" customFormat="1" ht="42.75" customHeight="1" outlineLevel="2">
      <c r="A28" s="141" t="str">
        <f t="shared" si="0"/>
        <v>2.15</v>
      </c>
      <c r="B28" s="180" t="s">
        <v>63</v>
      </c>
      <c r="C28" s="170" t="s">
        <v>95</v>
      </c>
      <c r="D28" s="171" t="s">
        <v>76</v>
      </c>
      <c r="E28" s="171" t="s">
        <v>77</v>
      </c>
      <c r="F28" s="171" t="s">
        <v>78</v>
      </c>
      <c r="G28" s="172"/>
      <c r="H28" s="172"/>
      <c r="I28" s="173"/>
      <c r="J28" s="415">
        <v>0</v>
      </c>
      <c r="K28" s="416"/>
      <c r="L28" s="417"/>
      <c r="M28" s="262" t="s">
        <v>79</v>
      </c>
      <c r="N28" s="308"/>
      <c r="O28" s="285"/>
      <c r="P28" s="285"/>
      <c r="Q28" s="285"/>
      <c r="R28" s="285"/>
      <c r="S28" s="285"/>
      <c r="T28" s="285"/>
      <c r="U28" s="285"/>
      <c r="V28" s="285"/>
      <c r="W28" s="285"/>
      <c r="X28" s="285"/>
      <c r="Y28" s="285"/>
      <c r="Z28" s="285"/>
      <c r="AA28" s="285"/>
      <c r="AB28" s="285"/>
      <c r="AC28" s="285"/>
      <c r="AD28" s="285"/>
      <c r="AE28" s="285"/>
      <c r="AF28" s="285"/>
      <c r="AG28" s="285"/>
      <c r="AH28" s="285"/>
      <c r="AI28" s="285"/>
      <c r="AJ28" s="285"/>
      <c r="AK28" s="285"/>
      <c r="AL28" s="285"/>
      <c r="AM28" s="285"/>
      <c r="AN28" s="285"/>
      <c r="AO28" s="285"/>
      <c r="AP28" s="285"/>
      <c r="AQ28" s="285"/>
      <c r="AR28" s="285"/>
      <c r="AS28" s="285"/>
      <c r="AT28" s="285"/>
      <c r="AU28" s="285"/>
      <c r="AV28" s="285"/>
      <c r="AW28" s="285"/>
      <c r="AX28" s="285"/>
      <c r="AY28" s="285"/>
      <c r="AZ28" s="285"/>
      <c r="BA28" s="285"/>
      <c r="BB28" s="285"/>
      <c r="BC28" s="285"/>
      <c r="BD28" s="285"/>
      <c r="BE28" s="285"/>
      <c r="BF28" s="285"/>
      <c r="BG28" s="285"/>
      <c r="BH28" s="285"/>
      <c r="BI28" s="285"/>
      <c r="BJ28" s="285"/>
      <c r="BK28" s="285"/>
      <c r="BL28" s="285"/>
      <c r="BM28" s="285"/>
      <c r="BN28" s="285"/>
      <c r="BO28" s="285"/>
      <c r="BP28" s="285"/>
      <c r="BQ28" s="285"/>
      <c r="BR28" s="285"/>
      <c r="BS28" s="285"/>
      <c r="BT28" s="285"/>
      <c r="BU28" s="285"/>
      <c r="BV28" s="285"/>
      <c r="BW28" s="285"/>
      <c r="BX28" s="285"/>
      <c r="BY28" s="285"/>
      <c r="BZ28" s="285"/>
      <c r="CA28" s="285"/>
      <c r="CB28" s="285"/>
      <c r="CC28" s="285"/>
      <c r="CD28" s="285"/>
      <c r="CE28" s="285"/>
      <c r="CF28" s="285"/>
      <c r="CG28" s="285"/>
      <c r="CH28" s="285"/>
      <c r="CI28" s="285"/>
      <c r="CJ28" s="285"/>
      <c r="CK28" s="285"/>
      <c r="CL28" s="285"/>
      <c r="CM28" s="285"/>
      <c r="CN28" s="285"/>
      <c r="CO28" s="285"/>
      <c r="CP28" s="285"/>
      <c r="CQ28" s="285"/>
      <c r="CR28" s="285"/>
      <c r="CS28" s="285"/>
      <c r="CT28" s="285"/>
      <c r="CU28" s="285"/>
      <c r="CV28" s="285"/>
      <c r="CW28" s="285"/>
      <c r="CX28" s="285"/>
      <c r="CY28" s="285"/>
      <c r="CZ28" s="285"/>
      <c r="DA28" s="285"/>
      <c r="DB28" s="285"/>
      <c r="DC28" s="285"/>
      <c r="DD28" s="285"/>
      <c r="DE28" s="285"/>
      <c r="DF28" s="285"/>
      <c r="DG28" s="285"/>
      <c r="DH28" s="285"/>
      <c r="DI28" s="285"/>
      <c r="DJ28" s="285"/>
      <c r="DK28" s="285"/>
      <c r="DL28" s="285"/>
      <c r="DM28" s="285"/>
      <c r="DN28" s="285"/>
      <c r="DO28" s="285"/>
      <c r="DP28" s="285"/>
      <c r="DQ28" s="285"/>
      <c r="DR28" s="285"/>
      <c r="DS28" s="285"/>
      <c r="DT28" s="285"/>
      <c r="DU28" s="285"/>
      <c r="DV28" s="285"/>
      <c r="DW28" s="285"/>
      <c r="DX28" s="285"/>
      <c r="DY28" s="285"/>
      <c r="DZ28" s="285"/>
      <c r="EA28" s="285"/>
      <c r="EB28" s="285"/>
      <c r="EC28" s="285"/>
      <c r="ED28" s="285"/>
      <c r="EE28" s="285"/>
      <c r="EF28" s="285"/>
      <c r="EG28" s="285"/>
      <c r="EH28" s="285"/>
      <c r="EI28" s="285"/>
      <c r="EJ28" s="285"/>
      <c r="EK28" s="285"/>
      <c r="EL28" s="285"/>
      <c r="EM28" s="285"/>
      <c r="EN28" s="285"/>
      <c r="EO28" s="285"/>
      <c r="EP28" s="285"/>
      <c r="EQ28" s="285"/>
      <c r="ER28" s="285"/>
      <c r="ES28" s="285"/>
      <c r="ET28" s="285"/>
      <c r="EU28" s="285"/>
      <c r="EV28" s="285"/>
      <c r="EW28" s="285"/>
      <c r="EX28" s="285"/>
      <c r="EY28" s="285"/>
      <c r="EZ28" s="285"/>
      <c r="FA28" s="285"/>
      <c r="FB28" s="285"/>
      <c r="FC28" s="285"/>
      <c r="FD28" s="285"/>
      <c r="FE28" s="285"/>
      <c r="FF28" s="285"/>
      <c r="FG28" s="285"/>
      <c r="FH28" s="285"/>
      <c r="FI28" s="285"/>
      <c r="FJ28" s="285"/>
      <c r="FK28" s="285"/>
      <c r="FL28" s="285"/>
      <c r="FM28" s="285"/>
      <c r="FN28" s="285"/>
      <c r="FO28" s="285"/>
      <c r="FP28" s="285"/>
      <c r="FQ28" s="285"/>
      <c r="FR28" s="285"/>
      <c r="FS28" s="285"/>
      <c r="FT28" s="285"/>
      <c r="FU28" s="285"/>
      <c r="FV28" s="285"/>
      <c r="FW28" s="285"/>
      <c r="FX28" s="285"/>
      <c r="FY28" s="285"/>
      <c r="FZ28" s="285"/>
      <c r="GA28" s="285"/>
      <c r="GB28" s="285"/>
      <c r="GC28" s="285"/>
      <c r="GD28" s="285"/>
      <c r="GE28" s="285"/>
      <c r="GF28" s="285"/>
      <c r="GG28" s="285"/>
      <c r="GH28" s="285"/>
      <c r="GI28" s="285"/>
      <c r="GJ28" s="285"/>
      <c r="GK28" s="285"/>
      <c r="GL28" s="285"/>
      <c r="GM28" s="285"/>
      <c r="GN28" s="285"/>
      <c r="GO28" s="285"/>
      <c r="GP28" s="285"/>
      <c r="GQ28" s="285"/>
      <c r="GR28" s="285"/>
    </row>
    <row r="29" spans="1:200" s="261" customFormat="1" ht="42.75" customHeight="1" outlineLevel="2">
      <c r="A29" s="141" t="str">
        <f t="shared" si="0"/>
        <v>2.16</v>
      </c>
      <c r="B29" s="180" t="s">
        <v>63</v>
      </c>
      <c r="C29" s="170" t="s">
        <v>96</v>
      </c>
      <c r="D29" s="171" t="s">
        <v>76</v>
      </c>
      <c r="E29" s="171" t="s">
        <v>97</v>
      </c>
      <c r="F29" s="171" t="s">
        <v>78</v>
      </c>
      <c r="G29" s="172"/>
      <c r="H29" s="172"/>
      <c r="I29" s="173"/>
      <c r="J29" s="415">
        <v>1</v>
      </c>
      <c r="K29" s="416"/>
      <c r="L29" s="417"/>
      <c r="M29" s="208" t="s">
        <v>98</v>
      </c>
      <c r="N29" s="308"/>
      <c r="O29" s="285"/>
      <c r="P29" s="285"/>
      <c r="Q29" s="285"/>
      <c r="R29" s="285"/>
      <c r="S29" s="285"/>
      <c r="T29" s="285"/>
      <c r="U29" s="285"/>
      <c r="V29" s="285"/>
      <c r="W29" s="285"/>
      <c r="X29" s="285"/>
      <c r="Y29" s="285"/>
      <c r="Z29" s="285"/>
      <c r="AA29" s="285"/>
      <c r="AB29" s="285"/>
      <c r="AC29" s="285"/>
      <c r="AD29" s="285"/>
      <c r="AE29" s="285"/>
      <c r="AF29" s="285"/>
      <c r="AG29" s="285"/>
      <c r="AH29" s="285"/>
      <c r="AI29" s="285"/>
      <c r="AJ29" s="285"/>
      <c r="AK29" s="285"/>
      <c r="AL29" s="285"/>
      <c r="AM29" s="285"/>
      <c r="AN29" s="285"/>
      <c r="AO29" s="285"/>
      <c r="AP29" s="285"/>
      <c r="AQ29" s="285"/>
      <c r="AR29" s="285"/>
      <c r="AS29" s="285"/>
      <c r="AT29" s="285"/>
      <c r="AU29" s="285"/>
      <c r="AV29" s="285"/>
      <c r="AW29" s="285"/>
      <c r="AX29" s="285"/>
      <c r="AY29" s="285"/>
      <c r="AZ29" s="285"/>
      <c r="BA29" s="285"/>
      <c r="BB29" s="285"/>
      <c r="BC29" s="285"/>
      <c r="BD29" s="285"/>
      <c r="BE29" s="285"/>
      <c r="BF29" s="285"/>
      <c r="BG29" s="285"/>
      <c r="BH29" s="285"/>
      <c r="BI29" s="285"/>
      <c r="BJ29" s="285"/>
      <c r="BK29" s="285"/>
      <c r="BL29" s="285"/>
      <c r="BM29" s="285"/>
      <c r="BN29" s="285"/>
      <c r="BO29" s="285"/>
      <c r="BP29" s="285"/>
      <c r="BQ29" s="285"/>
      <c r="BR29" s="285"/>
      <c r="BS29" s="285"/>
      <c r="BT29" s="285"/>
      <c r="BU29" s="285"/>
      <c r="BV29" s="285"/>
      <c r="BW29" s="285"/>
      <c r="BX29" s="285"/>
      <c r="BY29" s="285"/>
      <c r="BZ29" s="285"/>
      <c r="CA29" s="285"/>
      <c r="CB29" s="285"/>
      <c r="CC29" s="285"/>
      <c r="CD29" s="285"/>
      <c r="CE29" s="285"/>
      <c r="CF29" s="285"/>
      <c r="CG29" s="285"/>
      <c r="CH29" s="285"/>
      <c r="CI29" s="285"/>
      <c r="CJ29" s="285"/>
      <c r="CK29" s="285"/>
      <c r="CL29" s="285"/>
      <c r="CM29" s="285"/>
      <c r="CN29" s="285"/>
      <c r="CO29" s="285"/>
      <c r="CP29" s="285"/>
      <c r="CQ29" s="285"/>
      <c r="CR29" s="285"/>
      <c r="CS29" s="285"/>
      <c r="CT29" s="285"/>
      <c r="CU29" s="285"/>
      <c r="CV29" s="285"/>
      <c r="CW29" s="285"/>
      <c r="CX29" s="285"/>
      <c r="CY29" s="285"/>
      <c r="CZ29" s="285"/>
      <c r="DA29" s="285"/>
      <c r="DB29" s="285"/>
      <c r="DC29" s="285"/>
      <c r="DD29" s="285"/>
      <c r="DE29" s="285"/>
      <c r="DF29" s="285"/>
      <c r="DG29" s="285"/>
      <c r="DH29" s="285"/>
      <c r="DI29" s="285"/>
      <c r="DJ29" s="285"/>
      <c r="DK29" s="285"/>
      <c r="DL29" s="285"/>
      <c r="DM29" s="285"/>
      <c r="DN29" s="285"/>
      <c r="DO29" s="285"/>
      <c r="DP29" s="285"/>
      <c r="DQ29" s="285"/>
      <c r="DR29" s="285"/>
      <c r="DS29" s="285"/>
      <c r="DT29" s="285"/>
      <c r="DU29" s="285"/>
      <c r="DV29" s="285"/>
      <c r="DW29" s="285"/>
      <c r="DX29" s="285"/>
      <c r="DY29" s="285"/>
      <c r="DZ29" s="285"/>
      <c r="EA29" s="285"/>
      <c r="EB29" s="285"/>
      <c r="EC29" s="285"/>
      <c r="ED29" s="285"/>
      <c r="EE29" s="285"/>
      <c r="EF29" s="285"/>
      <c r="EG29" s="285"/>
      <c r="EH29" s="285"/>
      <c r="EI29" s="285"/>
      <c r="EJ29" s="285"/>
      <c r="EK29" s="285"/>
      <c r="EL29" s="285"/>
      <c r="EM29" s="285"/>
      <c r="EN29" s="285"/>
      <c r="EO29" s="285"/>
      <c r="EP29" s="285"/>
      <c r="EQ29" s="285"/>
      <c r="ER29" s="285"/>
      <c r="ES29" s="285"/>
      <c r="ET29" s="285"/>
      <c r="EU29" s="285"/>
      <c r="EV29" s="285"/>
      <c r="EW29" s="285"/>
      <c r="EX29" s="285"/>
      <c r="EY29" s="285"/>
      <c r="EZ29" s="285"/>
      <c r="FA29" s="285"/>
      <c r="FB29" s="285"/>
      <c r="FC29" s="285"/>
      <c r="FD29" s="285"/>
      <c r="FE29" s="285"/>
      <c r="FF29" s="285"/>
      <c r="FG29" s="285"/>
      <c r="FH29" s="285"/>
      <c r="FI29" s="285"/>
      <c r="FJ29" s="285"/>
      <c r="FK29" s="285"/>
      <c r="FL29" s="285"/>
      <c r="FM29" s="285"/>
      <c r="FN29" s="285"/>
      <c r="FO29" s="285"/>
      <c r="FP29" s="285"/>
      <c r="FQ29" s="285"/>
      <c r="FR29" s="285"/>
      <c r="FS29" s="285"/>
      <c r="FT29" s="285"/>
      <c r="FU29" s="285"/>
      <c r="FV29" s="285"/>
      <c r="FW29" s="285"/>
      <c r="FX29" s="285"/>
      <c r="FY29" s="285"/>
      <c r="FZ29" s="285"/>
      <c r="GA29" s="285"/>
      <c r="GB29" s="285"/>
      <c r="GC29" s="285"/>
      <c r="GD29" s="285"/>
      <c r="GE29" s="285"/>
      <c r="GF29" s="285"/>
      <c r="GG29" s="285"/>
      <c r="GH29" s="285"/>
      <c r="GI29" s="285"/>
      <c r="GJ29" s="285"/>
      <c r="GK29" s="285"/>
      <c r="GL29" s="285"/>
      <c r="GM29" s="285"/>
      <c r="GN29" s="285"/>
      <c r="GO29" s="285"/>
      <c r="GP29" s="285"/>
      <c r="GQ29" s="285"/>
      <c r="GR29" s="285"/>
    </row>
    <row r="30" spans="1:200" s="285" customFormat="1" ht="42.75" customHeight="1" outlineLevel="2">
      <c r="A30" s="141" t="str">
        <f t="shared" si="0"/>
        <v>2.17</v>
      </c>
      <c r="B30" s="180" t="s">
        <v>45</v>
      </c>
      <c r="C30" s="170" t="s">
        <v>1299</v>
      </c>
      <c r="D30" s="171" t="s">
        <v>205</v>
      </c>
      <c r="E30" s="171" t="s">
        <v>133</v>
      </c>
      <c r="F30" s="171" t="s">
        <v>134</v>
      </c>
      <c r="G30" s="172">
        <v>45639</v>
      </c>
      <c r="H30" s="172">
        <v>45639</v>
      </c>
      <c r="I30" s="260">
        <f t="shared" ref="I30:I38" si="5">H30-G30</f>
        <v>0</v>
      </c>
      <c r="J30" s="415">
        <v>1</v>
      </c>
      <c r="K30" s="416"/>
      <c r="L30" s="417"/>
      <c r="M30" s="208"/>
      <c r="N30" s="308"/>
    </row>
    <row r="31" spans="1:200" s="120" customFormat="1" ht="24" customHeight="1" outlineLevel="2">
      <c r="A31" s="141" t="str">
        <f t="shared" si="0"/>
        <v>2.18</v>
      </c>
      <c r="B31" s="180" t="s">
        <v>45</v>
      </c>
      <c r="C31" s="170" t="s">
        <v>99</v>
      </c>
      <c r="D31" s="171" t="s">
        <v>60</v>
      </c>
      <c r="E31" s="171" t="s">
        <v>61</v>
      </c>
      <c r="F31" s="171" t="s">
        <v>62</v>
      </c>
      <c r="G31" s="172">
        <v>45609</v>
      </c>
      <c r="H31" s="172">
        <v>45609</v>
      </c>
      <c r="I31" s="260">
        <f t="shared" si="5"/>
        <v>0</v>
      </c>
      <c r="J31" s="415">
        <v>1</v>
      </c>
      <c r="K31" s="416"/>
      <c r="L31" s="417"/>
      <c r="M31" s="208"/>
      <c r="N31" s="308"/>
      <c r="O31" s="285"/>
      <c r="P31" s="285"/>
      <c r="Q31" s="285"/>
      <c r="R31" s="285"/>
      <c r="S31" s="285"/>
      <c r="T31" s="285"/>
      <c r="U31" s="285"/>
      <c r="V31" s="285"/>
      <c r="W31" s="285"/>
      <c r="X31" s="285"/>
      <c r="Y31" s="285"/>
      <c r="Z31" s="285"/>
      <c r="AA31" s="285"/>
      <c r="AB31" s="285"/>
      <c r="AC31" s="285"/>
      <c r="AD31" s="285"/>
      <c r="AE31" s="285"/>
      <c r="AF31" s="285"/>
      <c r="AG31" s="285"/>
      <c r="AH31" s="285"/>
      <c r="AI31" s="285"/>
      <c r="AJ31" s="285"/>
      <c r="AK31" s="285"/>
      <c r="AL31" s="285"/>
      <c r="AM31" s="285"/>
      <c r="AN31" s="285"/>
      <c r="AO31" s="285"/>
      <c r="AP31" s="285"/>
      <c r="AQ31" s="285"/>
      <c r="AR31" s="285"/>
      <c r="AS31" s="285"/>
      <c r="AT31" s="285"/>
      <c r="AU31" s="285"/>
      <c r="AV31" s="285"/>
      <c r="AW31" s="285"/>
      <c r="AX31" s="285"/>
      <c r="AY31" s="285"/>
      <c r="AZ31" s="285"/>
      <c r="BA31" s="285"/>
      <c r="BB31" s="285"/>
      <c r="BC31" s="285"/>
      <c r="BD31" s="285"/>
      <c r="BE31" s="285"/>
      <c r="BF31" s="285"/>
      <c r="BG31" s="285"/>
      <c r="BH31" s="285"/>
      <c r="BI31" s="285"/>
      <c r="BJ31" s="285"/>
      <c r="BK31" s="285"/>
      <c r="BL31" s="285"/>
      <c r="BM31" s="285"/>
      <c r="BN31" s="285"/>
      <c r="BO31" s="285"/>
      <c r="BP31" s="285"/>
      <c r="BQ31" s="285"/>
      <c r="BR31" s="285"/>
      <c r="BS31" s="285"/>
      <c r="BT31" s="285"/>
      <c r="BU31" s="285"/>
      <c r="BV31" s="285"/>
      <c r="BW31" s="285"/>
      <c r="BX31" s="285"/>
      <c r="BY31" s="285"/>
      <c r="BZ31" s="285"/>
      <c r="CA31" s="285"/>
      <c r="CB31" s="285"/>
      <c r="CC31" s="285"/>
      <c r="CD31" s="285"/>
      <c r="CE31" s="285"/>
      <c r="CF31" s="285"/>
      <c r="CG31" s="285"/>
      <c r="CH31" s="285"/>
      <c r="CI31" s="285"/>
      <c r="CJ31" s="285"/>
      <c r="CK31" s="285"/>
      <c r="CL31" s="285"/>
      <c r="CM31" s="285"/>
      <c r="CN31" s="285"/>
      <c r="CO31" s="285"/>
      <c r="CP31" s="285"/>
      <c r="CQ31" s="285"/>
      <c r="CR31" s="285"/>
      <c r="CS31" s="285"/>
      <c r="CT31" s="285"/>
      <c r="CU31" s="285"/>
      <c r="CV31" s="285"/>
      <c r="CW31" s="285"/>
      <c r="CX31" s="285"/>
      <c r="CY31" s="285"/>
      <c r="CZ31" s="285"/>
      <c r="DA31" s="285"/>
      <c r="DB31" s="285"/>
      <c r="DC31" s="285"/>
      <c r="DD31" s="285"/>
      <c r="DE31" s="285"/>
      <c r="DF31" s="285"/>
      <c r="DG31" s="285"/>
      <c r="DH31" s="285"/>
      <c r="DI31" s="285"/>
      <c r="DJ31" s="285"/>
      <c r="DK31" s="285"/>
      <c r="DL31" s="285"/>
      <c r="DM31" s="285"/>
      <c r="DN31" s="285"/>
      <c r="DO31" s="285"/>
      <c r="DP31" s="285"/>
      <c r="DQ31" s="285"/>
      <c r="DR31" s="285"/>
      <c r="DS31" s="285"/>
      <c r="DT31" s="285"/>
      <c r="DU31" s="285"/>
      <c r="DV31" s="285"/>
      <c r="DW31" s="285"/>
      <c r="DX31" s="285"/>
      <c r="DY31" s="285"/>
      <c r="DZ31" s="285"/>
      <c r="EA31" s="285"/>
      <c r="EB31" s="285"/>
      <c r="EC31" s="285"/>
      <c r="ED31" s="285"/>
      <c r="EE31" s="285"/>
      <c r="EF31" s="285"/>
      <c r="EG31" s="285"/>
      <c r="EH31" s="285"/>
      <c r="EI31" s="285"/>
      <c r="EJ31" s="285"/>
      <c r="EK31" s="285"/>
      <c r="EL31" s="285"/>
      <c r="EM31" s="285"/>
      <c r="EN31" s="285"/>
      <c r="EO31" s="285"/>
      <c r="EP31" s="285"/>
      <c r="EQ31" s="285"/>
      <c r="ER31" s="285"/>
      <c r="ES31" s="285"/>
      <c r="ET31" s="285"/>
      <c r="EU31" s="285"/>
      <c r="EV31" s="285"/>
      <c r="EW31" s="285"/>
      <c r="EX31" s="285"/>
      <c r="EY31" s="285"/>
      <c r="EZ31" s="285"/>
      <c r="FA31" s="285"/>
      <c r="FB31" s="285"/>
      <c r="FC31" s="285"/>
      <c r="FD31" s="285"/>
      <c r="FE31" s="285"/>
      <c r="FF31" s="285"/>
      <c r="FG31" s="285"/>
      <c r="FH31" s="285"/>
      <c r="FI31" s="285"/>
      <c r="FJ31" s="285"/>
      <c r="FK31" s="285"/>
      <c r="FL31" s="285"/>
      <c r="FM31" s="285"/>
      <c r="FN31" s="285"/>
      <c r="FO31" s="285"/>
      <c r="FP31" s="285"/>
      <c r="FQ31" s="285"/>
      <c r="FR31" s="285"/>
      <c r="FS31" s="285"/>
      <c r="FT31" s="285"/>
      <c r="FU31" s="285"/>
      <c r="FV31" s="285"/>
      <c r="FW31" s="285"/>
      <c r="FX31" s="285"/>
      <c r="FY31" s="285"/>
      <c r="FZ31" s="285"/>
      <c r="GA31" s="285"/>
      <c r="GB31" s="285"/>
      <c r="GC31" s="285"/>
      <c r="GD31" s="285"/>
      <c r="GE31" s="285"/>
      <c r="GF31" s="285"/>
      <c r="GG31" s="285"/>
      <c r="GH31" s="285"/>
      <c r="GI31" s="285"/>
      <c r="GJ31" s="285"/>
      <c r="GK31" s="285"/>
      <c r="GL31" s="285"/>
      <c r="GM31" s="285"/>
      <c r="GN31" s="285"/>
      <c r="GO31" s="285"/>
      <c r="GP31" s="285"/>
      <c r="GQ31" s="285"/>
      <c r="GR31" s="285"/>
    </row>
    <row r="32" spans="1:200" s="120" customFormat="1" ht="24" customHeight="1" outlineLevel="2">
      <c r="A32" s="141" t="str">
        <f t="shared" si="0"/>
        <v>2.19</v>
      </c>
      <c r="B32" s="180" t="s">
        <v>45</v>
      </c>
      <c r="C32" s="170" t="s">
        <v>100</v>
      </c>
      <c r="D32" s="171" t="s">
        <v>60</v>
      </c>
      <c r="E32" s="171" t="s">
        <v>61</v>
      </c>
      <c r="F32" s="171" t="s">
        <v>62</v>
      </c>
      <c r="G32" s="172">
        <v>45626</v>
      </c>
      <c r="H32" s="172">
        <v>45626</v>
      </c>
      <c r="I32" s="260">
        <f t="shared" si="5"/>
        <v>0</v>
      </c>
      <c r="J32" s="415">
        <v>1</v>
      </c>
      <c r="K32" s="416"/>
      <c r="L32" s="417"/>
      <c r="M32" s="182"/>
      <c r="N32" s="308"/>
      <c r="O32" s="285"/>
      <c r="P32" s="285"/>
      <c r="Q32" s="285"/>
      <c r="R32" s="285"/>
      <c r="S32" s="285"/>
      <c r="T32" s="285"/>
      <c r="U32" s="285"/>
      <c r="V32" s="285"/>
      <c r="W32" s="285"/>
      <c r="X32" s="285"/>
      <c r="Y32" s="285"/>
      <c r="Z32" s="285"/>
      <c r="AA32" s="285"/>
      <c r="AB32" s="285"/>
      <c r="AC32" s="285"/>
      <c r="AD32" s="285"/>
      <c r="AE32" s="285"/>
      <c r="AF32" s="285"/>
      <c r="AG32" s="285"/>
      <c r="AH32" s="285"/>
      <c r="AI32" s="285"/>
      <c r="AJ32" s="285"/>
      <c r="AK32" s="285"/>
      <c r="AL32" s="285"/>
      <c r="AM32" s="285"/>
      <c r="AN32" s="285"/>
      <c r="AO32" s="285"/>
      <c r="AP32" s="285"/>
      <c r="AQ32" s="285"/>
      <c r="AR32" s="285"/>
      <c r="AS32" s="285"/>
      <c r="AT32" s="285"/>
      <c r="AU32" s="285"/>
      <c r="AV32" s="285"/>
      <c r="AW32" s="285"/>
      <c r="AX32" s="285"/>
      <c r="AY32" s="285"/>
      <c r="AZ32" s="285"/>
      <c r="BA32" s="285"/>
      <c r="BB32" s="285"/>
      <c r="BC32" s="285"/>
      <c r="BD32" s="285"/>
      <c r="BE32" s="285"/>
      <c r="BF32" s="285"/>
      <c r="BG32" s="285"/>
      <c r="BH32" s="285"/>
      <c r="BI32" s="285"/>
      <c r="BJ32" s="285"/>
      <c r="BK32" s="285"/>
      <c r="BL32" s="285"/>
      <c r="BM32" s="285"/>
      <c r="BN32" s="285"/>
      <c r="BO32" s="285"/>
      <c r="BP32" s="285"/>
      <c r="BQ32" s="285"/>
      <c r="BR32" s="285"/>
      <c r="BS32" s="285"/>
      <c r="BT32" s="285"/>
      <c r="BU32" s="285"/>
      <c r="BV32" s="285"/>
      <c r="BW32" s="285"/>
      <c r="BX32" s="285"/>
      <c r="BY32" s="285"/>
      <c r="BZ32" s="285"/>
      <c r="CA32" s="285"/>
      <c r="CB32" s="285"/>
      <c r="CC32" s="285"/>
      <c r="CD32" s="285"/>
      <c r="CE32" s="285"/>
      <c r="CF32" s="285"/>
      <c r="CG32" s="285"/>
      <c r="CH32" s="285"/>
      <c r="CI32" s="285"/>
      <c r="CJ32" s="285"/>
      <c r="CK32" s="285"/>
      <c r="CL32" s="285"/>
      <c r="CM32" s="285"/>
      <c r="CN32" s="285"/>
      <c r="CO32" s="285"/>
      <c r="CP32" s="285"/>
      <c r="CQ32" s="285"/>
      <c r="CR32" s="285"/>
      <c r="CS32" s="285"/>
      <c r="CT32" s="285"/>
      <c r="CU32" s="285"/>
      <c r="CV32" s="285"/>
      <c r="CW32" s="285"/>
      <c r="CX32" s="285"/>
      <c r="CY32" s="285"/>
      <c r="CZ32" s="285"/>
      <c r="DA32" s="285"/>
      <c r="DB32" s="285"/>
      <c r="DC32" s="285"/>
      <c r="DD32" s="285"/>
      <c r="DE32" s="285"/>
      <c r="DF32" s="285"/>
      <c r="DG32" s="285"/>
      <c r="DH32" s="285"/>
      <c r="DI32" s="285"/>
      <c r="DJ32" s="285"/>
      <c r="DK32" s="285"/>
      <c r="DL32" s="285"/>
      <c r="DM32" s="285"/>
      <c r="DN32" s="285"/>
      <c r="DO32" s="285"/>
      <c r="DP32" s="285"/>
      <c r="DQ32" s="285"/>
      <c r="DR32" s="285"/>
      <c r="DS32" s="285"/>
      <c r="DT32" s="285"/>
      <c r="DU32" s="285"/>
      <c r="DV32" s="285"/>
      <c r="DW32" s="285"/>
      <c r="DX32" s="285"/>
      <c r="DY32" s="285"/>
      <c r="DZ32" s="285"/>
      <c r="EA32" s="285"/>
      <c r="EB32" s="285"/>
      <c r="EC32" s="285"/>
      <c r="ED32" s="285"/>
      <c r="EE32" s="285"/>
      <c r="EF32" s="285"/>
      <c r="EG32" s="285"/>
      <c r="EH32" s="285"/>
      <c r="EI32" s="285"/>
      <c r="EJ32" s="285"/>
      <c r="EK32" s="285"/>
      <c r="EL32" s="285"/>
      <c r="EM32" s="285"/>
      <c r="EN32" s="285"/>
      <c r="EO32" s="285"/>
      <c r="EP32" s="285"/>
      <c r="EQ32" s="285"/>
      <c r="ER32" s="285"/>
      <c r="ES32" s="285"/>
      <c r="ET32" s="285"/>
      <c r="EU32" s="285"/>
      <c r="EV32" s="285"/>
      <c r="EW32" s="285"/>
      <c r="EX32" s="285"/>
      <c r="EY32" s="285"/>
      <c r="EZ32" s="285"/>
      <c r="FA32" s="285"/>
      <c r="FB32" s="285"/>
      <c r="FC32" s="285"/>
      <c r="FD32" s="285"/>
      <c r="FE32" s="285"/>
      <c r="FF32" s="285"/>
      <c r="FG32" s="285"/>
      <c r="FH32" s="285"/>
      <c r="FI32" s="285"/>
      <c r="FJ32" s="285"/>
      <c r="FK32" s="285"/>
      <c r="FL32" s="285"/>
      <c r="FM32" s="285"/>
      <c r="FN32" s="285"/>
      <c r="FO32" s="285"/>
      <c r="FP32" s="285"/>
      <c r="FQ32" s="285"/>
      <c r="FR32" s="285"/>
      <c r="FS32" s="285"/>
      <c r="FT32" s="285"/>
      <c r="FU32" s="285"/>
      <c r="FV32" s="285"/>
      <c r="FW32" s="285"/>
      <c r="FX32" s="285"/>
      <c r="FY32" s="285"/>
      <c r="FZ32" s="285"/>
      <c r="GA32" s="285"/>
      <c r="GB32" s="285"/>
      <c r="GC32" s="285"/>
      <c r="GD32" s="285"/>
      <c r="GE32" s="285"/>
      <c r="GF32" s="285"/>
      <c r="GG32" s="285"/>
      <c r="GH32" s="285"/>
      <c r="GI32" s="285"/>
      <c r="GJ32" s="285"/>
      <c r="GK32" s="285"/>
      <c r="GL32" s="285"/>
      <c r="GM32" s="285"/>
      <c r="GN32" s="285"/>
      <c r="GO32" s="285"/>
      <c r="GP32" s="285"/>
      <c r="GQ32" s="285"/>
      <c r="GR32" s="285"/>
    </row>
    <row r="33" spans="1:200" s="125" customFormat="1" ht="24" customHeight="1" outlineLevel="2">
      <c r="A33" s="141" t="str">
        <f t="shared" si="0"/>
        <v>2.20</v>
      </c>
      <c r="B33" s="180" t="s">
        <v>45</v>
      </c>
      <c r="C33" s="170" t="s">
        <v>101</v>
      </c>
      <c r="D33" s="171" t="s">
        <v>102</v>
      </c>
      <c r="E33" s="171" t="s">
        <v>103</v>
      </c>
      <c r="F33" s="171" t="s">
        <v>104</v>
      </c>
      <c r="G33" s="172">
        <v>45626</v>
      </c>
      <c r="H33" s="172">
        <v>45626</v>
      </c>
      <c r="I33" s="260">
        <f t="shared" si="5"/>
        <v>0</v>
      </c>
      <c r="J33" s="415">
        <v>1</v>
      </c>
      <c r="K33" s="416"/>
      <c r="L33" s="417"/>
      <c r="M33" s="182"/>
      <c r="N33" s="308"/>
      <c r="O33" s="285"/>
      <c r="P33" s="285"/>
      <c r="Q33" s="285"/>
      <c r="R33" s="285"/>
      <c r="S33" s="285"/>
      <c r="T33" s="285"/>
      <c r="U33" s="285"/>
      <c r="V33" s="285"/>
      <c r="W33" s="285"/>
      <c r="X33" s="285"/>
      <c r="Y33" s="285"/>
      <c r="Z33" s="285"/>
      <c r="AA33" s="285"/>
      <c r="AB33" s="285"/>
      <c r="AC33" s="285"/>
      <c r="AD33" s="285"/>
      <c r="AE33" s="285"/>
      <c r="AF33" s="285"/>
      <c r="AG33" s="285"/>
      <c r="AH33" s="285"/>
      <c r="AI33" s="285"/>
      <c r="AJ33" s="285"/>
      <c r="AK33" s="285"/>
      <c r="AL33" s="285"/>
      <c r="AM33" s="285"/>
      <c r="AN33" s="285"/>
      <c r="AO33" s="285"/>
      <c r="AP33" s="285"/>
      <c r="AQ33" s="285"/>
      <c r="AR33" s="285"/>
      <c r="AS33" s="285"/>
      <c r="AT33" s="285"/>
      <c r="AU33" s="285"/>
      <c r="AV33" s="285"/>
      <c r="AW33" s="285"/>
      <c r="AX33" s="285"/>
      <c r="AY33" s="285"/>
      <c r="AZ33" s="285"/>
      <c r="BA33" s="285"/>
      <c r="BB33" s="285"/>
      <c r="BC33" s="285"/>
      <c r="BD33" s="285"/>
      <c r="BE33" s="285"/>
      <c r="BF33" s="285"/>
      <c r="BG33" s="285"/>
      <c r="BH33" s="285"/>
      <c r="BI33" s="285"/>
      <c r="BJ33" s="285"/>
      <c r="BK33" s="285"/>
      <c r="BL33" s="285"/>
      <c r="BM33" s="285"/>
      <c r="BN33" s="285"/>
      <c r="BO33" s="285"/>
      <c r="BP33" s="285"/>
      <c r="BQ33" s="285"/>
      <c r="BR33" s="285"/>
      <c r="BS33" s="285"/>
      <c r="BT33" s="285"/>
      <c r="BU33" s="285"/>
      <c r="BV33" s="285"/>
      <c r="BW33" s="285"/>
      <c r="BX33" s="285"/>
      <c r="BY33" s="285"/>
      <c r="BZ33" s="285"/>
      <c r="CA33" s="285"/>
      <c r="CB33" s="285"/>
      <c r="CC33" s="285"/>
      <c r="CD33" s="285"/>
      <c r="CE33" s="285"/>
      <c r="CF33" s="285"/>
      <c r="CG33" s="285"/>
      <c r="CH33" s="285"/>
      <c r="CI33" s="285"/>
      <c r="CJ33" s="285"/>
      <c r="CK33" s="285"/>
      <c r="CL33" s="285"/>
      <c r="CM33" s="285"/>
      <c r="CN33" s="285"/>
      <c r="CO33" s="285"/>
      <c r="CP33" s="285"/>
      <c r="CQ33" s="285"/>
      <c r="CR33" s="285"/>
      <c r="CS33" s="285"/>
      <c r="CT33" s="285"/>
      <c r="CU33" s="285"/>
      <c r="CV33" s="285"/>
      <c r="CW33" s="285"/>
      <c r="CX33" s="285"/>
      <c r="CY33" s="285"/>
      <c r="CZ33" s="285"/>
      <c r="DA33" s="285"/>
      <c r="DB33" s="285"/>
      <c r="DC33" s="285"/>
      <c r="DD33" s="285"/>
      <c r="DE33" s="285"/>
      <c r="DF33" s="285"/>
      <c r="DG33" s="285"/>
      <c r="DH33" s="285"/>
      <c r="DI33" s="285"/>
      <c r="DJ33" s="285"/>
      <c r="DK33" s="285"/>
      <c r="DL33" s="285"/>
      <c r="DM33" s="285"/>
      <c r="DN33" s="285"/>
      <c r="DO33" s="285"/>
      <c r="DP33" s="285"/>
      <c r="DQ33" s="285"/>
      <c r="DR33" s="285"/>
      <c r="DS33" s="285"/>
      <c r="DT33" s="285"/>
      <c r="DU33" s="285"/>
      <c r="DV33" s="285"/>
      <c r="DW33" s="285"/>
      <c r="DX33" s="285"/>
      <c r="DY33" s="285"/>
      <c r="DZ33" s="285"/>
      <c r="EA33" s="285"/>
      <c r="EB33" s="285"/>
      <c r="EC33" s="285"/>
      <c r="ED33" s="285"/>
      <c r="EE33" s="285"/>
      <c r="EF33" s="285"/>
      <c r="EG33" s="285"/>
      <c r="EH33" s="285"/>
      <c r="EI33" s="285"/>
      <c r="EJ33" s="285"/>
      <c r="EK33" s="285"/>
      <c r="EL33" s="285"/>
      <c r="EM33" s="285"/>
      <c r="EN33" s="285"/>
      <c r="EO33" s="285"/>
      <c r="EP33" s="285"/>
      <c r="EQ33" s="285"/>
      <c r="ER33" s="285"/>
      <c r="ES33" s="285"/>
      <c r="ET33" s="285"/>
      <c r="EU33" s="285"/>
      <c r="EV33" s="285"/>
      <c r="EW33" s="285"/>
      <c r="EX33" s="285"/>
      <c r="EY33" s="285"/>
      <c r="EZ33" s="285"/>
      <c r="FA33" s="285"/>
      <c r="FB33" s="285"/>
      <c r="FC33" s="285"/>
      <c r="FD33" s="285"/>
      <c r="FE33" s="285"/>
      <c r="FF33" s="285"/>
      <c r="FG33" s="285"/>
      <c r="FH33" s="285"/>
      <c r="FI33" s="285"/>
      <c r="FJ33" s="285"/>
      <c r="FK33" s="285"/>
      <c r="FL33" s="285"/>
      <c r="FM33" s="285"/>
      <c r="FN33" s="285"/>
      <c r="FO33" s="285"/>
      <c r="FP33" s="285"/>
      <c r="FQ33" s="285"/>
      <c r="FR33" s="285"/>
      <c r="FS33" s="285"/>
      <c r="FT33" s="285"/>
      <c r="FU33" s="285"/>
      <c r="FV33" s="285"/>
      <c r="FW33" s="285"/>
      <c r="FX33" s="285"/>
      <c r="FY33" s="285"/>
      <c r="FZ33" s="285"/>
      <c r="GA33" s="285"/>
      <c r="GB33" s="285"/>
      <c r="GC33" s="285"/>
      <c r="GD33" s="285"/>
      <c r="GE33" s="285"/>
      <c r="GF33" s="285"/>
      <c r="GG33" s="285"/>
      <c r="GH33" s="285"/>
      <c r="GI33" s="285"/>
      <c r="GJ33" s="285"/>
      <c r="GK33" s="285"/>
      <c r="GL33" s="285"/>
      <c r="GM33" s="285"/>
      <c r="GN33" s="285"/>
      <c r="GO33" s="285"/>
      <c r="GP33" s="285"/>
      <c r="GQ33" s="285"/>
      <c r="GR33" s="285"/>
    </row>
    <row r="34" spans="1:200" s="120" customFormat="1" ht="24" customHeight="1" outlineLevel="2">
      <c r="A34" s="141" t="str">
        <f t="shared" si="0"/>
        <v>2.21</v>
      </c>
      <c r="B34" s="180" t="s">
        <v>45</v>
      </c>
      <c r="C34" s="170" t="s">
        <v>105</v>
      </c>
      <c r="D34" s="171" t="s">
        <v>60</v>
      </c>
      <c r="E34" s="171" t="s">
        <v>61</v>
      </c>
      <c r="F34" s="171" t="s">
        <v>62</v>
      </c>
      <c r="G34" s="172">
        <v>45607</v>
      </c>
      <c r="H34" s="172">
        <v>45607</v>
      </c>
      <c r="I34" s="260">
        <f t="shared" si="5"/>
        <v>0</v>
      </c>
      <c r="J34" s="415">
        <v>1</v>
      </c>
      <c r="K34" s="416"/>
      <c r="L34" s="417"/>
      <c r="M34" s="182"/>
      <c r="N34" s="308"/>
      <c r="O34" s="285"/>
      <c r="P34" s="285"/>
      <c r="Q34" s="285"/>
      <c r="R34" s="285"/>
      <c r="S34" s="285"/>
      <c r="T34" s="285"/>
      <c r="U34" s="285"/>
      <c r="V34" s="285"/>
      <c r="W34" s="285"/>
      <c r="X34" s="285"/>
      <c r="Y34" s="285"/>
      <c r="Z34" s="285"/>
      <c r="AA34" s="285"/>
      <c r="AB34" s="285"/>
      <c r="AC34" s="285"/>
      <c r="AD34" s="285"/>
      <c r="AE34" s="285"/>
      <c r="AF34" s="285"/>
      <c r="AG34" s="285"/>
      <c r="AH34" s="285"/>
      <c r="AI34" s="285"/>
      <c r="AJ34" s="285"/>
      <c r="AK34" s="285"/>
      <c r="AL34" s="285"/>
      <c r="AM34" s="285"/>
      <c r="AN34" s="285"/>
      <c r="AO34" s="285"/>
      <c r="AP34" s="285"/>
      <c r="AQ34" s="285"/>
      <c r="AR34" s="285"/>
      <c r="AS34" s="285"/>
      <c r="AT34" s="285"/>
      <c r="AU34" s="285"/>
      <c r="AV34" s="285"/>
      <c r="AW34" s="285"/>
      <c r="AX34" s="285"/>
      <c r="AY34" s="285"/>
      <c r="AZ34" s="285"/>
      <c r="BA34" s="285"/>
      <c r="BB34" s="285"/>
      <c r="BC34" s="285"/>
      <c r="BD34" s="285"/>
      <c r="BE34" s="285"/>
      <c r="BF34" s="285"/>
      <c r="BG34" s="285"/>
      <c r="BH34" s="285"/>
      <c r="BI34" s="285"/>
      <c r="BJ34" s="285"/>
      <c r="BK34" s="285"/>
      <c r="BL34" s="285"/>
      <c r="BM34" s="285"/>
      <c r="BN34" s="285"/>
      <c r="BO34" s="285"/>
      <c r="BP34" s="285"/>
      <c r="BQ34" s="285"/>
      <c r="BR34" s="285"/>
      <c r="BS34" s="285"/>
      <c r="BT34" s="285"/>
      <c r="BU34" s="285"/>
      <c r="BV34" s="285"/>
      <c r="BW34" s="285"/>
      <c r="BX34" s="285"/>
      <c r="BY34" s="285"/>
      <c r="BZ34" s="285"/>
      <c r="CA34" s="285"/>
      <c r="CB34" s="285"/>
      <c r="CC34" s="285"/>
      <c r="CD34" s="285"/>
      <c r="CE34" s="285"/>
      <c r="CF34" s="285"/>
      <c r="CG34" s="285"/>
      <c r="CH34" s="285"/>
      <c r="CI34" s="285"/>
      <c r="CJ34" s="285"/>
      <c r="CK34" s="285"/>
      <c r="CL34" s="285"/>
      <c r="CM34" s="285"/>
      <c r="CN34" s="285"/>
      <c r="CO34" s="285"/>
      <c r="CP34" s="285"/>
      <c r="CQ34" s="285"/>
      <c r="CR34" s="285"/>
      <c r="CS34" s="285"/>
      <c r="CT34" s="285"/>
      <c r="CU34" s="285"/>
      <c r="CV34" s="285"/>
      <c r="CW34" s="285"/>
      <c r="CX34" s="285"/>
      <c r="CY34" s="285"/>
      <c r="CZ34" s="285"/>
      <c r="DA34" s="285"/>
      <c r="DB34" s="285"/>
      <c r="DC34" s="285"/>
      <c r="DD34" s="285"/>
      <c r="DE34" s="285"/>
      <c r="DF34" s="285"/>
      <c r="DG34" s="285"/>
      <c r="DH34" s="285"/>
      <c r="DI34" s="285"/>
      <c r="DJ34" s="285"/>
      <c r="DK34" s="285"/>
      <c r="DL34" s="285"/>
      <c r="DM34" s="285"/>
      <c r="DN34" s="285"/>
      <c r="DO34" s="285"/>
      <c r="DP34" s="285"/>
      <c r="DQ34" s="285"/>
      <c r="DR34" s="285"/>
      <c r="DS34" s="285"/>
      <c r="DT34" s="285"/>
      <c r="DU34" s="285"/>
      <c r="DV34" s="285"/>
      <c r="DW34" s="285"/>
      <c r="DX34" s="285"/>
      <c r="DY34" s="285"/>
      <c r="DZ34" s="285"/>
      <c r="EA34" s="285"/>
      <c r="EB34" s="285"/>
      <c r="EC34" s="285"/>
      <c r="ED34" s="285"/>
      <c r="EE34" s="285"/>
      <c r="EF34" s="285"/>
      <c r="EG34" s="285"/>
      <c r="EH34" s="285"/>
      <c r="EI34" s="285"/>
      <c r="EJ34" s="285"/>
      <c r="EK34" s="285"/>
      <c r="EL34" s="285"/>
      <c r="EM34" s="285"/>
      <c r="EN34" s="285"/>
      <c r="EO34" s="285"/>
      <c r="EP34" s="285"/>
      <c r="EQ34" s="285"/>
      <c r="ER34" s="285"/>
      <c r="ES34" s="285"/>
      <c r="ET34" s="285"/>
      <c r="EU34" s="285"/>
      <c r="EV34" s="285"/>
      <c r="EW34" s="285"/>
      <c r="EX34" s="285"/>
      <c r="EY34" s="285"/>
      <c r="EZ34" s="285"/>
      <c r="FA34" s="285"/>
      <c r="FB34" s="285"/>
      <c r="FC34" s="285"/>
      <c r="FD34" s="285"/>
      <c r="FE34" s="285"/>
      <c r="FF34" s="285"/>
      <c r="FG34" s="285"/>
      <c r="FH34" s="285"/>
      <c r="FI34" s="285"/>
      <c r="FJ34" s="285"/>
      <c r="FK34" s="285"/>
      <c r="FL34" s="285"/>
      <c r="FM34" s="285"/>
      <c r="FN34" s="285"/>
      <c r="FO34" s="285"/>
      <c r="FP34" s="285"/>
      <c r="FQ34" s="285"/>
      <c r="FR34" s="285"/>
      <c r="FS34" s="285"/>
      <c r="FT34" s="285"/>
      <c r="FU34" s="285"/>
      <c r="FV34" s="285"/>
      <c r="FW34" s="285"/>
      <c r="FX34" s="285"/>
      <c r="FY34" s="285"/>
      <c r="FZ34" s="285"/>
      <c r="GA34" s="285"/>
      <c r="GB34" s="285"/>
      <c r="GC34" s="285"/>
      <c r="GD34" s="285"/>
      <c r="GE34" s="285"/>
      <c r="GF34" s="285"/>
      <c r="GG34" s="285"/>
      <c r="GH34" s="285"/>
      <c r="GI34" s="285"/>
      <c r="GJ34" s="285"/>
      <c r="GK34" s="285"/>
      <c r="GL34" s="285"/>
      <c r="GM34" s="285"/>
      <c r="GN34" s="285"/>
      <c r="GO34" s="285"/>
      <c r="GP34" s="285"/>
      <c r="GQ34" s="285"/>
      <c r="GR34" s="285"/>
    </row>
    <row r="35" spans="1:200" s="166" customFormat="1" ht="24" customHeight="1" outlineLevel="2">
      <c r="A35" s="141" t="str">
        <f t="shared" si="0"/>
        <v>2.22</v>
      </c>
      <c r="B35" s="180" t="s">
        <v>63</v>
      </c>
      <c r="C35" s="170" t="s">
        <v>106</v>
      </c>
      <c r="D35" s="171" t="s">
        <v>55</v>
      </c>
      <c r="E35" s="171" t="s">
        <v>56</v>
      </c>
      <c r="F35" s="171" t="s">
        <v>57</v>
      </c>
      <c r="G35" s="172"/>
      <c r="H35" s="172"/>
      <c r="I35" s="173"/>
      <c r="J35" s="415">
        <v>1</v>
      </c>
      <c r="K35" s="416"/>
      <c r="L35" s="417"/>
      <c r="M35" s="208" t="s">
        <v>65</v>
      </c>
      <c r="N35" s="308"/>
      <c r="O35" s="285"/>
      <c r="P35" s="285"/>
      <c r="Q35" s="285"/>
      <c r="R35" s="285"/>
      <c r="S35" s="285"/>
      <c r="T35" s="285"/>
      <c r="U35" s="285"/>
      <c r="V35" s="285"/>
      <c r="W35" s="285"/>
      <c r="X35" s="285"/>
      <c r="Y35" s="285"/>
      <c r="Z35" s="285"/>
      <c r="AA35" s="285"/>
      <c r="AB35" s="285"/>
      <c r="AC35" s="285"/>
      <c r="AD35" s="285"/>
      <c r="AE35" s="285"/>
      <c r="AF35" s="285"/>
      <c r="AG35" s="285"/>
      <c r="AH35" s="285"/>
      <c r="AI35" s="285"/>
      <c r="AJ35" s="285"/>
      <c r="AK35" s="285"/>
      <c r="AL35" s="285"/>
      <c r="AM35" s="285"/>
      <c r="AN35" s="285"/>
      <c r="AO35" s="285"/>
      <c r="AP35" s="285"/>
      <c r="AQ35" s="285"/>
      <c r="AR35" s="285"/>
      <c r="AS35" s="285"/>
      <c r="AT35" s="285"/>
      <c r="AU35" s="285"/>
      <c r="AV35" s="285"/>
      <c r="AW35" s="285"/>
      <c r="AX35" s="285"/>
      <c r="AY35" s="285"/>
      <c r="AZ35" s="285"/>
      <c r="BA35" s="285"/>
      <c r="BB35" s="285"/>
      <c r="BC35" s="285"/>
      <c r="BD35" s="285"/>
      <c r="BE35" s="285"/>
      <c r="BF35" s="285"/>
      <c r="BG35" s="285"/>
      <c r="BH35" s="285"/>
      <c r="BI35" s="285"/>
      <c r="BJ35" s="285"/>
      <c r="BK35" s="285"/>
      <c r="BL35" s="285"/>
      <c r="BM35" s="285"/>
      <c r="BN35" s="285"/>
      <c r="BO35" s="285"/>
      <c r="BP35" s="285"/>
      <c r="BQ35" s="285"/>
      <c r="BR35" s="285"/>
      <c r="BS35" s="285"/>
      <c r="BT35" s="285"/>
      <c r="BU35" s="285"/>
      <c r="BV35" s="285"/>
      <c r="BW35" s="285"/>
      <c r="BX35" s="285"/>
      <c r="BY35" s="285"/>
      <c r="BZ35" s="285"/>
      <c r="CA35" s="285"/>
      <c r="CB35" s="285"/>
      <c r="CC35" s="285"/>
      <c r="CD35" s="285"/>
      <c r="CE35" s="285"/>
      <c r="CF35" s="285"/>
      <c r="CG35" s="285"/>
      <c r="CH35" s="285"/>
      <c r="CI35" s="285"/>
      <c r="CJ35" s="285"/>
      <c r="CK35" s="285"/>
      <c r="CL35" s="285"/>
      <c r="CM35" s="285"/>
      <c r="CN35" s="285"/>
      <c r="CO35" s="285"/>
      <c r="CP35" s="285"/>
      <c r="CQ35" s="285"/>
      <c r="CR35" s="285"/>
      <c r="CS35" s="285"/>
      <c r="CT35" s="285"/>
      <c r="CU35" s="285"/>
      <c r="CV35" s="285"/>
      <c r="CW35" s="285"/>
      <c r="CX35" s="285"/>
      <c r="CY35" s="285"/>
      <c r="CZ35" s="285"/>
      <c r="DA35" s="285"/>
      <c r="DB35" s="285"/>
      <c r="DC35" s="285"/>
      <c r="DD35" s="285"/>
      <c r="DE35" s="285"/>
      <c r="DF35" s="285"/>
      <c r="DG35" s="285"/>
      <c r="DH35" s="285"/>
      <c r="DI35" s="285"/>
      <c r="DJ35" s="285"/>
      <c r="DK35" s="285"/>
      <c r="DL35" s="285"/>
      <c r="DM35" s="285"/>
      <c r="DN35" s="285"/>
      <c r="DO35" s="285"/>
      <c r="DP35" s="285"/>
      <c r="DQ35" s="285"/>
      <c r="DR35" s="285"/>
      <c r="DS35" s="285"/>
      <c r="DT35" s="285"/>
      <c r="DU35" s="285"/>
      <c r="DV35" s="285"/>
      <c r="DW35" s="285"/>
      <c r="DX35" s="285"/>
      <c r="DY35" s="285"/>
      <c r="DZ35" s="285"/>
      <c r="EA35" s="285"/>
      <c r="EB35" s="285"/>
      <c r="EC35" s="285"/>
      <c r="ED35" s="285"/>
      <c r="EE35" s="285"/>
      <c r="EF35" s="285"/>
      <c r="EG35" s="285"/>
      <c r="EH35" s="285"/>
      <c r="EI35" s="285"/>
      <c r="EJ35" s="285"/>
      <c r="EK35" s="285"/>
      <c r="EL35" s="285"/>
      <c r="EM35" s="285"/>
      <c r="EN35" s="285"/>
      <c r="EO35" s="285"/>
      <c r="EP35" s="285"/>
      <c r="EQ35" s="285"/>
      <c r="ER35" s="285"/>
      <c r="ES35" s="285"/>
      <c r="ET35" s="285"/>
      <c r="EU35" s="285"/>
      <c r="EV35" s="285"/>
      <c r="EW35" s="285"/>
      <c r="EX35" s="285"/>
      <c r="EY35" s="285"/>
      <c r="EZ35" s="285"/>
      <c r="FA35" s="285"/>
      <c r="FB35" s="285"/>
      <c r="FC35" s="285"/>
      <c r="FD35" s="285"/>
      <c r="FE35" s="285"/>
      <c r="FF35" s="285"/>
      <c r="FG35" s="285"/>
      <c r="FH35" s="285"/>
      <c r="FI35" s="285"/>
      <c r="FJ35" s="285"/>
      <c r="FK35" s="285"/>
      <c r="FL35" s="285"/>
      <c r="FM35" s="285"/>
      <c r="FN35" s="285"/>
      <c r="FO35" s="285"/>
      <c r="FP35" s="285"/>
      <c r="FQ35" s="285"/>
      <c r="FR35" s="285"/>
      <c r="FS35" s="285"/>
      <c r="FT35" s="285"/>
      <c r="FU35" s="285"/>
      <c r="FV35" s="285"/>
      <c r="FW35" s="285"/>
      <c r="FX35" s="285"/>
      <c r="FY35" s="285"/>
      <c r="FZ35" s="285"/>
      <c r="GA35" s="285"/>
      <c r="GB35" s="285"/>
      <c r="GC35" s="285"/>
      <c r="GD35" s="285"/>
      <c r="GE35" s="285"/>
      <c r="GF35" s="285"/>
      <c r="GG35" s="285"/>
      <c r="GH35" s="285"/>
      <c r="GI35" s="285"/>
      <c r="GJ35" s="285"/>
      <c r="GK35" s="285"/>
      <c r="GL35" s="285"/>
      <c r="GM35" s="285"/>
      <c r="GN35" s="285"/>
      <c r="GO35" s="285"/>
      <c r="GP35" s="285"/>
      <c r="GQ35" s="285"/>
      <c r="GR35" s="285"/>
    </row>
    <row r="36" spans="1:200" s="166" customFormat="1" ht="24" customHeight="1" outlineLevel="2">
      <c r="A36" s="141" t="str">
        <f t="shared" si="0"/>
        <v>2.23</v>
      </c>
      <c r="B36" s="180" t="s">
        <v>45</v>
      </c>
      <c r="C36" s="170" t="s">
        <v>107</v>
      </c>
      <c r="D36" s="171" t="s">
        <v>108</v>
      </c>
      <c r="E36" s="171" t="s">
        <v>109</v>
      </c>
      <c r="F36" s="171" t="s">
        <v>110</v>
      </c>
      <c r="G36" s="172"/>
      <c r="H36" s="172"/>
      <c r="I36" s="260"/>
      <c r="J36" s="415">
        <v>1</v>
      </c>
      <c r="K36" s="416"/>
      <c r="L36" s="417"/>
      <c r="M36" s="182"/>
      <c r="N36" s="308"/>
      <c r="O36" s="285"/>
      <c r="P36" s="285"/>
      <c r="Q36" s="285"/>
      <c r="R36" s="285"/>
      <c r="S36" s="285"/>
      <c r="T36" s="285"/>
      <c r="U36" s="285"/>
      <c r="V36" s="285"/>
      <c r="W36" s="285"/>
      <c r="X36" s="285"/>
      <c r="Y36" s="285"/>
      <c r="Z36" s="285"/>
      <c r="AA36" s="285"/>
      <c r="AB36" s="285"/>
      <c r="AC36" s="285"/>
      <c r="AD36" s="285"/>
      <c r="AE36" s="285"/>
      <c r="AF36" s="285"/>
      <c r="AG36" s="285"/>
      <c r="AH36" s="285"/>
      <c r="AI36" s="285"/>
      <c r="AJ36" s="285"/>
      <c r="AK36" s="285"/>
      <c r="AL36" s="285"/>
      <c r="AM36" s="285"/>
      <c r="AN36" s="285"/>
      <c r="AO36" s="285"/>
      <c r="AP36" s="285"/>
      <c r="AQ36" s="285"/>
      <c r="AR36" s="285"/>
      <c r="AS36" s="285"/>
      <c r="AT36" s="285"/>
      <c r="AU36" s="285"/>
      <c r="AV36" s="285"/>
      <c r="AW36" s="285"/>
      <c r="AX36" s="285"/>
      <c r="AY36" s="285"/>
      <c r="AZ36" s="285"/>
      <c r="BA36" s="285"/>
      <c r="BB36" s="285"/>
      <c r="BC36" s="285"/>
      <c r="BD36" s="285"/>
      <c r="BE36" s="285"/>
      <c r="BF36" s="285"/>
      <c r="BG36" s="285"/>
      <c r="BH36" s="285"/>
      <c r="BI36" s="285"/>
      <c r="BJ36" s="285"/>
      <c r="BK36" s="285"/>
      <c r="BL36" s="285"/>
      <c r="BM36" s="285"/>
      <c r="BN36" s="285"/>
      <c r="BO36" s="285"/>
      <c r="BP36" s="285"/>
      <c r="BQ36" s="285"/>
      <c r="BR36" s="285"/>
      <c r="BS36" s="285"/>
      <c r="BT36" s="285"/>
      <c r="BU36" s="285"/>
      <c r="BV36" s="285"/>
      <c r="BW36" s="285"/>
      <c r="BX36" s="285"/>
      <c r="BY36" s="285"/>
      <c r="BZ36" s="285"/>
      <c r="CA36" s="285"/>
      <c r="CB36" s="285"/>
      <c r="CC36" s="285"/>
      <c r="CD36" s="285"/>
      <c r="CE36" s="285"/>
      <c r="CF36" s="285"/>
      <c r="CG36" s="285"/>
      <c r="CH36" s="285"/>
      <c r="CI36" s="285"/>
      <c r="CJ36" s="285"/>
      <c r="CK36" s="285"/>
      <c r="CL36" s="285"/>
      <c r="CM36" s="285"/>
      <c r="CN36" s="285"/>
      <c r="CO36" s="285"/>
      <c r="CP36" s="285"/>
      <c r="CQ36" s="285"/>
      <c r="CR36" s="285"/>
      <c r="CS36" s="285"/>
      <c r="CT36" s="285"/>
      <c r="CU36" s="285"/>
      <c r="CV36" s="285"/>
      <c r="CW36" s="285"/>
      <c r="CX36" s="285"/>
      <c r="CY36" s="285"/>
      <c r="CZ36" s="285"/>
      <c r="DA36" s="285"/>
      <c r="DB36" s="285"/>
      <c r="DC36" s="285"/>
      <c r="DD36" s="285"/>
      <c r="DE36" s="285"/>
      <c r="DF36" s="285"/>
      <c r="DG36" s="285"/>
      <c r="DH36" s="285"/>
      <c r="DI36" s="285"/>
      <c r="DJ36" s="285"/>
      <c r="DK36" s="285"/>
      <c r="DL36" s="285"/>
      <c r="DM36" s="285"/>
      <c r="DN36" s="285"/>
      <c r="DO36" s="285"/>
      <c r="DP36" s="285"/>
      <c r="DQ36" s="285"/>
      <c r="DR36" s="285"/>
      <c r="DS36" s="285"/>
      <c r="DT36" s="285"/>
      <c r="DU36" s="285"/>
      <c r="DV36" s="285"/>
      <c r="DW36" s="285"/>
      <c r="DX36" s="285"/>
      <c r="DY36" s="285"/>
      <c r="DZ36" s="285"/>
      <c r="EA36" s="285"/>
      <c r="EB36" s="285"/>
      <c r="EC36" s="285"/>
      <c r="ED36" s="285"/>
      <c r="EE36" s="285"/>
      <c r="EF36" s="285"/>
      <c r="EG36" s="285"/>
      <c r="EH36" s="285"/>
      <c r="EI36" s="285"/>
      <c r="EJ36" s="285"/>
      <c r="EK36" s="285"/>
      <c r="EL36" s="285"/>
      <c r="EM36" s="285"/>
      <c r="EN36" s="285"/>
      <c r="EO36" s="285"/>
      <c r="EP36" s="285"/>
      <c r="EQ36" s="285"/>
      <c r="ER36" s="285"/>
      <c r="ES36" s="285"/>
      <c r="ET36" s="285"/>
      <c r="EU36" s="285"/>
      <c r="EV36" s="285"/>
      <c r="EW36" s="285"/>
      <c r="EX36" s="285"/>
      <c r="EY36" s="285"/>
      <c r="EZ36" s="285"/>
      <c r="FA36" s="285"/>
      <c r="FB36" s="285"/>
      <c r="FC36" s="285"/>
      <c r="FD36" s="285"/>
      <c r="FE36" s="285"/>
      <c r="FF36" s="285"/>
      <c r="FG36" s="285"/>
      <c r="FH36" s="285"/>
      <c r="FI36" s="285"/>
      <c r="FJ36" s="285"/>
      <c r="FK36" s="285"/>
      <c r="FL36" s="285"/>
      <c r="FM36" s="285"/>
      <c r="FN36" s="285"/>
      <c r="FO36" s="285"/>
      <c r="FP36" s="285"/>
      <c r="FQ36" s="285"/>
      <c r="FR36" s="285"/>
      <c r="FS36" s="285"/>
      <c r="FT36" s="285"/>
      <c r="FU36" s="285"/>
      <c r="FV36" s="285"/>
      <c r="FW36" s="285"/>
      <c r="FX36" s="285"/>
      <c r="FY36" s="285"/>
      <c r="FZ36" s="285"/>
      <c r="GA36" s="285"/>
      <c r="GB36" s="285"/>
      <c r="GC36" s="285"/>
      <c r="GD36" s="285"/>
      <c r="GE36" s="285"/>
      <c r="GF36" s="285"/>
      <c r="GG36" s="285"/>
      <c r="GH36" s="285"/>
      <c r="GI36" s="285"/>
      <c r="GJ36" s="285"/>
      <c r="GK36" s="285"/>
      <c r="GL36" s="285"/>
      <c r="GM36" s="285"/>
      <c r="GN36" s="285"/>
      <c r="GO36" s="285"/>
      <c r="GP36" s="285"/>
      <c r="GQ36" s="285"/>
      <c r="GR36" s="285"/>
    </row>
    <row r="37" spans="1:200" s="259" customFormat="1" ht="24" customHeight="1" outlineLevel="2">
      <c r="A37" s="141" t="str">
        <f t="shared" si="0"/>
        <v>2.24</v>
      </c>
      <c r="B37" s="180" t="s">
        <v>45</v>
      </c>
      <c r="C37" s="170" t="s">
        <v>111</v>
      </c>
      <c r="D37" s="171" t="s">
        <v>55</v>
      </c>
      <c r="E37" s="171" t="s">
        <v>112</v>
      </c>
      <c r="F37" s="171" t="s">
        <v>113</v>
      </c>
      <c r="G37" s="172"/>
      <c r="H37" s="172"/>
      <c r="I37" s="260"/>
      <c r="J37" s="415">
        <v>1</v>
      </c>
      <c r="K37" s="416"/>
      <c r="L37" s="417"/>
      <c r="M37" s="182"/>
      <c r="N37" s="308"/>
      <c r="O37" s="285"/>
      <c r="P37" s="285"/>
      <c r="Q37" s="285"/>
      <c r="R37" s="285"/>
      <c r="S37" s="285"/>
      <c r="T37" s="285"/>
      <c r="U37" s="285"/>
      <c r="V37" s="285"/>
      <c r="W37" s="285"/>
      <c r="X37" s="285"/>
      <c r="Y37" s="285"/>
      <c r="Z37" s="285"/>
      <c r="AA37" s="285"/>
      <c r="AB37" s="285"/>
      <c r="AC37" s="285"/>
      <c r="AD37" s="285"/>
      <c r="AE37" s="285"/>
      <c r="AF37" s="285"/>
      <c r="AG37" s="285"/>
      <c r="AH37" s="285"/>
      <c r="AI37" s="285"/>
      <c r="AJ37" s="285"/>
      <c r="AK37" s="285"/>
      <c r="AL37" s="285"/>
      <c r="AM37" s="285"/>
      <c r="AN37" s="285"/>
      <c r="AO37" s="285"/>
      <c r="AP37" s="285"/>
      <c r="AQ37" s="285"/>
      <c r="AR37" s="285"/>
      <c r="AS37" s="285"/>
      <c r="AT37" s="285"/>
      <c r="AU37" s="285"/>
      <c r="AV37" s="285"/>
      <c r="AW37" s="285"/>
      <c r="AX37" s="285"/>
      <c r="AY37" s="285"/>
      <c r="AZ37" s="285"/>
      <c r="BA37" s="285"/>
      <c r="BB37" s="285"/>
      <c r="BC37" s="285"/>
      <c r="BD37" s="285"/>
      <c r="BE37" s="285"/>
      <c r="BF37" s="285"/>
      <c r="BG37" s="285"/>
      <c r="BH37" s="285"/>
      <c r="BI37" s="285"/>
      <c r="BJ37" s="285"/>
      <c r="BK37" s="285"/>
      <c r="BL37" s="285"/>
      <c r="BM37" s="285"/>
      <c r="BN37" s="285"/>
      <c r="BO37" s="285"/>
      <c r="BP37" s="285"/>
      <c r="BQ37" s="285"/>
      <c r="BR37" s="285"/>
      <c r="BS37" s="285"/>
      <c r="BT37" s="285"/>
      <c r="BU37" s="285"/>
      <c r="BV37" s="285"/>
      <c r="BW37" s="285"/>
      <c r="BX37" s="285"/>
      <c r="BY37" s="285"/>
      <c r="BZ37" s="285"/>
      <c r="CA37" s="285"/>
      <c r="CB37" s="285"/>
      <c r="CC37" s="285"/>
      <c r="CD37" s="285"/>
      <c r="CE37" s="285"/>
      <c r="CF37" s="285"/>
      <c r="CG37" s="285"/>
      <c r="CH37" s="285"/>
      <c r="CI37" s="285"/>
      <c r="CJ37" s="285"/>
      <c r="CK37" s="285"/>
      <c r="CL37" s="285"/>
      <c r="CM37" s="285"/>
      <c r="CN37" s="285"/>
      <c r="CO37" s="285"/>
      <c r="CP37" s="285"/>
      <c r="CQ37" s="285"/>
      <c r="CR37" s="285"/>
      <c r="CS37" s="285"/>
      <c r="CT37" s="285"/>
      <c r="CU37" s="285"/>
      <c r="CV37" s="285"/>
      <c r="CW37" s="285"/>
      <c r="CX37" s="285"/>
      <c r="CY37" s="285"/>
      <c r="CZ37" s="285"/>
      <c r="DA37" s="285"/>
      <c r="DB37" s="285"/>
      <c r="DC37" s="285"/>
      <c r="DD37" s="285"/>
      <c r="DE37" s="285"/>
      <c r="DF37" s="285"/>
      <c r="DG37" s="285"/>
      <c r="DH37" s="285"/>
      <c r="DI37" s="285"/>
      <c r="DJ37" s="285"/>
      <c r="DK37" s="285"/>
      <c r="DL37" s="285"/>
      <c r="DM37" s="285"/>
      <c r="DN37" s="285"/>
      <c r="DO37" s="285"/>
      <c r="DP37" s="285"/>
      <c r="DQ37" s="285"/>
      <c r="DR37" s="285"/>
      <c r="DS37" s="285"/>
      <c r="DT37" s="285"/>
      <c r="DU37" s="285"/>
      <c r="DV37" s="285"/>
      <c r="DW37" s="285"/>
      <c r="DX37" s="285"/>
      <c r="DY37" s="285"/>
      <c r="DZ37" s="285"/>
      <c r="EA37" s="285"/>
      <c r="EB37" s="285"/>
      <c r="EC37" s="285"/>
      <c r="ED37" s="285"/>
      <c r="EE37" s="285"/>
      <c r="EF37" s="285"/>
      <c r="EG37" s="285"/>
      <c r="EH37" s="285"/>
      <c r="EI37" s="285"/>
      <c r="EJ37" s="285"/>
      <c r="EK37" s="285"/>
      <c r="EL37" s="285"/>
      <c r="EM37" s="285"/>
      <c r="EN37" s="285"/>
      <c r="EO37" s="285"/>
      <c r="EP37" s="285"/>
      <c r="EQ37" s="285"/>
      <c r="ER37" s="285"/>
      <c r="ES37" s="285"/>
      <c r="ET37" s="285"/>
      <c r="EU37" s="285"/>
      <c r="EV37" s="285"/>
      <c r="EW37" s="285"/>
      <c r="EX37" s="285"/>
      <c r="EY37" s="285"/>
      <c r="EZ37" s="285"/>
      <c r="FA37" s="285"/>
      <c r="FB37" s="285"/>
      <c r="FC37" s="285"/>
      <c r="FD37" s="285"/>
      <c r="FE37" s="285"/>
      <c r="FF37" s="285"/>
      <c r="FG37" s="285"/>
      <c r="FH37" s="285"/>
      <c r="FI37" s="285"/>
      <c r="FJ37" s="285"/>
      <c r="FK37" s="285"/>
      <c r="FL37" s="285"/>
      <c r="FM37" s="285"/>
      <c r="FN37" s="285"/>
      <c r="FO37" s="285"/>
      <c r="FP37" s="285"/>
      <c r="FQ37" s="285"/>
      <c r="FR37" s="285"/>
      <c r="FS37" s="285"/>
      <c r="FT37" s="285"/>
      <c r="FU37" s="285"/>
      <c r="FV37" s="285"/>
      <c r="FW37" s="285"/>
      <c r="FX37" s="285"/>
      <c r="FY37" s="285"/>
      <c r="FZ37" s="285"/>
      <c r="GA37" s="285"/>
      <c r="GB37" s="285"/>
      <c r="GC37" s="285"/>
      <c r="GD37" s="285"/>
      <c r="GE37" s="285"/>
      <c r="GF37" s="285"/>
      <c r="GG37" s="285"/>
      <c r="GH37" s="285"/>
      <c r="GI37" s="285"/>
      <c r="GJ37" s="285"/>
      <c r="GK37" s="285"/>
      <c r="GL37" s="285"/>
      <c r="GM37" s="285"/>
      <c r="GN37" s="285"/>
      <c r="GO37" s="285"/>
      <c r="GP37" s="285"/>
      <c r="GQ37" s="285"/>
      <c r="GR37" s="285"/>
    </row>
    <row r="38" spans="1:200" s="261" customFormat="1" ht="24" customHeight="1" outlineLevel="2">
      <c r="A38" s="141" t="str">
        <f t="shared" si="0"/>
        <v>2.25</v>
      </c>
      <c r="B38" s="180" t="s">
        <v>45</v>
      </c>
      <c r="C38" s="170" t="s">
        <v>114</v>
      </c>
      <c r="D38" s="171" t="s">
        <v>92</v>
      </c>
      <c r="E38" s="171" t="s">
        <v>93</v>
      </c>
      <c r="F38" s="171" t="s">
        <v>94</v>
      </c>
      <c r="G38" s="172">
        <v>45630</v>
      </c>
      <c r="H38" s="172">
        <v>45631</v>
      </c>
      <c r="I38" s="260">
        <f t="shared" si="5"/>
        <v>1</v>
      </c>
      <c r="J38" s="415">
        <v>1</v>
      </c>
      <c r="K38" s="416"/>
      <c r="L38" s="417"/>
      <c r="M38" s="182"/>
      <c r="N38" s="308"/>
      <c r="O38" s="285"/>
      <c r="P38" s="285"/>
      <c r="Q38" s="285"/>
      <c r="R38" s="285"/>
      <c r="S38" s="285"/>
      <c r="T38" s="285"/>
      <c r="U38" s="285"/>
      <c r="V38" s="285"/>
      <c r="W38" s="285"/>
      <c r="X38" s="285"/>
      <c r="Y38" s="285"/>
      <c r="Z38" s="285"/>
      <c r="AA38" s="285"/>
      <c r="AB38" s="285"/>
      <c r="AC38" s="285"/>
      <c r="AD38" s="285"/>
      <c r="AE38" s="285"/>
      <c r="AF38" s="285"/>
      <c r="AG38" s="285"/>
      <c r="AH38" s="285"/>
      <c r="AI38" s="285"/>
      <c r="AJ38" s="285"/>
      <c r="AK38" s="285"/>
      <c r="AL38" s="285"/>
      <c r="AM38" s="285"/>
      <c r="AN38" s="285"/>
      <c r="AO38" s="285"/>
      <c r="AP38" s="285"/>
      <c r="AQ38" s="285"/>
      <c r="AR38" s="285"/>
      <c r="AS38" s="285"/>
      <c r="AT38" s="285"/>
      <c r="AU38" s="285"/>
      <c r="AV38" s="285"/>
      <c r="AW38" s="285"/>
      <c r="AX38" s="285"/>
      <c r="AY38" s="285"/>
      <c r="AZ38" s="285"/>
      <c r="BA38" s="285"/>
      <c r="BB38" s="285"/>
      <c r="BC38" s="285"/>
      <c r="BD38" s="285"/>
      <c r="BE38" s="285"/>
      <c r="BF38" s="285"/>
      <c r="BG38" s="285"/>
      <c r="BH38" s="285"/>
      <c r="BI38" s="285"/>
      <c r="BJ38" s="285"/>
      <c r="BK38" s="285"/>
      <c r="BL38" s="285"/>
      <c r="BM38" s="285"/>
      <c r="BN38" s="285"/>
      <c r="BO38" s="285"/>
      <c r="BP38" s="285"/>
      <c r="BQ38" s="285"/>
      <c r="BR38" s="285"/>
      <c r="BS38" s="285"/>
      <c r="BT38" s="285"/>
      <c r="BU38" s="285"/>
      <c r="BV38" s="285"/>
      <c r="BW38" s="285"/>
      <c r="BX38" s="285"/>
      <c r="BY38" s="285"/>
      <c r="BZ38" s="285"/>
      <c r="CA38" s="285"/>
      <c r="CB38" s="285"/>
      <c r="CC38" s="285"/>
      <c r="CD38" s="285"/>
      <c r="CE38" s="285"/>
      <c r="CF38" s="285"/>
      <c r="CG38" s="285"/>
      <c r="CH38" s="285"/>
      <c r="CI38" s="285"/>
      <c r="CJ38" s="285"/>
      <c r="CK38" s="285"/>
      <c r="CL38" s="285"/>
      <c r="CM38" s="285"/>
      <c r="CN38" s="285"/>
      <c r="CO38" s="285"/>
      <c r="CP38" s="285"/>
      <c r="CQ38" s="285"/>
      <c r="CR38" s="285"/>
      <c r="CS38" s="285"/>
      <c r="CT38" s="285"/>
      <c r="CU38" s="285"/>
      <c r="CV38" s="285"/>
      <c r="CW38" s="285"/>
      <c r="CX38" s="285"/>
      <c r="CY38" s="285"/>
      <c r="CZ38" s="285"/>
      <c r="DA38" s="285"/>
      <c r="DB38" s="285"/>
      <c r="DC38" s="285"/>
      <c r="DD38" s="285"/>
      <c r="DE38" s="285"/>
      <c r="DF38" s="285"/>
      <c r="DG38" s="285"/>
      <c r="DH38" s="285"/>
      <c r="DI38" s="285"/>
      <c r="DJ38" s="285"/>
      <c r="DK38" s="285"/>
      <c r="DL38" s="285"/>
      <c r="DM38" s="285"/>
      <c r="DN38" s="285"/>
      <c r="DO38" s="285"/>
      <c r="DP38" s="285"/>
      <c r="DQ38" s="285"/>
      <c r="DR38" s="285"/>
      <c r="DS38" s="285"/>
      <c r="DT38" s="285"/>
      <c r="DU38" s="285"/>
      <c r="DV38" s="285"/>
      <c r="DW38" s="285"/>
      <c r="DX38" s="285"/>
      <c r="DY38" s="285"/>
      <c r="DZ38" s="285"/>
      <c r="EA38" s="285"/>
      <c r="EB38" s="285"/>
      <c r="EC38" s="285"/>
      <c r="ED38" s="285"/>
      <c r="EE38" s="285"/>
      <c r="EF38" s="285"/>
      <c r="EG38" s="285"/>
      <c r="EH38" s="285"/>
      <c r="EI38" s="285"/>
      <c r="EJ38" s="285"/>
      <c r="EK38" s="285"/>
      <c r="EL38" s="285"/>
      <c r="EM38" s="285"/>
      <c r="EN38" s="285"/>
      <c r="EO38" s="285"/>
      <c r="EP38" s="285"/>
      <c r="EQ38" s="285"/>
      <c r="ER38" s="285"/>
      <c r="ES38" s="285"/>
      <c r="ET38" s="285"/>
      <c r="EU38" s="285"/>
      <c r="EV38" s="285"/>
      <c r="EW38" s="285"/>
      <c r="EX38" s="285"/>
      <c r="EY38" s="285"/>
      <c r="EZ38" s="285"/>
      <c r="FA38" s="285"/>
      <c r="FB38" s="285"/>
      <c r="FC38" s="285"/>
      <c r="FD38" s="285"/>
      <c r="FE38" s="285"/>
      <c r="FF38" s="285"/>
      <c r="FG38" s="285"/>
      <c r="FH38" s="285"/>
      <c r="FI38" s="285"/>
      <c r="FJ38" s="285"/>
      <c r="FK38" s="285"/>
      <c r="FL38" s="285"/>
      <c r="FM38" s="285"/>
      <c r="FN38" s="285"/>
      <c r="FO38" s="285"/>
      <c r="FP38" s="285"/>
      <c r="FQ38" s="285"/>
      <c r="FR38" s="285"/>
      <c r="FS38" s="285"/>
      <c r="FT38" s="285"/>
      <c r="FU38" s="285"/>
      <c r="FV38" s="285"/>
      <c r="FW38" s="285"/>
      <c r="FX38" s="285"/>
      <c r="FY38" s="285"/>
      <c r="FZ38" s="285"/>
      <c r="GA38" s="285"/>
      <c r="GB38" s="285"/>
      <c r="GC38" s="285"/>
      <c r="GD38" s="285"/>
      <c r="GE38" s="285"/>
      <c r="GF38" s="285"/>
      <c r="GG38" s="285"/>
      <c r="GH38" s="285"/>
      <c r="GI38" s="285"/>
      <c r="GJ38" s="285"/>
      <c r="GK38" s="285"/>
      <c r="GL38" s="285"/>
      <c r="GM38" s="285"/>
      <c r="GN38" s="285"/>
      <c r="GO38" s="285"/>
      <c r="GP38" s="285"/>
      <c r="GQ38" s="285"/>
      <c r="GR38" s="285"/>
    </row>
    <row r="39" spans="1:200" s="166" customFormat="1" ht="24" customHeight="1" outlineLevel="2">
      <c r="A39" s="141" t="str">
        <f t="shared" si="0"/>
        <v>2.26</v>
      </c>
      <c r="B39" s="180" t="s">
        <v>45</v>
      </c>
      <c r="C39" s="170" t="s">
        <v>115</v>
      </c>
      <c r="D39" s="171" t="s">
        <v>116</v>
      </c>
      <c r="E39" s="171" t="s">
        <v>117</v>
      </c>
      <c r="F39" s="171" t="s">
        <v>118</v>
      </c>
      <c r="G39" s="172"/>
      <c r="H39" s="172"/>
      <c r="I39" s="260"/>
      <c r="J39" s="415">
        <v>1</v>
      </c>
      <c r="K39" s="416"/>
      <c r="L39" s="417"/>
      <c r="M39" s="182"/>
      <c r="N39" s="308"/>
      <c r="O39" s="285"/>
      <c r="P39" s="285"/>
      <c r="Q39" s="285"/>
      <c r="R39" s="285"/>
      <c r="S39" s="285"/>
      <c r="T39" s="285"/>
      <c r="U39" s="285"/>
      <c r="V39" s="285"/>
      <c r="W39" s="285"/>
      <c r="X39" s="285"/>
      <c r="Y39" s="285"/>
      <c r="Z39" s="285"/>
      <c r="AA39" s="285"/>
      <c r="AB39" s="285"/>
      <c r="AC39" s="285"/>
      <c r="AD39" s="285"/>
      <c r="AE39" s="285"/>
      <c r="AF39" s="285"/>
      <c r="AG39" s="285"/>
      <c r="AH39" s="285"/>
      <c r="AI39" s="285"/>
      <c r="AJ39" s="285"/>
      <c r="AK39" s="285"/>
      <c r="AL39" s="285"/>
      <c r="AM39" s="285"/>
      <c r="AN39" s="285"/>
      <c r="AO39" s="285"/>
      <c r="AP39" s="285"/>
      <c r="AQ39" s="285"/>
      <c r="AR39" s="285"/>
      <c r="AS39" s="285"/>
      <c r="AT39" s="285"/>
      <c r="AU39" s="285"/>
      <c r="AV39" s="285"/>
      <c r="AW39" s="285"/>
      <c r="AX39" s="285"/>
      <c r="AY39" s="285"/>
      <c r="AZ39" s="285"/>
      <c r="BA39" s="285"/>
      <c r="BB39" s="285"/>
      <c r="BC39" s="285"/>
      <c r="BD39" s="285"/>
      <c r="BE39" s="285"/>
      <c r="BF39" s="285"/>
      <c r="BG39" s="285"/>
      <c r="BH39" s="285"/>
      <c r="BI39" s="285"/>
      <c r="BJ39" s="285"/>
      <c r="BK39" s="285"/>
      <c r="BL39" s="285"/>
      <c r="BM39" s="285"/>
      <c r="BN39" s="285"/>
      <c r="BO39" s="285"/>
      <c r="BP39" s="285"/>
      <c r="BQ39" s="285"/>
      <c r="BR39" s="285"/>
      <c r="BS39" s="285"/>
      <c r="BT39" s="285"/>
      <c r="BU39" s="285"/>
      <c r="BV39" s="285"/>
      <c r="BW39" s="285"/>
      <c r="BX39" s="285"/>
      <c r="BY39" s="285"/>
      <c r="BZ39" s="285"/>
      <c r="CA39" s="285"/>
      <c r="CB39" s="285"/>
      <c r="CC39" s="285"/>
      <c r="CD39" s="285"/>
      <c r="CE39" s="285"/>
      <c r="CF39" s="285"/>
      <c r="CG39" s="285"/>
      <c r="CH39" s="285"/>
      <c r="CI39" s="285"/>
      <c r="CJ39" s="285"/>
      <c r="CK39" s="285"/>
      <c r="CL39" s="285"/>
      <c r="CM39" s="285"/>
      <c r="CN39" s="285"/>
      <c r="CO39" s="285"/>
      <c r="CP39" s="285"/>
      <c r="CQ39" s="285"/>
      <c r="CR39" s="285"/>
      <c r="CS39" s="285"/>
      <c r="CT39" s="285"/>
      <c r="CU39" s="285"/>
      <c r="CV39" s="285"/>
      <c r="CW39" s="285"/>
      <c r="CX39" s="285"/>
      <c r="CY39" s="285"/>
      <c r="CZ39" s="285"/>
      <c r="DA39" s="285"/>
      <c r="DB39" s="285"/>
      <c r="DC39" s="285"/>
      <c r="DD39" s="285"/>
      <c r="DE39" s="285"/>
      <c r="DF39" s="285"/>
      <c r="DG39" s="285"/>
      <c r="DH39" s="285"/>
      <c r="DI39" s="285"/>
      <c r="DJ39" s="285"/>
      <c r="DK39" s="285"/>
      <c r="DL39" s="285"/>
      <c r="DM39" s="285"/>
      <c r="DN39" s="285"/>
      <c r="DO39" s="285"/>
      <c r="DP39" s="285"/>
      <c r="DQ39" s="285"/>
      <c r="DR39" s="285"/>
      <c r="DS39" s="285"/>
      <c r="DT39" s="285"/>
      <c r="DU39" s="285"/>
      <c r="DV39" s="285"/>
      <c r="DW39" s="285"/>
      <c r="DX39" s="285"/>
      <c r="DY39" s="285"/>
      <c r="DZ39" s="285"/>
      <c r="EA39" s="285"/>
      <c r="EB39" s="285"/>
      <c r="EC39" s="285"/>
      <c r="ED39" s="285"/>
      <c r="EE39" s="285"/>
      <c r="EF39" s="285"/>
      <c r="EG39" s="285"/>
      <c r="EH39" s="285"/>
      <c r="EI39" s="285"/>
      <c r="EJ39" s="285"/>
      <c r="EK39" s="285"/>
      <c r="EL39" s="285"/>
      <c r="EM39" s="285"/>
      <c r="EN39" s="285"/>
      <c r="EO39" s="285"/>
      <c r="EP39" s="285"/>
      <c r="EQ39" s="285"/>
      <c r="ER39" s="285"/>
      <c r="ES39" s="285"/>
      <c r="ET39" s="285"/>
      <c r="EU39" s="285"/>
      <c r="EV39" s="285"/>
      <c r="EW39" s="285"/>
      <c r="EX39" s="285"/>
      <c r="EY39" s="285"/>
      <c r="EZ39" s="285"/>
      <c r="FA39" s="285"/>
      <c r="FB39" s="285"/>
      <c r="FC39" s="285"/>
      <c r="FD39" s="285"/>
      <c r="FE39" s="285"/>
      <c r="FF39" s="285"/>
      <c r="FG39" s="285"/>
      <c r="FH39" s="285"/>
      <c r="FI39" s="285"/>
      <c r="FJ39" s="285"/>
      <c r="FK39" s="285"/>
      <c r="FL39" s="285"/>
      <c r="FM39" s="285"/>
      <c r="FN39" s="285"/>
      <c r="FO39" s="285"/>
      <c r="FP39" s="285"/>
      <c r="FQ39" s="285"/>
      <c r="FR39" s="285"/>
      <c r="FS39" s="285"/>
      <c r="FT39" s="285"/>
      <c r="FU39" s="285"/>
      <c r="FV39" s="285"/>
      <c r="FW39" s="285"/>
      <c r="FX39" s="285"/>
      <c r="FY39" s="285"/>
      <c r="FZ39" s="285"/>
      <c r="GA39" s="285"/>
      <c r="GB39" s="285"/>
      <c r="GC39" s="285"/>
      <c r="GD39" s="285"/>
      <c r="GE39" s="285"/>
      <c r="GF39" s="285"/>
      <c r="GG39" s="285"/>
      <c r="GH39" s="285"/>
      <c r="GI39" s="285"/>
      <c r="GJ39" s="285"/>
      <c r="GK39" s="285"/>
      <c r="GL39" s="285"/>
      <c r="GM39" s="285"/>
      <c r="GN39" s="285"/>
      <c r="GO39" s="285"/>
      <c r="GP39" s="285"/>
      <c r="GQ39" s="285"/>
      <c r="GR39" s="285"/>
    </row>
    <row r="40" spans="1:200" s="261" customFormat="1" ht="54.75" customHeight="1" outlineLevel="2">
      <c r="A40" s="141" t="str">
        <f t="shared" si="0"/>
        <v>2.27</v>
      </c>
      <c r="B40" s="180" t="s">
        <v>45</v>
      </c>
      <c r="C40" s="170" t="s">
        <v>119</v>
      </c>
      <c r="D40" s="171" t="s">
        <v>120</v>
      </c>
      <c r="E40" s="171" t="s">
        <v>121</v>
      </c>
      <c r="F40" s="171" t="s">
        <v>122</v>
      </c>
      <c r="G40" s="172"/>
      <c r="H40" s="172"/>
      <c r="I40" s="260">
        <f t="shared" ref="I40" si="6">H40-G40</f>
        <v>0</v>
      </c>
      <c r="J40" s="415">
        <v>1</v>
      </c>
      <c r="K40" s="416"/>
      <c r="L40" s="417"/>
      <c r="M40" s="182"/>
      <c r="N40" s="308"/>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5"/>
      <c r="AN40" s="285"/>
      <c r="AO40" s="285"/>
      <c r="AP40" s="285"/>
      <c r="AQ40" s="285"/>
      <c r="AR40" s="285"/>
      <c r="AS40" s="285"/>
      <c r="AT40" s="285"/>
      <c r="AU40" s="285"/>
      <c r="AV40" s="285"/>
      <c r="AW40" s="285"/>
      <c r="AX40" s="285"/>
      <c r="AY40" s="285"/>
      <c r="AZ40" s="285"/>
      <c r="BA40" s="285"/>
      <c r="BB40" s="285"/>
      <c r="BC40" s="285"/>
      <c r="BD40" s="285"/>
      <c r="BE40" s="285"/>
      <c r="BF40" s="285"/>
      <c r="BG40" s="285"/>
      <c r="BH40" s="285"/>
      <c r="BI40" s="285"/>
      <c r="BJ40" s="285"/>
      <c r="BK40" s="285"/>
      <c r="BL40" s="285"/>
      <c r="BM40" s="285"/>
      <c r="BN40" s="285"/>
      <c r="BO40" s="285"/>
      <c r="BP40" s="285"/>
      <c r="BQ40" s="285"/>
      <c r="BR40" s="285"/>
      <c r="BS40" s="285"/>
      <c r="BT40" s="285"/>
      <c r="BU40" s="285"/>
      <c r="BV40" s="285"/>
      <c r="BW40" s="285"/>
      <c r="BX40" s="285"/>
      <c r="BY40" s="285"/>
      <c r="BZ40" s="285"/>
      <c r="CA40" s="285"/>
      <c r="CB40" s="285"/>
      <c r="CC40" s="285"/>
      <c r="CD40" s="285"/>
      <c r="CE40" s="285"/>
      <c r="CF40" s="285"/>
      <c r="CG40" s="285"/>
      <c r="CH40" s="285"/>
      <c r="CI40" s="285"/>
      <c r="CJ40" s="285"/>
      <c r="CK40" s="285"/>
      <c r="CL40" s="285"/>
      <c r="CM40" s="285"/>
      <c r="CN40" s="285"/>
      <c r="CO40" s="285"/>
      <c r="CP40" s="285"/>
      <c r="CQ40" s="285"/>
      <c r="CR40" s="285"/>
      <c r="CS40" s="285"/>
      <c r="CT40" s="285"/>
      <c r="CU40" s="285"/>
      <c r="CV40" s="285"/>
      <c r="CW40" s="285"/>
      <c r="CX40" s="285"/>
      <c r="CY40" s="285"/>
      <c r="CZ40" s="285"/>
      <c r="DA40" s="285"/>
      <c r="DB40" s="285"/>
      <c r="DC40" s="285"/>
      <c r="DD40" s="285"/>
      <c r="DE40" s="285"/>
      <c r="DF40" s="285"/>
      <c r="DG40" s="285"/>
      <c r="DH40" s="285"/>
      <c r="DI40" s="285"/>
      <c r="DJ40" s="285"/>
      <c r="DK40" s="285"/>
      <c r="DL40" s="285"/>
      <c r="DM40" s="285"/>
      <c r="DN40" s="285"/>
      <c r="DO40" s="285"/>
      <c r="DP40" s="285"/>
      <c r="DQ40" s="285"/>
      <c r="DR40" s="285"/>
      <c r="DS40" s="285"/>
      <c r="DT40" s="285"/>
      <c r="DU40" s="285"/>
      <c r="DV40" s="285"/>
      <c r="DW40" s="285"/>
      <c r="DX40" s="285"/>
      <c r="DY40" s="285"/>
      <c r="DZ40" s="285"/>
      <c r="EA40" s="285"/>
      <c r="EB40" s="285"/>
      <c r="EC40" s="285"/>
      <c r="ED40" s="285"/>
      <c r="EE40" s="285"/>
      <c r="EF40" s="285"/>
      <c r="EG40" s="285"/>
      <c r="EH40" s="285"/>
      <c r="EI40" s="285"/>
      <c r="EJ40" s="285"/>
      <c r="EK40" s="285"/>
      <c r="EL40" s="285"/>
      <c r="EM40" s="285"/>
      <c r="EN40" s="285"/>
      <c r="EO40" s="285"/>
      <c r="EP40" s="285"/>
      <c r="EQ40" s="285"/>
      <c r="ER40" s="285"/>
      <c r="ES40" s="285"/>
      <c r="ET40" s="285"/>
      <c r="EU40" s="285"/>
      <c r="EV40" s="285"/>
      <c r="EW40" s="285"/>
      <c r="EX40" s="285"/>
      <c r="EY40" s="285"/>
      <c r="EZ40" s="285"/>
      <c r="FA40" s="285"/>
      <c r="FB40" s="285"/>
      <c r="FC40" s="285"/>
      <c r="FD40" s="285"/>
      <c r="FE40" s="285"/>
      <c r="FF40" s="285"/>
      <c r="FG40" s="285"/>
      <c r="FH40" s="285"/>
      <c r="FI40" s="285"/>
      <c r="FJ40" s="285"/>
      <c r="FK40" s="285"/>
      <c r="FL40" s="285"/>
      <c r="FM40" s="285"/>
      <c r="FN40" s="285"/>
      <c r="FO40" s="285"/>
      <c r="FP40" s="285"/>
      <c r="FQ40" s="285"/>
      <c r="FR40" s="285"/>
      <c r="FS40" s="285"/>
      <c r="FT40" s="285"/>
      <c r="FU40" s="285"/>
      <c r="FV40" s="285"/>
      <c r="FW40" s="285"/>
      <c r="FX40" s="285"/>
      <c r="FY40" s="285"/>
      <c r="FZ40" s="285"/>
      <c r="GA40" s="285"/>
      <c r="GB40" s="285"/>
      <c r="GC40" s="285"/>
      <c r="GD40" s="285"/>
      <c r="GE40" s="285"/>
      <c r="GF40" s="285"/>
      <c r="GG40" s="285"/>
      <c r="GH40" s="285"/>
      <c r="GI40" s="285"/>
      <c r="GJ40" s="285"/>
      <c r="GK40" s="285"/>
      <c r="GL40" s="285"/>
      <c r="GM40" s="285"/>
      <c r="GN40" s="285"/>
      <c r="GO40" s="285"/>
      <c r="GP40" s="285"/>
      <c r="GQ40" s="285"/>
      <c r="GR40" s="285"/>
    </row>
    <row r="41" spans="1:200" s="261" customFormat="1" ht="54.75" customHeight="1" outlineLevel="2" thickBot="1">
      <c r="A41" s="291" t="str">
        <f t="shared" si="0"/>
        <v>2.28</v>
      </c>
      <c r="B41" s="278" t="s">
        <v>45</v>
      </c>
      <c r="C41" s="279" t="s">
        <v>123</v>
      </c>
      <c r="D41" s="280" t="s">
        <v>120</v>
      </c>
      <c r="E41" s="171" t="s">
        <v>1303</v>
      </c>
      <c r="F41" s="280" t="s">
        <v>124</v>
      </c>
      <c r="G41" s="172"/>
      <c r="H41" s="281"/>
      <c r="I41" s="310"/>
      <c r="J41" s="415">
        <v>1</v>
      </c>
      <c r="K41" s="416"/>
      <c r="L41" s="417"/>
      <c r="M41" s="182"/>
      <c r="N41" s="308"/>
      <c r="O41" s="285"/>
      <c r="P41" s="285"/>
      <c r="Q41" s="285"/>
      <c r="R41" s="285"/>
      <c r="S41" s="285"/>
      <c r="T41" s="285"/>
      <c r="U41" s="285"/>
      <c r="V41" s="285"/>
      <c r="W41" s="285"/>
      <c r="X41" s="285"/>
      <c r="Y41" s="285"/>
      <c r="Z41" s="285"/>
      <c r="AA41" s="285"/>
      <c r="AB41" s="285"/>
      <c r="AC41" s="285"/>
      <c r="AD41" s="285"/>
      <c r="AE41" s="285"/>
      <c r="AF41" s="285"/>
      <c r="AG41" s="285"/>
      <c r="AH41" s="285"/>
      <c r="AI41" s="285"/>
      <c r="AJ41" s="285"/>
      <c r="AK41" s="285"/>
      <c r="AL41" s="285"/>
      <c r="AM41" s="285"/>
      <c r="AN41" s="285"/>
      <c r="AO41" s="285"/>
      <c r="AP41" s="285"/>
      <c r="AQ41" s="285"/>
      <c r="AR41" s="285"/>
      <c r="AS41" s="285"/>
      <c r="AT41" s="285"/>
      <c r="AU41" s="285"/>
      <c r="AV41" s="285"/>
      <c r="AW41" s="285"/>
      <c r="AX41" s="285"/>
      <c r="AY41" s="285"/>
      <c r="AZ41" s="285"/>
      <c r="BA41" s="285"/>
      <c r="BB41" s="285"/>
      <c r="BC41" s="285"/>
      <c r="BD41" s="285"/>
      <c r="BE41" s="285"/>
      <c r="BF41" s="285"/>
      <c r="BG41" s="285"/>
      <c r="BH41" s="285"/>
      <c r="BI41" s="285"/>
      <c r="BJ41" s="285"/>
      <c r="BK41" s="285"/>
      <c r="BL41" s="285"/>
      <c r="BM41" s="285"/>
      <c r="BN41" s="285"/>
      <c r="BO41" s="285"/>
      <c r="BP41" s="285"/>
      <c r="BQ41" s="285"/>
      <c r="BR41" s="285"/>
      <c r="BS41" s="285"/>
      <c r="BT41" s="285"/>
      <c r="BU41" s="285"/>
      <c r="BV41" s="285"/>
      <c r="BW41" s="285"/>
      <c r="BX41" s="285"/>
      <c r="BY41" s="285"/>
      <c r="BZ41" s="285"/>
      <c r="CA41" s="285"/>
      <c r="CB41" s="285"/>
      <c r="CC41" s="285"/>
      <c r="CD41" s="285"/>
      <c r="CE41" s="285"/>
      <c r="CF41" s="285"/>
      <c r="CG41" s="285"/>
      <c r="CH41" s="285"/>
      <c r="CI41" s="285"/>
      <c r="CJ41" s="285"/>
      <c r="CK41" s="285"/>
      <c r="CL41" s="285"/>
      <c r="CM41" s="285"/>
      <c r="CN41" s="285"/>
      <c r="CO41" s="285"/>
      <c r="CP41" s="285"/>
      <c r="CQ41" s="285"/>
      <c r="CR41" s="285"/>
      <c r="CS41" s="285"/>
      <c r="CT41" s="285"/>
      <c r="CU41" s="285"/>
      <c r="CV41" s="285"/>
      <c r="CW41" s="285"/>
      <c r="CX41" s="285"/>
      <c r="CY41" s="285"/>
      <c r="CZ41" s="285"/>
      <c r="DA41" s="285"/>
      <c r="DB41" s="285"/>
      <c r="DC41" s="285"/>
      <c r="DD41" s="285"/>
      <c r="DE41" s="285"/>
      <c r="DF41" s="285"/>
      <c r="DG41" s="285"/>
      <c r="DH41" s="285"/>
      <c r="DI41" s="285"/>
      <c r="DJ41" s="285"/>
      <c r="DK41" s="285"/>
      <c r="DL41" s="285"/>
      <c r="DM41" s="285"/>
      <c r="DN41" s="285"/>
      <c r="DO41" s="285"/>
      <c r="DP41" s="285"/>
      <c r="DQ41" s="285"/>
      <c r="DR41" s="285"/>
      <c r="DS41" s="285"/>
      <c r="DT41" s="285"/>
      <c r="DU41" s="285"/>
      <c r="DV41" s="285"/>
      <c r="DW41" s="285"/>
      <c r="DX41" s="285"/>
      <c r="DY41" s="285"/>
      <c r="DZ41" s="285"/>
      <c r="EA41" s="285"/>
      <c r="EB41" s="285"/>
      <c r="EC41" s="285"/>
      <c r="ED41" s="285"/>
      <c r="EE41" s="285"/>
      <c r="EF41" s="285"/>
      <c r="EG41" s="285"/>
      <c r="EH41" s="285"/>
      <c r="EI41" s="285"/>
      <c r="EJ41" s="285"/>
      <c r="EK41" s="285"/>
      <c r="EL41" s="285"/>
      <c r="EM41" s="285"/>
      <c r="EN41" s="285"/>
      <c r="EO41" s="285"/>
      <c r="EP41" s="285"/>
      <c r="EQ41" s="285"/>
      <c r="ER41" s="285"/>
      <c r="ES41" s="285"/>
      <c r="ET41" s="285"/>
      <c r="EU41" s="285"/>
      <c r="EV41" s="285"/>
      <c r="EW41" s="285"/>
      <c r="EX41" s="285"/>
      <c r="EY41" s="285"/>
      <c r="EZ41" s="285"/>
      <c r="FA41" s="285"/>
      <c r="FB41" s="285"/>
      <c r="FC41" s="285"/>
      <c r="FD41" s="285"/>
      <c r="FE41" s="285"/>
      <c r="FF41" s="285"/>
      <c r="FG41" s="285"/>
      <c r="FH41" s="285"/>
      <c r="FI41" s="285"/>
      <c r="FJ41" s="285"/>
      <c r="FK41" s="285"/>
      <c r="FL41" s="285"/>
      <c r="FM41" s="285"/>
      <c r="FN41" s="285"/>
      <c r="FO41" s="285"/>
      <c r="FP41" s="285"/>
      <c r="FQ41" s="285"/>
      <c r="FR41" s="285"/>
      <c r="FS41" s="285"/>
      <c r="FT41" s="285"/>
      <c r="FU41" s="285"/>
      <c r="FV41" s="285"/>
      <c r="FW41" s="285"/>
      <c r="FX41" s="285"/>
      <c r="FY41" s="285"/>
      <c r="FZ41" s="285"/>
      <c r="GA41" s="285"/>
      <c r="GB41" s="285"/>
      <c r="GC41" s="285"/>
      <c r="GD41" s="285"/>
      <c r="GE41" s="285"/>
      <c r="GF41" s="285"/>
      <c r="GG41" s="285"/>
      <c r="GH41" s="285"/>
      <c r="GI41" s="285"/>
      <c r="GJ41" s="285"/>
      <c r="GK41" s="285"/>
      <c r="GL41" s="285"/>
      <c r="GM41" s="285"/>
      <c r="GN41" s="285"/>
      <c r="GO41" s="285"/>
      <c r="GP41" s="285"/>
      <c r="GQ41" s="285"/>
      <c r="GR41" s="285"/>
    </row>
    <row r="42" spans="1:200" s="89" customFormat="1" ht="24" customHeight="1" outlineLevel="1" thickTop="1">
      <c r="A42" s="137" t="str">
        <f>IF(ISERROR(VALUE(SUBSTITUTE(prevWBS,".",""))),"1",IF(ISERROR(FIND("`",SUBSTITUTE(prevWBS,".","`",1))),TEXT(VALUE(prevWBS)+1,"#"),TEXT(VALUE(LEFT(prevWBS,FIND("`",SUBSTITUTE(prevWBS,".","`",1))-1))+1,"#")))</f>
        <v>3</v>
      </c>
      <c r="B42" s="138"/>
      <c r="C42" s="263" t="s">
        <v>125</v>
      </c>
      <c r="D42" s="301"/>
      <c r="E42" s="183"/>
      <c r="F42" s="138"/>
      <c r="G42" s="222" t="s">
        <v>1329</v>
      </c>
      <c r="H42" s="452">
        <f>AVERAGE(I43:I48)</f>
        <v>0</v>
      </c>
      <c r="I42" s="453"/>
      <c r="J42" s="420">
        <f>AVERAGE(J43:L48)</f>
        <v>0</v>
      </c>
      <c r="K42" s="413"/>
      <c r="L42" s="414"/>
      <c r="M42" s="267"/>
      <c r="N42" s="456" t="s">
        <v>53</v>
      </c>
      <c r="O42" s="276"/>
      <c r="P42" s="276"/>
      <c r="Q42" s="276"/>
      <c r="R42" s="276"/>
      <c r="S42" s="276"/>
      <c r="T42" s="276"/>
      <c r="U42" s="276"/>
      <c r="V42" s="276"/>
      <c r="W42" s="276"/>
      <c r="X42" s="276"/>
      <c r="Y42" s="276"/>
      <c r="Z42" s="276"/>
      <c r="AA42" s="276"/>
      <c r="AB42" s="276"/>
      <c r="AC42" s="276"/>
      <c r="AD42" s="276"/>
      <c r="AE42" s="276"/>
      <c r="AF42" s="276"/>
      <c r="AG42" s="276"/>
      <c r="AH42" s="276"/>
      <c r="AI42" s="276"/>
      <c r="AJ42" s="276"/>
      <c r="AK42" s="276"/>
      <c r="AL42" s="276"/>
      <c r="AM42" s="276"/>
      <c r="AN42" s="276"/>
      <c r="AO42" s="276"/>
      <c r="AP42" s="276"/>
      <c r="AQ42" s="276"/>
      <c r="AR42" s="276"/>
      <c r="AS42" s="276"/>
      <c r="AT42" s="276"/>
      <c r="AU42" s="276"/>
      <c r="AV42" s="276"/>
      <c r="AW42" s="276"/>
      <c r="AX42" s="276"/>
      <c r="AY42" s="276"/>
      <c r="AZ42" s="276"/>
      <c r="BA42" s="276"/>
      <c r="BB42" s="276"/>
      <c r="BC42" s="276"/>
      <c r="BD42" s="276"/>
      <c r="BE42" s="276"/>
      <c r="BF42" s="276"/>
      <c r="BG42" s="276"/>
      <c r="BH42" s="276"/>
      <c r="BI42" s="276"/>
      <c r="BJ42" s="276"/>
      <c r="BK42" s="276"/>
      <c r="BL42" s="276"/>
      <c r="BM42" s="276"/>
      <c r="BN42" s="276"/>
      <c r="BO42" s="276"/>
      <c r="BP42" s="276"/>
      <c r="BQ42" s="276"/>
      <c r="BR42" s="276"/>
      <c r="BS42" s="276"/>
      <c r="BT42" s="276"/>
      <c r="BU42" s="276"/>
      <c r="BV42" s="276"/>
      <c r="BW42" s="276"/>
      <c r="BX42" s="276"/>
      <c r="BY42" s="276"/>
      <c r="BZ42" s="276"/>
      <c r="CA42" s="276"/>
      <c r="CB42" s="276"/>
      <c r="CC42" s="276"/>
      <c r="CD42" s="276"/>
      <c r="CE42" s="276"/>
      <c r="CF42" s="276"/>
      <c r="CG42" s="276"/>
      <c r="CH42" s="276"/>
      <c r="CI42" s="276"/>
      <c r="CJ42" s="276"/>
      <c r="CK42" s="276"/>
      <c r="CL42" s="276"/>
      <c r="CM42" s="276"/>
      <c r="CN42" s="276"/>
      <c r="CO42" s="276"/>
      <c r="CP42" s="276"/>
      <c r="CQ42" s="276"/>
      <c r="CR42" s="276"/>
      <c r="CS42" s="276"/>
      <c r="CT42" s="276"/>
      <c r="CU42" s="276"/>
      <c r="CV42" s="276"/>
      <c r="CW42" s="276"/>
      <c r="CX42" s="276"/>
      <c r="CY42" s="276"/>
      <c r="CZ42" s="276"/>
      <c r="DA42" s="276"/>
      <c r="DB42" s="276"/>
      <c r="DC42" s="276"/>
      <c r="DD42" s="276"/>
      <c r="DE42" s="276"/>
      <c r="DF42" s="276"/>
      <c r="DG42" s="276"/>
      <c r="DH42" s="276"/>
      <c r="DI42" s="276"/>
      <c r="DJ42" s="276"/>
      <c r="DK42" s="276"/>
      <c r="DL42" s="276"/>
      <c r="DM42" s="276"/>
      <c r="DN42" s="276"/>
      <c r="DO42" s="276"/>
      <c r="DP42" s="276"/>
      <c r="DQ42" s="276"/>
      <c r="DR42" s="276"/>
      <c r="DS42" s="276"/>
      <c r="DT42" s="276"/>
      <c r="DU42" s="276"/>
      <c r="DV42" s="276"/>
      <c r="DW42" s="276"/>
      <c r="DX42" s="276"/>
      <c r="DY42" s="276"/>
      <c r="DZ42" s="276"/>
      <c r="EA42" s="276"/>
      <c r="EB42" s="276"/>
      <c r="EC42" s="276"/>
      <c r="ED42" s="276"/>
      <c r="EE42" s="276"/>
      <c r="EF42" s="276"/>
      <c r="EG42" s="276"/>
      <c r="EH42" s="276"/>
      <c r="EI42" s="276"/>
      <c r="EJ42" s="276"/>
      <c r="EK42" s="276"/>
      <c r="EL42" s="276"/>
      <c r="EM42" s="276"/>
      <c r="EN42" s="276"/>
      <c r="EO42" s="276"/>
      <c r="EP42" s="276"/>
      <c r="EQ42" s="276"/>
      <c r="ER42" s="276"/>
      <c r="ES42" s="276"/>
      <c r="ET42" s="276"/>
      <c r="EU42" s="276"/>
      <c r="EV42" s="276"/>
      <c r="EW42" s="276"/>
      <c r="EX42" s="276"/>
      <c r="EY42" s="276"/>
      <c r="EZ42" s="276"/>
      <c r="FA42" s="276"/>
      <c r="FB42" s="276"/>
      <c r="FC42" s="276"/>
      <c r="FD42" s="276"/>
      <c r="FE42" s="276"/>
      <c r="FF42" s="276"/>
      <c r="FG42" s="276"/>
      <c r="FH42" s="276"/>
      <c r="FI42" s="276"/>
      <c r="FJ42" s="276"/>
      <c r="FK42" s="276"/>
      <c r="FL42" s="276"/>
      <c r="FM42" s="276"/>
      <c r="FN42" s="276"/>
      <c r="FO42" s="276"/>
      <c r="FP42" s="276"/>
      <c r="FQ42" s="276"/>
      <c r="FR42" s="276"/>
      <c r="FS42" s="276"/>
      <c r="FT42" s="276"/>
      <c r="FU42" s="276"/>
      <c r="FV42" s="276"/>
      <c r="FW42" s="276"/>
      <c r="FX42" s="276"/>
      <c r="FY42" s="276"/>
      <c r="FZ42" s="276"/>
      <c r="GA42" s="276"/>
      <c r="GB42" s="276"/>
      <c r="GC42" s="276"/>
      <c r="GD42" s="276"/>
      <c r="GE42" s="276"/>
      <c r="GF42" s="276"/>
      <c r="GG42" s="276"/>
      <c r="GH42" s="276"/>
      <c r="GI42" s="276"/>
      <c r="GJ42" s="276"/>
      <c r="GK42" s="276"/>
      <c r="GL42" s="276"/>
      <c r="GM42" s="276"/>
      <c r="GN42" s="276"/>
      <c r="GO42" s="276"/>
      <c r="GP42" s="276"/>
      <c r="GQ42" s="276"/>
      <c r="GR42" s="276"/>
    </row>
    <row r="43" spans="1:200" s="124" customFormat="1" ht="24" hidden="1" customHeight="1" outlineLevel="2">
      <c r="A43" s="143">
        <v>3.1</v>
      </c>
      <c r="B43" s="180" t="s">
        <v>126</v>
      </c>
      <c r="C43" s="210" t="s">
        <v>127</v>
      </c>
      <c r="D43" s="171" t="s">
        <v>129</v>
      </c>
      <c r="E43" s="180" t="s">
        <v>1300</v>
      </c>
      <c r="F43" s="180" t="s">
        <v>94</v>
      </c>
      <c r="G43" s="302"/>
      <c r="H43" s="302"/>
      <c r="I43" s="303">
        <f t="shared" ref="I43:I48" si="7">H43-G43</f>
        <v>0</v>
      </c>
      <c r="J43" s="415">
        <v>0</v>
      </c>
      <c r="K43" s="416"/>
      <c r="L43" s="417"/>
      <c r="M43" s="182"/>
      <c r="N43" s="457"/>
      <c r="O43" s="276"/>
      <c r="P43" s="276"/>
      <c r="Q43" s="276"/>
      <c r="R43" s="276"/>
      <c r="S43" s="276"/>
      <c r="T43" s="276"/>
      <c r="U43" s="276"/>
      <c r="V43" s="276"/>
      <c r="W43" s="276"/>
      <c r="X43" s="276"/>
      <c r="Y43" s="276"/>
      <c r="Z43" s="276"/>
      <c r="AA43" s="276"/>
      <c r="AB43" s="276"/>
      <c r="AC43" s="276"/>
      <c r="AD43" s="276"/>
      <c r="AE43" s="276"/>
      <c r="AF43" s="276"/>
      <c r="AG43" s="276"/>
      <c r="AH43" s="276"/>
      <c r="AI43" s="276"/>
      <c r="AJ43" s="276"/>
      <c r="AK43" s="276"/>
      <c r="AL43" s="276"/>
      <c r="AM43" s="276"/>
      <c r="AN43" s="276"/>
      <c r="AO43" s="276"/>
      <c r="AP43" s="276"/>
      <c r="AQ43" s="276"/>
      <c r="AR43" s="276"/>
      <c r="AS43" s="276"/>
      <c r="AT43" s="276"/>
      <c r="AU43" s="276"/>
      <c r="AV43" s="276"/>
      <c r="AW43" s="276"/>
      <c r="AX43" s="276"/>
      <c r="AY43" s="276"/>
      <c r="AZ43" s="276"/>
      <c r="BA43" s="276"/>
      <c r="BB43" s="276"/>
      <c r="BC43" s="276"/>
      <c r="BD43" s="276"/>
      <c r="BE43" s="276"/>
      <c r="BF43" s="276"/>
      <c r="BG43" s="276"/>
      <c r="BH43" s="276"/>
      <c r="BI43" s="276"/>
      <c r="BJ43" s="276"/>
      <c r="BK43" s="276"/>
      <c r="BL43" s="276"/>
      <c r="BM43" s="276"/>
      <c r="BN43" s="276"/>
      <c r="BO43" s="276"/>
      <c r="BP43" s="276"/>
      <c r="BQ43" s="276"/>
      <c r="BR43" s="276"/>
      <c r="BS43" s="276"/>
      <c r="BT43" s="276"/>
      <c r="BU43" s="276"/>
      <c r="BV43" s="276"/>
      <c r="BW43" s="276"/>
      <c r="BX43" s="276"/>
      <c r="BY43" s="276"/>
      <c r="BZ43" s="276"/>
      <c r="CA43" s="276"/>
      <c r="CB43" s="276"/>
      <c r="CC43" s="276"/>
      <c r="CD43" s="276"/>
      <c r="CE43" s="276"/>
      <c r="CF43" s="276"/>
      <c r="CG43" s="276"/>
      <c r="CH43" s="276"/>
      <c r="CI43" s="276"/>
      <c r="CJ43" s="276"/>
      <c r="CK43" s="276"/>
      <c r="CL43" s="276"/>
      <c r="CM43" s="276"/>
      <c r="CN43" s="276"/>
      <c r="CO43" s="276"/>
      <c r="CP43" s="276"/>
      <c r="CQ43" s="276"/>
      <c r="CR43" s="276"/>
      <c r="CS43" s="276"/>
      <c r="CT43" s="276"/>
      <c r="CU43" s="276"/>
      <c r="CV43" s="276"/>
      <c r="CW43" s="276"/>
      <c r="CX43" s="276"/>
      <c r="CY43" s="276"/>
      <c r="CZ43" s="276"/>
      <c r="DA43" s="276"/>
      <c r="DB43" s="276"/>
      <c r="DC43" s="276"/>
      <c r="DD43" s="276"/>
      <c r="DE43" s="276"/>
      <c r="DF43" s="276"/>
      <c r="DG43" s="276"/>
      <c r="DH43" s="276"/>
      <c r="DI43" s="276"/>
      <c r="DJ43" s="276"/>
      <c r="DK43" s="276"/>
      <c r="DL43" s="276"/>
      <c r="DM43" s="276"/>
      <c r="DN43" s="276"/>
      <c r="DO43" s="276"/>
      <c r="DP43" s="276"/>
      <c r="DQ43" s="276"/>
      <c r="DR43" s="276"/>
      <c r="DS43" s="276"/>
      <c r="DT43" s="276"/>
      <c r="DU43" s="276"/>
      <c r="DV43" s="276"/>
      <c r="DW43" s="276"/>
      <c r="DX43" s="276"/>
      <c r="DY43" s="276"/>
      <c r="DZ43" s="276"/>
      <c r="EA43" s="276"/>
      <c r="EB43" s="276"/>
      <c r="EC43" s="276"/>
      <c r="ED43" s="276"/>
      <c r="EE43" s="276"/>
      <c r="EF43" s="276"/>
      <c r="EG43" s="276"/>
      <c r="EH43" s="276"/>
      <c r="EI43" s="276"/>
      <c r="EJ43" s="276"/>
      <c r="EK43" s="276"/>
      <c r="EL43" s="276"/>
      <c r="EM43" s="276"/>
      <c r="EN43" s="276"/>
      <c r="EO43" s="276"/>
      <c r="EP43" s="276"/>
      <c r="EQ43" s="276"/>
      <c r="ER43" s="276"/>
      <c r="ES43" s="276"/>
      <c r="ET43" s="276"/>
      <c r="EU43" s="276"/>
      <c r="EV43" s="276"/>
      <c r="EW43" s="276"/>
      <c r="EX43" s="276"/>
      <c r="EY43" s="276"/>
      <c r="EZ43" s="276"/>
      <c r="FA43" s="276"/>
      <c r="FB43" s="276"/>
      <c r="FC43" s="276"/>
      <c r="FD43" s="276"/>
      <c r="FE43" s="276"/>
      <c r="FF43" s="276"/>
      <c r="FG43" s="276"/>
      <c r="FH43" s="276"/>
      <c r="FI43" s="276"/>
      <c r="FJ43" s="276"/>
      <c r="FK43" s="276"/>
      <c r="FL43" s="276"/>
      <c r="FM43" s="276"/>
      <c r="FN43" s="276"/>
      <c r="FO43" s="276"/>
      <c r="FP43" s="276"/>
      <c r="FQ43" s="276"/>
      <c r="FR43" s="276"/>
      <c r="FS43" s="276"/>
      <c r="FT43" s="276"/>
      <c r="FU43" s="276"/>
      <c r="FV43" s="276"/>
      <c r="FW43" s="276"/>
      <c r="FX43" s="276"/>
      <c r="FY43" s="276"/>
      <c r="FZ43" s="276"/>
      <c r="GA43" s="276"/>
      <c r="GB43" s="276"/>
      <c r="GC43" s="276"/>
      <c r="GD43" s="276"/>
      <c r="GE43" s="276"/>
      <c r="GF43" s="276"/>
      <c r="GG43" s="276"/>
      <c r="GH43" s="276"/>
      <c r="GI43" s="276"/>
      <c r="GJ43" s="276"/>
      <c r="GK43" s="276"/>
      <c r="GL43" s="276"/>
      <c r="GM43" s="276"/>
      <c r="GN43" s="276"/>
      <c r="GO43" s="276"/>
      <c r="GP43" s="276"/>
      <c r="GQ43" s="276"/>
      <c r="GR43" s="276"/>
    </row>
    <row r="44" spans="1:200" s="94" customFormat="1" ht="24" hidden="1" customHeight="1" outlineLevel="2">
      <c r="A44" s="141" t="str">
        <f t="shared" si="0"/>
        <v>3.2</v>
      </c>
      <c r="B44" s="180" t="s">
        <v>63</v>
      </c>
      <c r="C44" s="170" t="s">
        <v>128</v>
      </c>
      <c r="D44" s="171" t="s">
        <v>129</v>
      </c>
      <c r="E44" s="180" t="s">
        <v>1300</v>
      </c>
      <c r="F44" s="180" t="s">
        <v>94</v>
      </c>
      <c r="G44" s="302"/>
      <c r="H44" s="302"/>
      <c r="I44" s="303">
        <f t="shared" si="7"/>
        <v>0</v>
      </c>
      <c r="J44" s="415">
        <v>0</v>
      </c>
      <c r="K44" s="416"/>
      <c r="L44" s="417"/>
      <c r="M44" s="208"/>
      <c r="N44" s="457"/>
      <c r="O44" s="276"/>
      <c r="P44" s="276"/>
      <c r="Q44" s="276"/>
      <c r="R44" s="276"/>
      <c r="S44" s="276"/>
      <c r="T44" s="276"/>
      <c r="U44" s="276"/>
      <c r="V44" s="276"/>
      <c r="W44" s="276"/>
      <c r="X44" s="276"/>
      <c r="Y44" s="276"/>
      <c r="Z44" s="276"/>
      <c r="AA44" s="276"/>
      <c r="AB44" s="276"/>
      <c r="AC44" s="276"/>
      <c r="AD44" s="276"/>
      <c r="AE44" s="276"/>
      <c r="AF44" s="276"/>
      <c r="AG44" s="276"/>
      <c r="AH44" s="276"/>
      <c r="AI44" s="276"/>
      <c r="AJ44" s="276"/>
      <c r="AK44" s="276"/>
      <c r="AL44" s="276"/>
      <c r="AM44" s="276"/>
      <c r="AN44" s="276"/>
      <c r="AO44" s="276"/>
      <c r="AP44" s="276"/>
      <c r="AQ44" s="276"/>
      <c r="AR44" s="276"/>
      <c r="AS44" s="276"/>
      <c r="AT44" s="276"/>
      <c r="AU44" s="276"/>
      <c r="AV44" s="276"/>
      <c r="AW44" s="276"/>
      <c r="AX44" s="276"/>
      <c r="AY44" s="276"/>
      <c r="AZ44" s="276"/>
      <c r="BA44" s="276"/>
      <c r="BB44" s="276"/>
      <c r="BC44" s="276"/>
      <c r="BD44" s="276"/>
      <c r="BE44" s="276"/>
      <c r="BF44" s="276"/>
      <c r="BG44" s="276"/>
      <c r="BH44" s="276"/>
      <c r="BI44" s="276"/>
      <c r="BJ44" s="276"/>
      <c r="BK44" s="276"/>
      <c r="BL44" s="276"/>
      <c r="BM44" s="276"/>
      <c r="BN44" s="276"/>
      <c r="BO44" s="276"/>
      <c r="BP44" s="276"/>
      <c r="BQ44" s="276"/>
      <c r="BR44" s="276"/>
      <c r="BS44" s="276"/>
      <c r="BT44" s="276"/>
      <c r="BU44" s="276"/>
      <c r="BV44" s="276"/>
      <c r="BW44" s="276"/>
      <c r="BX44" s="276"/>
      <c r="BY44" s="276"/>
      <c r="BZ44" s="276"/>
      <c r="CA44" s="276"/>
      <c r="CB44" s="276"/>
      <c r="CC44" s="276"/>
      <c r="CD44" s="276"/>
      <c r="CE44" s="276"/>
      <c r="CF44" s="276"/>
      <c r="CG44" s="276"/>
      <c r="CH44" s="276"/>
      <c r="CI44" s="276"/>
      <c r="CJ44" s="276"/>
      <c r="CK44" s="276"/>
      <c r="CL44" s="276"/>
      <c r="CM44" s="276"/>
      <c r="CN44" s="276"/>
      <c r="CO44" s="276"/>
      <c r="CP44" s="276"/>
      <c r="CQ44" s="276"/>
      <c r="CR44" s="276"/>
      <c r="CS44" s="276"/>
      <c r="CT44" s="276"/>
      <c r="CU44" s="276"/>
      <c r="CV44" s="276"/>
      <c r="CW44" s="276"/>
      <c r="CX44" s="276"/>
      <c r="CY44" s="276"/>
      <c r="CZ44" s="276"/>
      <c r="DA44" s="276"/>
      <c r="DB44" s="276"/>
      <c r="DC44" s="276"/>
      <c r="DD44" s="276"/>
      <c r="DE44" s="276"/>
      <c r="DF44" s="276"/>
      <c r="DG44" s="276"/>
      <c r="DH44" s="276"/>
      <c r="DI44" s="276"/>
      <c r="DJ44" s="276"/>
      <c r="DK44" s="276"/>
      <c r="DL44" s="276"/>
      <c r="DM44" s="276"/>
      <c r="DN44" s="276"/>
      <c r="DO44" s="276"/>
      <c r="DP44" s="276"/>
      <c r="DQ44" s="276"/>
      <c r="DR44" s="276"/>
      <c r="DS44" s="276"/>
      <c r="DT44" s="276"/>
      <c r="DU44" s="276"/>
      <c r="DV44" s="276"/>
      <c r="DW44" s="276"/>
      <c r="DX44" s="276"/>
      <c r="DY44" s="276"/>
      <c r="DZ44" s="276"/>
      <c r="EA44" s="276"/>
      <c r="EB44" s="276"/>
      <c r="EC44" s="276"/>
      <c r="ED44" s="276"/>
      <c r="EE44" s="276"/>
      <c r="EF44" s="276"/>
      <c r="EG44" s="276"/>
      <c r="EH44" s="276"/>
      <c r="EI44" s="276"/>
      <c r="EJ44" s="276"/>
      <c r="EK44" s="276"/>
      <c r="EL44" s="276"/>
      <c r="EM44" s="276"/>
      <c r="EN44" s="276"/>
      <c r="EO44" s="276"/>
      <c r="EP44" s="276"/>
      <c r="EQ44" s="276"/>
      <c r="ER44" s="276"/>
      <c r="ES44" s="276"/>
      <c r="ET44" s="276"/>
      <c r="EU44" s="276"/>
      <c r="EV44" s="276"/>
      <c r="EW44" s="276"/>
      <c r="EX44" s="276"/>
      <c r="EY44" s="276"/>
      <c r="EZ44" s="276"/>
      <c r="FA44" s="276"/>
      <c r="FB44" s="276"/>
      <c r="FC44" s="276"/>
      <c r="FD44" s="276"/>
      <c r="FE44" s="276"/>
      <c r="FF44" s="276"/>
      <c r="FG44" s="276"/>
      <c r="FH44" s="276"/>
      <c r="FI44" s="276"/>
      <c r="FJ44" s="276"/>
      <c r="FK44" s="276"/>
      <c r="FL44" s="276"/>
      <c r="FM44" s="276"/>
      <c r="FN44" s="276"/>
      <c r="FO44" s="276"/>
      <c r="FP44" s="276"/>
      <c r="FQ44" s="276"/>
      <c r="FR44" s="276"/>
      <c r="FS44" s="276"/>
      <c r="FT44" s="276"/>
      <c r="FU44" s="276"/>
      <c r="FV44" s="276"/>
      <c r="FW44" s="276"/>
      <c r="FX44" s="276"/>
      <c r="FY44" s="276"/>
      <c r="FZ44" s="276"/>
      <c r="GA44" s="276"/>
      <c r="GB44" s="276"/>
      <c r="GC44" s="276"/>
      <c r="GD44" s="276"/>
      <c r="GE44" s="276"/>
      <c r="GF44" s="276"/>
      <c r="GG44" s="276"/>
      <c r="GH44" s="276"/>
      <c r="GI44" s="276"/>
      <c r="GJ44" s="276"/>
      <c r="GK44" s="276"/>
      <c r="GL44" s="276"/>
      <c r="GM44" s="276"/>
      <c r="GN44" s="276"/>
      <c r="GO44" s="276"/>
      <c r="GP44" s="276"/>
      <c r="GQ44" s="276"/>
      <c r="GR44" s="276"/>
    </row>
    <row r="45" spans="1:200" s="94" customFormat="1" ht="24" hidden="1" customHeight="1" outlineLevel="2">
      <c r="A45" s="141" t="str">
        <f t="shared" si="0"/>
        <v>3.3</v>
      </c>
      <c r="B45" s="180" t="s">
        <v>63</v>
      </c>
      <c r="C45" s="170" t="s">
        <v>130</v>
      </c>
      <c r="D45" s="171" t="s">
        <v>129</v>
      </c>
      <c r="E45" s="180" t="s">
        <v>1300</v>
      </c>
      <c r="F45" s="180" t="s">
        <v>94</v>
      </c>
      <c r="G45" s="302"/>
      <c r="H45" s="302"/>
      <c r="I45" s="303">
        <f t="shared" si="7"/>
        <v>0</v>
      </c>
      <c r="J45" s="415">
        <v>0</v>
      </c>
      <c r="K45" s="416"/>
      <c r="L45" s="417"/>
      <c r="M45" s="208"/>
      <c r="N45" s="457"/>
      <c r="O45" s="276"/>
      <c r="P45" s="276"/>
      <c r="Q45" s="276"/>
      <c r="R45" s="276"/>
      <c r="S45" s="276"/>
      <c r="T45" s="276"/>
      <c r="U45" s="276"/>
      <c r="V45" s="276"/>
      <c r="W45" s="276"/>
      <c r="X45" s="276"/>
      <c r="Y45" s="276"/>
      <c r="Z45" s="276"/>
      <c r="AA45" s="276"/>
      <c r="AB45" s="276"/>
      <c r="AC45" s="276"/>
      <c r="AD45" s="276"/>
      <c r="AE45" s="276"/>
      <c r="AF45" s="276"/>
      <c r="AG45" s="276"/>
      <c r="AH45" s="276"/>
      <c r="AI45" s="276"/>
      <c r="AJ45" s="276"/>
      <c r="AK45" s="276"/>
      <c r="AL45" s="276"/>
      <c r="AM45" s="276"/>
      <c r="AN45" s="276"/>
      <c r="AO45" s="276"/>
      <c r="AP45" s="276"/>
      <c r="AQ45" s="276"/>
      <c r="AR45" s="276"/>
      <c r="AS45" s="276"/>
      <c r="AT45" s="276"/>
      <c r="AU45" s="276"/>
      <c r="AV45" s="276"/>
      <c r="AW45" s="276"/>
      <c r="AX45" s="276"/>
      <c r="AY45" s="276"/>
      <c r="AZ45" s="276"/>
      <c r="BA45" s="276"/>
      <c r="BB45" s="276"/>
      <c r="BC45" s="276"/>
      <c r="BD45" s="276"/>
      <c r="BE45" s="276"/>
      <c r="BF45" s="276"/>
      <c r="BG45" s="276"/>
      <c r="BH45" s="276"/>
      <c r="BI45" s="276"/>
      <c r="BJ45" s="276"/>
      <c r="BK45" s="276"/>
      <c r="BL45" s="276"/>
      <c r="BM45" s="276"/>
      <c r="BN45" s="276"/>
      <c r="BO45" s="276"/>
      <c r="BP45" s="276"/>
      <c r="BQ45" s="276"/>
      <c r="BR45" s="276"/>
      <c r="BS45" s="276"/>
      <c r="BT45" s="276"/>
      <c r="BU45" s="276"/>
      <c r="BV45" s="276"/>
      <c r="BW45" s="276"/>
      <c r="BX45" s="276"/>
      <c r="BY45" s="276"/>
      <c r="BZ45" s="276"/>
      <c r="CA45" s="276"/>
      <c r="CB45" s="276"/>
      <c r="CC45" s="276"/>
      <c r="CD45" s="276"/>
      <c r="CE45" s="276"/>
      <c r="CF45" s="276"/>
      <c r="CG45" s="276"/>
      <c r="CH45" s="276"/>
      <c r="CI45" s="276"/>
      <c r="CJ45" s="276"/>
      <c r="CK45" s="276"/>
      <c r="CL45" s="276"/>
      <c r="CM45" s="276"/>
      <c r="CN45" s="276"/>
      <c r="CO45" s="276"/>
      <c r="CP45" s="276"/>
      <c r="CQ45" s="276"/>
      <c r="CR45" s="276"/>
      <c r="CS45" s="276"/>
      <c r="CT45" s="276"/>
      <c r="CU45" s="276"/>
      <c r="CV45" s="276"/>
      <c r="CW45" s="276"/>
      <c r="CX45" s="276"/>
      <c r="CY45" s="276"/>
      <c r="CZ45" s="276"/>
      <c r="DA45" s="276"/>
      <c r="DB45" s="276"/>
      <c r="DC45" s="276"/>
      <c r="DD45" s="276"/>
      <c r="DE45" s="276"/>
      <c r="DF45" s="276"/>
      <c r="DG45" s="276"/>
      <c r="DH45" s="276"/>
      <c r="DI45" s="276"/>
      <c r="DJ45" s="276"/>
      <c r="DK45" s="276"/>
      <c r="DL45" s="276"/>
      <c r="DM45" s="276"/>
      <c r="DN45" s="276"/>
      <c r="DO45" s="276"/>
      <c r="DP45" s="276"/>
      <c r="DQ45" s="276"/>
      <c r="DR45" s="276"/>
      <c r="DS45" s="276"/>
      <c r="DT45" s="276"/>
      <c r="DU45" s="276"/>
      <c r="DV45" s="276"/>
      <c r="DW45" s="276"/>
      <c r="DX45" s="276"/>
      <c r="DY45" s="276"/>
      <c r="DZ45" s="276"/>
      <c r="EA45" s="276"/>
      <c r="EB45" s="276"/>
      <c r="EC45" s="276"/>
      <c r="ED45" s="276"/>
      <c r="EE45" s="276"/>
      <c r="EF45" s="276"/>
      <c r="EG45" s="276"/>
      <c r="EH45" s="276"/>
      <c r="EI45" s="276"/>
      <c r="EJ45" s="276"/>
      <c r="EK45" s="276"/>
      <c r="EL45" s="276"/>
      <c r="EM45" s="276"/>
      <c r="EN45" s="276"/>
      <c r="EO45" s="276"/>
      <c r="EP45" s="276"/>
      <c r="EQ45" s="276"/>
      <c r="ER45" s="276"/>
      <c r="ES45" s="276"/>
      <c r="ET45" s="276"/>
      <c r="EU45" s="276"/>
      <c r="EV45" s="276"/>
      <c r="EW45" s="276"/>
      <c r="EX45" s="276"/>
      <c r="EY45" s="276"/>
      <c r="EZ45" s="276"/>
      <c r="FA45" s="276"/>
      <c r="FB45" s="276"/>
      <c r="FC45" s="276"/>
      <c r="FD45" s="276"/>
      <c r="FE45" s="276"/>
      <c r="FF45" s="276"/>
      <c r="FG45" s="276"/>
      <c r="FH45" s="276"/>
      <c r="FI45" s="276"/>
      <c r="FJ45" s="276"/>
      <c r="FK45" s="276"/>
      <c r="FL45" s="276"/>
      <c r="FM45" s="276"/>
      <c r="FN45" s="276"/>
      <c r="FO45" s="276"/>
      <c r="FP45" s="276"/>
      <c r="FQ45" s="276"/>
      <c r="FR45" s="276"/>
      <c r="FS45" s="276"/>
      <c r="FT45" s="276"/>
      <c r="FU45" s="276"/>
      <c r="FV45" s="276"/>
      <c r="FW45" s="276"/>
      <c r="FX45" s="276"/>
      <c r="FY45" s="276"/>
      <c r="FZ45" s="276"/>
      <c r="GA45" s="276"/>
      <c r="GB45" s="276"/>
      <c r="GC45" s="276"/>
      <c r="GD45" s="276"/>
      <c r="GE45" s="276"/>
      <c r="GF45" s="276"/>
      <c r="GG45" s="276"/>
      <c r="GH45" s="276"/>
      <c r="GI45" s="276"/>
      <c r="GJ45" s="276"/>
      <c r="GK45" s="276"/>
      <c r="GL45" s="276"/>
      <c r="GM45" s="276"/>
      <c r="GN45" s="276"/>
      <c r="GO45" s="276"/>
      <c r="GP45" s="276"/>
      <c r="GQ45" s="276"/>
      <c r="GR45" s="276"/>
    </row>
    <row r="46" spans="1:200" s="89" customFormat="1" ht="24" hidden="1" customHeight="1" outlineLevel="2">
      <c r="A46" s="141" t="str">
        <f t="shared" si="0"/>
        <v>3.4</v>
      </c>
      <c r="B46" s="180" t="s">
        <v>63</v>
      </c>
      <c r="C46" s="170" t="s">
        <v>131</v>
      </c>
      <c r="D46" s="171" t="s">
        <v>132</v>
      </c>
      <c r="E46" s="171" t="s">
        <v>133</v>
      </c>
      <c r="F46" s="171" t="s">
        <v>134</v>
      </c>
      <c r="G46" s="302"/>
      <c r="H46" s="302"/>
      <c r="I46" s="303">
        <f t="shared" si="7"/>
        <v>0</v>
      </c>
      <c r="J46" s="415">
        <v>0</v>
      </c>
      <c r="K46" s="416"/>
      <c r="L46" s="417"/>
      <c r="M46" s="208"/>
      <c r="N46" s="457"/>
      <c r="O46" s="276"/>
      <c r="P46" s="276"/>
      <c r="Q46" s="276"/>
      <c r="R46" s="276"/>
      <c r="S46" s="276"/>
      <c r="T46" s="276"/>
      <c r="U46" s="276"/>
      <c r="V46" s="276"/>
      <c r="W46" s="276"/>
      <c r="X46" s="276"/>
      <c r="Y46" s="276"/>
      <c r="Z46" s="276"/>
      <c r="AA46" s="276"/>
      <c r="AB46" s="276"/>
      <c r="AC46" s="276"/>
      <c r="AD46" s="276"/>
      <c r="AE46" s="276"/>
      <c r="AF46" s="276"/>
      <c r="AG46" s="276"/>
      <c r="AH46" s="276"/>
      <c r="AI46" s="276"/>
      <c r="AJ46" s="276"/>
      <c r="AK46" s="276"/>
      <c r="AL46" s="276"/>
      <c r="AM46" s="276"/>
      <c r="AN46" s="276"/>
      <c r="AO46" s="276"/>
      <c r="AP46" s="276"/>
      <c r="AQ46" s="276"/>
      <c r="AR46" s="276"/>
      <c r="AS46" s="276"/>
      <c r="AT46" s="276"/>
      <c r="AU46" s="276"/>
      <c r="AV46" s="276"/>
      <c r="AW46" s="276"/>
      <c r="AX46" s="276"/>
      <c r="AY46" s="276"/>
      <c r="AZ46" s="276"/>
      <c r="BA46" s="276"/>
      <c r="BB46" s="276"/>
      <c r="BC46" s="276"/>
      <c r="BD46" s="276"/>
      <c r="BE46" s="276"/>
      <c r="BF46" s="276"/>
      <c r="BG46" s="276"/>
      <c r="BH46" s="276"/>
      <c r="BI46" s="276"/>
      <c r="BJ46" s="276"/>
      <c r="BK46" s="276"/>
      <c r="BL46" s="276"/>
      <c r="BM46" s="276"/>
      <c r="BN46" s="276"/>
      <c r="BO46" s="276"/>
      <c r="BP46" s="276"/>
      <c r="BQ46" s="276"/>
      <c r="BR46" s="276"/>
      <c r="BS46" s="276"/>
      <c r="BT46" s="276"/>
      <c r="BU46" s="276"/>
      <c r="BV46" s="276"/>
      <c r="BW46" s="276"/>
      <c r="BX46" s="276"/>
      <c r="BY46" s="276"/>
      <c r="BZ46" s="276"/>
      <c r="CA46" s="276"/>
      <c r="CB46" s="276"/>
      <c r="CC46" s="276"/>
      <c r="CD46" s="276"/>
      <c r="CE46" s="276"/>
      <c r="CF46" s="276"/>
      <c r="CG46" s="276"/>
      <c r="CH46" s="276"/>
      <c r="CI46" s="276"/>
      <c r="CJ46" s="276"/>
      <c r="CK46" s="276"/>
      <c r="CL46" s="276"/>
      <c r="CM46" s="276"/>
      <c r="CN46" s="276"/>
      <c r="CO46" s="276"/>
      <c r="CP46" s="276"/>
      <c r="CQ46" s="276"/>
      <c r="CR46" s="276"/>
      <c r="CS46" s="276"/>
      <c r="CT46" s="276"/>
      <c r="CU46" s="276"/>
      <c r="CV46" s="276"/>
      <c r="CW46" s="276"/>
      <c r="CX46" s="276"/>
      <c r="CY46" s="276"/>
      <c r="CZ46" s="276"/>
      <c r="DA46" s="276"/>
      <c r="DB46" s="276"/>
      <c r="DC46" s="276"/>
      <c r="DD46" s="276"/>
      <c r="DE46" s="276"/>
      <c r="DF46" s="276"/>
      <c r="DG46" s="276"/>
      <c r="DH46" s="276"/>
      <c r="DI46" s="276"/>
      <c r="DJ46" s="276"/>
      <c r="DK46" s="276"/>
      <c r="DL46" s="276"/>
      <c r="DM46" s="276"/>
      <c r="DN46" s="276"/>
      <c r="DO46" s="276"/>
      <c r="DP46" s="276"/>
      <c r="DQ46" s="276"/>
      <c r="DR46" s="276"/>
      <c r="DS46" s="276"/>
      <c r="DT46" s="276"/>
      <c r="DU46" s="276"/>
      <c r="DV46" s="276"/>
      <c r="DW46" s="276"/>
      <c r="DX46" s="276"/>
      <c r="DY46" s="276"/>
      <c r="DZ46" s="276"/>
      <c r="EA46" s="276"/>
      <c r="EB46" s="276"/>
      <c r="EC46" s="276"/>
      <c r="ED46" s="276"/>
      <c r="EE46" s="276"/>
      <c r="EF46" s="276"/>
      <c r="EG46" s="276"/>
      <c r="EH46" s="276"/>
      <c r="EI46" s="276"/>
      <c r="EJ46" s="276"/>
      <c r="EK46" s="276"/>
      <c r="EL46" s="276"/>
      <c r="EM46" s="276"/>
      <c r="EN46" s="276"/>
      <c r="EO46" s="276"/>
      <c r="EP46" s="276"/>
      <c r="EQ46" s="276"/>
      <c r="ER46" s="276"/>
      <c r="ES46" s="276"/>
      <c r="ET46" s="276"/>
      <c r="EU46" s="276"/>
      <c r="EV46" s="276"/>
      <c r="EW46" s="276"/>
      <c r="EX46" s="276"/>
      <c r="EY46" s="276"/>
      <c r="EZ46" s="276"/>
      <c r="FA46" s="276"/>
      <c r="FB46" s="276"/>
      <c r="FC46" s="276"/>
      <c r="FD46" s="276"/>
      <c r="FE46" s="276"/>
      <c r="FF46" s="276"/>
      <c r="FG46" s="276"/>
      <c r="FH46" s="276"/>
      <c r="FI46" s="276"/>
      <c r="FJ46" s="276"/>
      <c r="FK46" s="276"/>
      <c r="FL46" s="276"/>
      <c r="FM46" s="276"/>
      <c r="FN46" s="276"/>
      <c r="FO46" s="276"/>
      <c r="FP46" s="276"/>
      <c r="FQ46" s="276"/>
      <c r="FR46" s="276"/>
      <c r="FS46" s="276"/>
      <c r="FT46" s="276"/>
      <c r="FU46" s="276"/>
      <c r="FV46" s="276"/>
      <c r="FW46" s="276"/>
      <c r="FX46" s="276"/>
      <c r="FY46" s="276"/>
      <c r="FZ46" s="276"/>
      <c r="GA46" s="276"/>
      <c r="GB46" s="276"/>
      <c r="GC46" s="276"/>
      <c r="GD46" s="276"/>
      <c r="GE46" s="276"/>
      <c r="GF46" s="276"/>
      <c r="GG46" s="276"/>
      <c r="GH46" s="276"/>
      <c r="GI46" s="276"/>
      <c r="GJ46" s="276"/>
      <c r="GK46" s="276"/>
      <c r="GL46" s="276"/>
      <c r="GM46" s="276"/>
      <c r="GN46" s="276"/>
      <c r="GO46" s="276"/>
      <c r="GP46" s="276"/>
      <c r="GQ46" s="276"/>
      <c r="GR46" s="276"/>
    </row>
    <row r="47" spans="1:200" s="100" customFormat="1" ht="24" hidden="1" customHeight="1" outlineLevel="2">
      <c r="A47" s="141" t="str">
        <f t="shared" si="0"/>
        <v>3.5</v>
      </c>
      <c r="B47" s="180" t="s">
        <v>63</v>
      </c>
      <c r="C47" s="170" t="s">
        <v>135</v>
      </c>
      <c r="D47" s="171" t="s">
        <v>60</v>
      </c>
      <c r="E47" s="171" t="s">
        <v>61</v>
      </c>
      <c r="F47" s="171" t="s">
        <v>62</v>
      </c>
      <c r="G47" s="302"/>
      <c r="H47" s="302"/>
      <c r="I47" s="303">
        <f t="shared" si="7"/>
        <v>0</v>
      </c>
      <c r="J47" s="415">
        <v>0</v>
      </c>
      <c r="K47" s="416"/>
      <c r="L47" s="417"/>
      <c r="M47" s="208"/>
      <c r="N47" s="457"/>
      <c r="O47" s="276"/>
      <c r="P47" s="276"/>
      <c r="Q47" s="276"/>
      <c r="R47" s="276"/>
      <c r="S47" s="276"/>
      <c r="T47" s="276"/>
      <c r="U47" s="276"/>
      <c r="V47" s="276"/>
      <c r="W47" s="276"/>
      <c r="X47" s="276"/>
      <c r="Y47" s="276"/>
      <c r="Z47" s="276"/>
      <c r="AA47" s="276"/>
      <c r="AB47" s="276"/>
      <c r="AC47" s="276"/>
      <c r="AD47" s="276"/>
      <c r="AE47" s="276"/>
      <c r="AF47" s="276"/>
      <c r="AG47" s="276"/>
      <c r="AH47" s="276"/>
      <c r="AI47" s="276"/>
      <c r="AJ47" s="276"/>
      <c r="AK47" s="276"/>
      <c r="AL47" s="276"/>
      <c r="AM47" s="276"/>
      <c r="AN47" s="276"/>
      <c r="AO47" s="276"/>
      <c r="AP47" s="276"/>
      <c r="AQ47" s="276"/>
      <c r="AR47" s="276"/>
      <c r="AS47" s="276"/>
      <c r="AT47" s="276"/>
      <c r="AU47" s="276"/>
      <c r="AV47" s="276"/>
      <c r="AW47" s="276"/>
      <c r="AX47" s="276"/>
      <c r="AY47" s="276"/>
      <c r="AZ47" s="276"/>
      <c r="BA47" s="276"/>
      <c r="BB47" s="276"/>
      <c r="BC47" s="276"/>
      <c r="BD47" s="276"/>
      <c r="BE47" s="276"/>
      <c r="BF47" s="276"/>
      <c r="BG47" s="276"/>
      <c r="BH47" s="276"/>
      <c r="BI47" s="276"/>
      <c r="BJ47" s="276"/>
      <c r="BK47" s="276"/>
      <c r="BL47" s="276"/>
      <c r="BM47" s="276"/>
      <c r="BN47" s="276"/>
      <c r="BO47" s="276"/>
      <c r="BP47" s="276"/>
      <c r="BQ47" s="276"/>
      <c r="BR47" s="276"/>
      <c r="BS47" s="276"/>
      <c r="BT47" s="276"/>
      <c r="BU47" s="276"/>
      <c r="BV47" s="276"/>
      <c r="BW47" s="276"/>
      <c r="BX47" s="276"/>
      <c r="BY47" s="276"/>
      <c r="BZ47" s="276"/>
      <c r="CA47" s="276"/>
      <c r="CB47" s="276"/>
      <c r="CC47" s="276"/>
      <c r="CD47" s="276"/>
      <c r="CE47" s="276"/>
      <c r="CF47" s="276"/>
      <c r="CG47" s="276"/>
      <c r="CH47" s="276"/>
      <c r="CI47" s="276"/>
      <c r="CJ47" s="276"/>
      <c r="CK47" s="276"/>
      <c r="CL47" s="276"/>
      <c r="CM47" s="276"/>
      <c r="CN47" s="276"/>
      <c r="CO47" s="276"/>
      <c r="CP47" s="276"/>
      <c r="CQ47" s="276"/>
      <c r="CR47" s="276"/>
      <c r="CS47" s="276"/>
      <c r="CT47" s="276"/>
      <c r="CU47" s="276"/>
      <c r="CV47" s="276"/>
      <c r="CW47" s="276"/>
      <c r="CX47" s="276"/>
      <c r="CY47" s="276"/>
      <c r="CZ47" s="276"/>
      <c r="DA47" s="276"/>
      <c r="DB47" s="276"/>
      <c r="DC47" s="276"/>
      <c r="DD47" s="276"/>
      <c r="DE47" s="276"/>
      <c r="DF47" s="276"/>
      <c r="DG47" s="276"/>
      <c r="DH47" s="276"/>
      <c r="DI47" s="276"/>
      <c r="DJ47" s="276"/>
      <c r="DK47" s="276"/>
      <c r="DL47" s="276"/>
      <c r="DM47" s="276"/>
      <c r="DN47" s="276"/>
      <c r="DO47" s="276"/>
      <c r="DP47" s="276"/>
      <c r="DQ47" s="276"/>
      <c r="DR47" s="276"/>
      <c r="DS47" s="276"/>
      <c r="DT47" s="276"/>
      <c r="DU47" s="276"/>
      <c r="DV47" s="276"/>
      <c r="DW47" s="276"/>
      <c r="DX47" s="276"/>
      <c r="DY47" s="276"/>
      <c r="DZ47" s="276"/>
      <c r="EA47" s="276"/>
      <c r="EB47" s="276"/>
      <c r="EC47" s="276"/>
      <c r="ED47" s="276"/>
      <c r="EE47" s="276"/>
      <c r="EF47" s="276"/>
      <c r="EG47" s="276"/>
      <c r="EH47" s="276"/>
      <c r="EI47" s="276"/>
      <c r="EJ47" s="276"/>
      <c r="EK47" s="276"/>
      <c r="EL47" s="276"/>
      <c r="EM47" s="276"/>
      <c r="EN47" s="276"/>
      <c r="EO47" s="276"/>
      <c r="EP47" s="276"/>
      <c r="EQ47" s="276"/>
      <c r="ER47" s="276"/>
      <c r="ES47" s="276"/>
      <c r="ET47" s="276"/>
      <c r="EU47" s="276"/>
      <c r="EV47" s="276"/>
      <c r="EW47" s="276"/>
      <c r="EX47" s="276"/>
      <c r="EY47" s="276"/>
      <c r="EZ47" s="276"/>
      <c r="FA47" s="276"/>
      <c r="FB47" s="276"/>
      <c r="FC47" s="276"/>
      <c r="FD47" s="276"/>
      <c r="FE47" s="276"/>
      <c r="FF47" s="276"/>
      <c r="FG47" s="276"/>
      <c r="FH47" s="276"/>
      <c r="FI47" s="276"/>
      <c r="FJ47" s="276"/>
      <c r="FK47" s="276"/>
      <c r="FL47" s="276"/>
      <c r="FM47" s="276"/>
      <c r="FN47" s="276"/>
      <c r="FO47" s="276"/>
      <c r="FP47" s="276"/>
      <c r="FQ47" s="276"/>
      <c r="FR47" s="276"/>
      <c r="FS47" s="276"/>
      <c r="FT47" s="276"/>
      <c r="FU47" s="276"/>
      <c r="FV47" s="276"/>
      <c r="FW47" s="276"/>
      <c r="FX47" s="276"/>
      <c r="FY47" s="276"/>
      <c r="FZ47" s="276"/>
      <c r="GA47" s="276"/>
      <c r="GB47" s="276"/>
      <c r="GC47" s="276"/>
      <c r="GD47" s="276"/>
      <c r="GE47" s="276"/>
      <c r="GF47" s="276"/>
      <c r="GG47" s="276"/>
      <c r="GH47" s="276"/>
      <c r="GI47" s="276"/>
      <c r="GJ47" s="276"/>
      <c r="GK47" s="276"/>
      <c r="GL47" s="276"/>
      <c r="GM47" s="276"/>
      <c r="GN47" s="276"/>
      <c r="GO47" s="276"/>
      <c r="GP47" s="276"/>
      <c r="GQ47" s="276"/>
      <c r="GR47" s="276"/>
    </row>
    <row r="48" spans="1:200" s="100" customFormat="1" ht="24" hidden="1" customHeight="1" outlineLevel="2">
      <c r="A48" s="141" t="str">
        <f t="shared" si="0"/>
        <v>3.6</v>
      </c>
      <c r="B48" s="180" t="s">
        <v>63</v>
      </c>
      <c r="C48" s="170" t="s">
        <v>1327</v>
      </c>
      <c r="D48" s="171" t="s">
        <v>129</v>
      </c>
      <c r="E48" s="180" t="s">
        <v>1300</v>
      </c>
      <c r="F48" s="180" t="s">
        <v>94</v>
      </c>
      <c r="G48" s="302"/>
      <c r="H48" s="312"/>
      <c r="I48" s="313">
        <f t="shared" si="7"/>
        <v>0</v>
      </c>
      <c r="J48" s="415">
        <v>0</v>
      </c>
      <c r="K48" s="416"/>
      <c r="L48" s="417"/>
      <c r="M48" s="208"/>
      <c r="N48" s="457"/>
      <c r="O48" s="276"/>
      <c r="P48" s="276"/>
      <c r="Q48" s="276"/>
      <c r="R48" s="276"/>
      <c r="S48" s="276"/>
      <c r="T48" s="276"/>
      <c r="U48" s="276"/>
      <c r="V48" s="276"/>
      <c r="W48" s="276"/>
      <c r="X48" s="276"/>
      <c r="Y48" s="276"/>
      <c r="Z48" s="276"/>
      <c r="AA48" s="276"/>
      <c r="AB48" s="276"/>
      <c r="AC48" s="276"/>
      <c r="AD48" s="276"/>
      <c r="AE48" s="276"/>
      <c r="AF48" s="276"/>
      <c r="AG48" s="276"/>
      <c r="AH48" s="276"/>
      <c r="AI48" s="276"/>
      <c r="AJ48" s="276"/>
      <c r="AK48" s="276"/>
      <c r="AL48" s="276"/>
      <c r="AM48" s="276"/>
      <c r="AN48" s="276"/>
      <c r="AO48" s="276"/>
      <c r="AP48" s="276"/>
      <c r="AQ48" s="276"/>
      <c r="AR48" s="276"/>
      <c r="AS48" s="276"/>
      <c r="AT48" s="276"/>
      <c r="AU48" s="276"/>
      <c r="AV48" s="276"/>
      <c r="AW48" s="276"/>
      <c r="AX48" s="276"/>
      <c r="AY48" s="276"/>
      <c r="AZ48" s="276"/>
      <c r="BA48" s="276"/>
      <c r="BB48" s="276"/>
      <c r="BC48" s="276"/>
      <c r="BD48" s="276"/>
      <c r="BE48" s="276"/>
      <c r="BF48" s="276"/>
      <c r="BG48" s="276"/>
      <c r="BH48" s="276"/>
      <c r="BI48" s="276"/>
      <c r="BJ48" s="276"/>
      <c r="BK48" s="276"/>
      <c r="BL48" s="276"/>
      <c r="BM48" s="276"/>
      <c r="BN48" s="276"/>
      <c r="BO48" s="276"/>
      <c r="BP48" s="276"/>
      <c r="BQ48" s="276"/>
      <c r="BR48" s="276"/>
      <c r="BS48" s="276"/>
      <c r="BT48" s="276"/>
      <c r="BU48" s="276"/>
      <c r="BV48" s="276"/>
      <c r="BW48" s="276"/>
      <c r="BX48" s="276"/>
      <c r="BY48" s="276"/>
      <c r="BZ48" s="276"/>
      <c r="CA48" s="276"/>
      <c r="CB48" s="276"/>
      <c r="CC48" s="276"/>
      <c r="CD48" s="276"/>
      <c r="CE48" s="276"/>
      <c r="CF48" s="276"/>
      <c r="CG48" s="276"/>
      <c r="CH48" s="276"/>
      <c r="CI48" s="276"/>
      <c r="CJ48" s="276"/>
      <c r="CK48" s="276"/>
      <c r="CL48" s="276"/>
      <c r="CM48" s="276"/>
      <c r="CN48" s="276"/>
      <c r="CO48" s="276"/>
      <c r="CP48" s="276"/>
      <c r="CQ48" s="276"/>
      <c r="CR48" s="276"/>
      <c r="CS48" s="276"/>
      <c r="CT48" s="276"/>
      <c r="CU48" s="276"/>
      <c r="CV48" s="276"/>
      <c r="CW48" s="276"/>
      <c r="CX48" s="276"/>
      <c r="CY48" s="276"/>
      <c r="CZ48" s="276"/>
      <c r="DA48" s="276"/>
      <c r="DB48" s="276"/>
      <c r="DC48" s="276"/>
      <c r="DD48" s="276"/>
      <c r="DE48" s="276"/>
      <c r="DF48" s="276"/>
      <c r="DG48" s="276"/>
      <c r="DH48" s="276"/>
      <c r="DI48" s="276"/>
      <c r="DJ48" s="276"/>
      <c r="DK48" s="276"/>
      <c r="DL48" s="276"/>
      <c r="DM48" s="276"/>
      <c r="DN48" s="276"/>
      <c r="DO48" s="276"/>
      <c r="DP48" s="276"/>
      <c r="DQ48" s="276"/>
      <c r="DR48" s="276"/>
      <c r="DS48" s="276"/>
      <c r="DT48" s="276"/>
      <c r="DU48" s="276"/>
      <c r="DV48" s="276"/>
      <c r="DW48" s="276"/>
      <c r="DX48" s="276"/>
      <c r="DY48" s="276"/>
      <c r="DZ48" s="276"/>
      <c r="EA48" s="276"/>
      <c r="EB48" s="276"/>
      <c r="EC48" s="276"/>
      <c r="ED48" s="276"/>
      <c r="EE48" s="276"/>
      <c r="EF48" s="276"/>
      <c r="EG48" s="276"/>
      <c r="EH48" s="276"/>
      <c r="EI48" s="276"/>
      <c r="EJ48" s="276"/>
      <c r="EK48" s="276"/>
      <c r="EL48" s="276"/>
      <c r="EM48" s="276"/>
      <c r="EN48" s="276"/>
      <c r="EO48" s="276"/>
      <c r="EP48" s="276"/>
      <c r="EQ48" s="276"/>
      <c r="ER48" s="276"/>
      <c r="ES48" s="276"/>
      <c r="ET48" s="276"/>
      <c r="EU48" s="276"/>
      <c r="EV48" s="276"/>
      <c r="EW48" s="276"/>
      <c r="EX48" s="276"/>
      <c r="EY48" s="276"/>
      <c r="EZ48" s="276"/>
      <c r="FA48" s="276"/>
      <c r="FB48" s="276"/>
      <c r="FC48" s="276"/>
      <c r="FD48" s="276"/>
      <c r="FE48" s="276"/>
      <c r="FF48" s="276"/>
      <c r="FG48" s="276"/>
      <c r="FH48" s="276"/>
      <c r="FI48" s="276"/>
      <c r="FJ48" s="276"/>
      <c r="FK48" s="276"/>
      <c r="FL48" s="276"/>
      <c r="FM48" s="276"/>
      <c r="FN48" s="276"/>
      <c r="FO48" s="276"/>
      <c r="FP48" s="276"/>
      <c r="FQ48" s="276"/>
      <c r="FR48" s="276"/>
      <c r="FS48" s="276"/>
      <c r="FT48" s="276"/>
      <c r="FU48" s="276"/>
      <c r="FV48" s="276"/>
      <c r="FW48" s="276"/>
      <c r="FX48" s="276"/>
      <c r="FY48" s="276"/>
      <c r="FZ48" s="276"/>
      <c r="GA48" s="276"/>
      <c r="GB48" s="276"/>
      <c r="GC48" s="276"/>
      <c r="GD48" s="276"/>
      <c r="GE48" s="276"/>
      <c r="GF48" s="276"/>
      <c r="GG48" s="276"/>
      <c r="GH48" s="276"/>
      <c r="GI48" s="276"/>
      <c r="GJ48" s="276"/>
      <c r="GK48" s="276"/>
      <c r="GL48" s="276"/>
      <c r="GM48" s="276"/>
      <c r="GN48" s="276"/>
      <c r="GO48" s="276"/>
      <c r="GP48" s="276"/>
      <c r="GQ48" s="276"/>
      <c r="GR48" s="276"/>
    </row>
    <row r="49" spans="1:200" s="89" customFormat="1" ht="24" customHeight="1" outlineLevel="1" collapsed="1">
      <c r="A49" s="142" t="str">
        <f>IF(ISERROR(VALUE(SUBSTITUTE(prevWBS,".",""))),"1",IF(ISERROR(FIND("`",SUBSTITUTE(prevWBS,".","`",1))),TEXT(VALUE(prevWBS)+1,"#"),TEXT(VALUE(LEFT(prevWBS,FIND("`",SUBSTITUTE(prevWBS,".","`",1))-1))+1,"#")))</f>
        <v>4</v>
      </c>
      <c r="B49" s="183"/>
      <c r="C49" s="241" t="s">
        <v>137</v>
      </c>
      <c r="D49" s="183"/>
      <c r="E49" s="211"/>
      <c r="F49" s="211"/>
      <c r="G49" s="222" t="s">
        <v>1329</v>
      </c>
      <c r="H49" s="454">
        <f>AVERAGE(I50:I52)</f>
        <v>0</v>
      </c>
      <c r="I49" s="455"/>
      <c r="J49" s="420">
        <f>AVERAGE(J50:L52)</f>
        <v>0</v>
      </c>
      <c r="K49" s="413"/>
      <c r="L49" s="414"/>
      <c r="M49" s="178"/>
      <c r="N49" s="457"/>
      <c r="O49" s="276"/>
      <c r="P49" s="276"/>
      <c r="Q49" s="276"/>
      <c r="R49" s="276"/>
      <c r="S49" s="276"/>
      <c r="T49" s="276"/>
      <c r="U49" s="276"/>
      <c r="V49" s="276"/>
      <c r="W49" s="276"/>
      <c r="X49" s="276"/>
      <c r="Y49" s="276"/>
      <c r="Z49" s="276"/>
      <c r="AA49" s="276"/>
      <c r="AB49" s="276"/>
      <c r="AC49" s="276"/>
      <c r="AD49" s="276"/>
      <c r="AE49" s="276"/>
      <c r="AF49" s="276"/>
      <c r="AG49" s="276"/>
      <c r="AH49" s="276"/>
      <c r="AI49" s="276"/>
      <c r="AJ49" s="276"/>
      <c r="AK49" s="276"/>
      <c r="AL49" s="276"/>
      <c r="AM49" s="276"/>
      <c r="AN49" s="276"/>
      <c r="AO49" s="276"/>
      <c r="AP49" s="276"/>
      <c r="AQ49" s="276"/>
      <c r="AR49" s="276"/>
      <c r="AS49" s="276"/>
      <c r="AT49" s="276"/>
      <c r="AU49" s="276"/>
      <c r="AV49" s="276"/>
      <c r="AW49" s="276"/>
      <c r="AX49" s="276"/>
      <c r="AY49" s="276"/>
      <c r="AZ49" s="276"/>
      <c r="BA49" s="276"/>
      <c r="BB49" s="276"/>
      <c r="BC49" s="276"/>
      <c r="BD49" s="276"/>
      <c r="BE49" s="276"/>
      <c r="BF49" s="276"/>
      <c r="BG49" s="276"/>
      <c r="BH49" s="276"/>
      <c r="BI49" s="276"/>
      <c r="BJ49" s="276"/>
      <c r="BK49" s="276"/>
      <c r="BL49" s="276"/>
      <c r="BM49" s="276"/>
      <c r="BN49" s="276"/>
      <c r="BO49" s="276"/>
      <c r="BP49" s="276"/>
      <c r="BQ49" s="276"/>
      <c r="BR49" s="276"/>
      <c r="BS49" s="276"/>
      <c r="BT49" s="276"/>
      <c r="BU49" s="276"/>
      <c r="BV49" s="276"/>
      <c r="BW49" s="276"/>
      <c r="BX49" s="276"/>
      <c r="BY49" s="276"/>
      <c r="BZ49" s="276"/>
      <c r="CA49" s="276"/>
      <c r="CB49" s="276"/>
      <c r="CC49" s="276"/>
      <c r="CD49" s="276"/>
      <c r="CE49" s="276"/>
      <c r="CF49" s="276"/>
      <c r="CG49" s="276"/>
      <c r="CH49" s="276"/>
      <c r="CI49" s="276"/>
      <c r="CJ49" s="276"/>
      <c r="CK49" s="276"/>
      <c r="CL49" s="276"/>
      <c r="CM49" s="276"/>
      <c r="CN49" s="276"/>
      <c r="CO49" s="276"/>
      <c r="CP49" s="276"/>
      <c r="CQ49" s="276"/>
      <c r="CR49" s="276"/>
      <c r="CS49" s="276"/>
      <c r="CT49" s="276"/>
      <c r="CU49" s="276"/>
      <c r="CV49" s="276"/>
      <c r="CW49" s="276"/>
      <c r="CX49" s="276"/>
      <c r="CY49" s="276"/>
      <c r="CZ49" s="276"/>
      <c r="DA49" s="276"/>
      <c r="DB49" s="276"/>
      <c r="DC49" s="276"/>
      <c r="DD49" s="276"/>
      <c r="DE49" s="276"/>
      <c r="DF49" s="276"/>
      <c r="DG49" s="276"/>
      <c r="DH49" s="276"/>
      <c r="DI49" s="276"/>
      <c r="DJ49" s="276"/>
      <c r="DK49" s="276"/>
      <c r="DL49" s="276"/>
      <c r="DM49" s="276"/>
      <c r="DN49" s="276"/>
      <c r="DO49" s="276"/>
      <c r="DP49" s="276"/>
      <c r="DQ49" s="276"/>
      <c r="DR49" s="276"/>
      <c r="DS49" s="276"/>
      <c r="DT49" s="276"/>
      <c r="DU49" s="276"/>
      <c r="DV49" s="276"/>
      <c r="DW49" s="276"/>
      <c r="DX49" s="276"/>
      <c r="DY49" s="276"/>
      <c r="DZ49" s="276"/>
      <c r="EA49" s="276"/>
      <c r="EB49" s="276"/>
      <c r="EC49" s="276"/>
      <c r="ED49" s="276"/>
      <c r="EE49" s="276"/>
      <c r="EF49" s="276"/>
      <c r="EG49" s="276"/>
      <c r="EH49" s="276"/>
      <c r="EI49" s="276"/>
      <c r="EJ49" s="276"/>
      <c r="EK49" s="276"/>
      <c r="EL49" s="276"/>
      <c r="EM49" s="276"/>
      <c r="EN49" s="276"/>
      <c r="EO49" s="276"/>
      <c r="EP49" s="276"/>
      <c r="EQ49" s="276"/>
      <c r="ER49" s="276"/>
      <c r="ES49" s="276"/>
      <c r="ET49" s="276"/>
      <c r="EU49" s="276"/>
      <c r="EV49" s="276"/>
      <c r="EW49" s="276"/>
      <c r="EX49" s="276"/>
      <c r="EY49" s="276"/>
      <c r="EZ49" s="276"/>
      <c r="FA49" s="276"/>
      <c r="FB49" s="276"/>
      <c r="FC49" s="276"/>
      <c r="FD49" s="276"/>
      <c r="FE49" s="276"/>
      <c r="FF49" s="276"/>
      <c r="FG49" s="276"/>
      <c r="FH49" s="276"/>
      <c r="FI49" s="276"/>
      <c r="FJ49" s="276"/>
      <c r="FK49" s="276"/>
      <c r="FL49" s="276"/>
      <c r="FM49" s="276"/>
      <c r="FN49" s="276"/>
      <c r="FO49" s="276"/>
      <c r="FP49" s="276"/>
      <c r="FQ49" s="276"/>
      <c r="FR49" s="276"/>
      <c r="FS49" s="276"/>
      <c r="FT49" s="276"/>
      <c r="FU49" s="276"/>
      <c r="FV49" s="276"/>
      <c r="FW49" s="276"/>
      <c r="FX49" s="276"/>
      <c r="FY49" s="276"/>
      <c r="FZ49" s="276"/>
      <c r="GA49" s="276"/>
      <c r="GB49" s="276"/>
      <c r="GC49" s="276"/>
      <c r="GD49" s="276"/>
      <c r="GE49" s="276"/>
      <c r="GF49" s="276"/>
      <c r="GG49" s="276"/>
      <c r="GH49" s="276"/>
      <c r="GI49" s="276"/>
      <c r="GJ49" s="276"/>
      <c r="GK49" s="276"/>
      <c r="GL49" s="276"/>
      <c r="GM49" s="276"/>
      <c r="GN49" s="276"/>
      <c r="GO49" s="276"/>
      <c r="GP49" s="276"/>
      <c r="GQ49" s="276"/>
      <c r="GR49" s="276"/>
    </row>
    <row r="50" spans="1:200" s="89" customFormat="1" ht="24" hidden="1" customHeight="1" outlineLevel="2">
      <c r="A50" s="140" t="str">
        <f t="shared" si="0"/>
        <v>4.1</v>
      </c>
      <c r="B50" s="180" t="s">
        <v>45</v>
      </c>
      <c r="C50" s="170" t="s">
        <v>138</v>
      </c>
      <c r="D50" s="171" t="s">
        <v>60</v>
      </c>
      <c r="E50" s="171" t="s">
        <v>61</v>
      </c>
      <c r="F50" s="171" t="s">
        <v>62</v>
      </c>
      <c r="G50" s="302"/>
      <c r="H50" s="302"/>
      <c r="I50" s="303">
        <f>H50-G50</f>
        <v>0</v>
      </c>
      <c r="J50" s="415">
        <v>0</v>
      </c>
      <c r="K50" s="416"/>
      <c r="L50" s="417"/>
      <c r="M50" s="208"/>
      <c r="N50" s="457"/>
      <c r="O50" s="276"/>
      <c r="P50" s="276"/>
      <c r="Q50" s="276"/>
      <c r="R50" s="276"/>
      <c r="S50" s="276"/>
      <c r="T50" s="276"/>
      <c r="U50" s="276"/>
      <c r="V50" s="276"/>
      <c r="W50" s="276"/>
      <c r="X50" s="276"/>
      <c r="Y50" s="276"/>
      <c r="Z50" s="276"/>
      <c r="AA50" s="276"/>
      <c r="AB50" s="276"/>
      <c r="AC50" s="276"/>
      <c r="AD50" s="276"/>
      <c r="AE50" s="276"/>
      <c r="AF50" s="276"/>
      <c r="AG50" s="276"/>
      <c r="AH50" s="276"/>
      <c r="AI50" s="276"/>
      <c r="AJ50" s="276"/>
      <c r="AK50" s="276"/>
      <c r="AL50" s="276"/>
      <c r="AM50" s="276"/>
      <c r="AN50" s="276"/>
      <c r="AO50" s="276"/>
      <c r="AP50" s="276"/>
      <c r="AQ50" s="276"/>
      <c r="AR50" s="276"/>
      <c r="AS50" s="276"/>
      <c r="AT50" s="276"/>
      <c r="AU50" s="276"/>
      <c r="AV50" s="276"/>
      <c r="AW50" s="276"/>
      <c r="AX50" s="276"/>
      <c r="AY50" s="276"/>
      <c r="AZ50" s="276"/>
      <c r="BA50" s="276"/>
      <c r="BB50" s="276"/>
      <c r="BC50" s="276"/>
      <c r="BD50" s="276"/>
      <c r="BE50" s="276"/>
      <c r="BF50" s="276"/>
      <c r="BG50" s="276"/>
      <c r="BH50" s="276"/>
      <c r="BI50" s="276"/>
      <c r="BJ50" s="276"/>
      <c r="BK50" s="276"/>
      <c r="BL50" s="276"/>
      <c r="BM50" s="276"/>
      <c r="BN50" s="276"/>
      <c r="BO50" s="276"/>
      <c r="BP50" s="276"/>
      <c r="BQ50" s="276"/>
      <c r="BR50" s="276"/>
      <c r="BS50" s="276"/>
      <c r="BT50" s="276"/>
      <c r="BU50" s="276"/>
      <c r="BV50" s="276"/>
      <c r="BW50" s="276"/>
      <c r="BX50" s="276"/>
      <c r="BY50" s="276"/>
      <c r="BZ50" s="276"/>
      <c r="CA50" s="276"/>
      <c r="CB50" s="276"/>
      <c r="CC50" s="276"/>
      <c r="CD50" s="276"/>
      <c r="CE50" s="276"/>
      <c r="CF50" s="276"/>
      <c r="CG50" s="276"/>
      <c r="CH50" s="276"/>
      <c r="CI50" s="276"/>
      <c r="CJ50" s="276"/>
      <c r="CK50" s="276"/>
      <c r="CL50" s="276"/>
      <c r="CM50" s="276"/>
      <c r="CN50" s="276"/>
      <c r="CO50" s="276"/>
      <c r="CP50" s="276"/>
      <c r="CQ50" s="276"/>
      <c r="CR50" s="276"/>
      <c r="CS50" s="276"/>
      <c r="CT50" s="276"/>
      <c r="CU50" s="276"/>
      <c r="CV50" s="276"/>
      <c r="CW50" s="276"/>
      <c r="CX50" s="276"/>
      <c r="CY50" s="276"/>
      <c r="CZ50" s="276"/>
      <c r="DA50" s="276"/>
      <c r="DB50" s="276"/>
      <c r="DC50" s="276"/>
      <c r="DD50" s="276"/>
      <c r="DE50" s="276"/>
      <c r="DF50" s="276"/>
      <c r="DG50" s="276"/>
      <c r="DH50" s="276"/>
      <c r="DI50" s="276"/>
      <c r="DJ50" s="276"/>
      <c r="DK50" s="276"/>
      <c r="DL50" s="276"/>
      <c r="DM50" s="276"/>
      <c r="DN50" s="276"/>
      <c r="DO50" s="276"/>
      <c r="DP50" s="276"/>
      <c r="DQ50" s="276"/>
      <c r="DR50" s="276"/>
      <c r="DS50" s="276"/>
      <c r="DT50" s="276"/>
      <c r="DU50" s="276"/>
      <c r="DV50" s="276"/>
      <c r="DW50" s="276"/>
      <c r="DX50" s="276"/>
      <c r="DY50" s="276"/>
      <c r="DZ50" s="276"/>
      <c r="EA50" s="276"/>
      <c r="EB50" s="276"/>
      <c r="EC50" s="276"/>
      <c r="ED50" s="276"/>
      <c r="EE50" s="276"/>
      <c r="EF50" s="276"/>
      <c r="EG50" s="276"/>
      <c r="EH50" s="276"/>
      <c r="EI50" s="276"/>
      <c r="EJ50" s="276"/>
      <c r="EK50" s="276"/>
      <c r="EL50" s="276"/>
      <c r="EM50" s="276"/>
      <c r="EN50" s="276"/>
      <c r="EO50" s="276"/>
      <c r="EP50" s="276"/>
      <c r="EQ50" s="276"/>
      <c r="ER50" s="276"/>
      <c r="ES50" s="276"/>
      <c r="ET50" s="276"/>
      <c r="EU50" s="276"/>
      <c r="EV50" s="276"/>
      <c r="EW50" s="276"/>
      <c r="EX50" s="276"/>
      <c r="EY50" s="276"/>
      <c r="EZ50" s="276"/>
      <c r="FA50" s="276"/>
      <c r="FB50" s="276"/>
      <c r="FC50" s="276"/>
      <c r="FD50" s="276"/>
      <c r="FE50" s="276"/>
      <c r="FF50" s="276"/>
      <c r="FG50" s="276"/>
      <c r="FH50" s="276"/>
      <c r="FI50" s="276"/>
      <c r="FJ50" s="276"/>
      <c r="FK50" s="276"/>
      <c r="FL50" s="276"/>
      <c r="FM50" s="276"/>
      <c r="FN50" s="276"/>
      <c r="FO50" s="276"/>
      <c r="FP50" s="276"/>
      <c r="FQ50" s="276"/>
      <c r="FR50" s="276"/>
      <c r="FS50" s="276"/>
      <c r="FT50" s="276"/>
      <c r="FU50" s="276"/>
      <c r="FV50" s="276"/>
      <c r="FW50" s="276"/>
      <c r="FX50" s="276"/>
      <c r="FY50" s="276"/>
      <c r="FZ50" s="276"/>
      <c r="GA50" s="276"/>
      <c r="GB50" s="276"/>
      <c r="GC50" s="276"/>
      <c r="GD50" s="276"/>
      <c r="GE50" s="276"/>
      <c r="GF50" s="276"/>
      <c r="GG50" s="276"/>
      <c r="GH50" s="276"/>
      <c r="GI50" s="276"/>
      <c r="GJ50" s="276"/>
      <c r="GK50" s="276"/>
      <c r="GL50" s="276"/>
      <c r="GM50" s="276"/>
      <c r="GN50" s="276"/>
      <c r="GO50" s="276"/>
      <c r="GP50" s="276"/>
      <c r="GQ50" s="276"/>
      <c r="GR50" s="276"/>
    </row>
    <row r="51" spans="1:200" s="92" customFormat="1" ht="24" hidden="1" customHeight="1" outlineLevel="2">
      <c r="A51" s="140" t="str">
        <f t="shared" si="0"/>
        <v>4.2</v>
      </c>
      <c r="B51" s="180" t="s">
        <v>45</v>
      </c>
      <c r="C51" s="170" t="s">
        <v>139</v>
      </c>
      <c r="D51" s="171" t="s">
        <v>60</v>
      </c>
      <c r="E51" s="171" t="s">
        <v>61</v>
      </c>
      <c r="F51" s="171" t="s">
        <v>62</v>
      </c>
      <c r="G51" s="302"/>
      <c r="H51" s="302"/>
      <c r="I51" s="303">
        <f>H51-G51</f>
        <v>0</v>
      </c>
      <c r="J51" s="415">
        <v>0</v>
      </c>
      <c r="K51" s="416"/>
      <c r="L51" s="417"/>
      <c r="M51" s="208"/>
      <c r="N51" s="457"/>
      <c r="O51" s="276"/>
      <c r="P51" s="276"/>
      <c r="Q51" s="276"/>
      <c r="R51" s="276"/>
      <c r="S51" s="276"/>
      <c r="T51" s="276"/>
      <c r="U51" s="276"/>
      <c r="V51" s="276"/>
      <c r="W51" s="276"/>
      <c r="X51" s="276"/>
      <c r="Y51" s="276"/>
      <c r="Z51" s="276"/>
      <c r="AA51" s="276"/>
      <c r="AB51" s="276"/>
      <c r="AC51" s="276"/>
      <c r="AD51" s="276"/>
      <c r="AE51" s="276"/>
      <c r="AF51" s="276"/>
      <c r="AG51" s="276"/>
      <c r="AH51" s="276"/>
      <c r="AI51" s="276"/>
      <c r="AJ51" s="276"/>
      <c r="AK51" s="276"/>
      <c r="AL51" s="276"/>
      <c r="AM51" s="276"/>
      <c r="AN51" s="276"/>
      <c r="AO51" s="276"/>
      <c r="AP51" s="276"/>
      <c r="AQ51" s="276"/>
      <c r="AR51" s="276"/>
      <c r="AS51" s="276"/>
      <c r="AT51" s="276"/>
      <c r="AU51" s="276"/>
      <c r="AV51" s="276"/>
      <c r="AW51" s="276"/>
      <c r="AX51" s="276"/>
      <c r="AY51" s="276"/>
      <c r="AZ51" s="276"/>
      <c r="BA51" s="276"/>
      <c r="BB51" s="276"/>
      <c r="BC51" s="276"/>
      <c r="BD51" s="276"/>
      <c r="BE51" s="276"/>
      <c r="BF51" s="276"/>
      <c r="BG51" s="276"/>
      <c r="BH51" s="276"/>
      <c r="BI51" s="276"/>
      <c r="BJ51" s="276"/>
      <c r="BK51" s="276"/>
      <c r="BL51" s="276"/>
      <c r="BM51" s="276"/>
      <c r="BN51" s="276"/>
      <c r="BO51" s="276"/>
      <c r="BP51" s="276"/>
      <c r="BQ51" s="276"/>
      <c r="BR51" s="276"/>
      <c r="BS51" s="276"/>
      <c r="BT51" s="276"/>
      <c r="BU51" s="276"/>
      <c r="BV51" s="276"/>
      <c r="BW51" s="276"/>
      <c r="BX51" s="276"/>
      <c r="BY51" s="276"/>
      <c r="BZ51" s="276"/>
      <c r="CA51" s="276"/>
      <c r="CB51" s="276"/>
      <c r="CC51" s="276"/>
      <c r="CD51" s="276"/>
      <c r="CE51" s="276"/>
      <c r="CF51" s="276"/>
      <c r="CG51" s="276"/>
      <c r="CH51" s="276"/>
      <c r="CI51" s="276"/>
      <c r="CJ51" s="276"/>
      <c r="CK51" s="276"/>
      <c r="CL51" s="276"/>
      <c r="CM51" s="276"/>
      <c r="CN51" s="276"/>
      <c r="CO51" s="276"/>
      <c r="CP51" s="276"/>
      <c r="CQ51" s="276"/>
      <c r="CR51" s="276"/>
      <c r="CS51" s="276"/>
      <c r="CT51" s="276"/>
      <c r="CU51" s="276"/>
      <c r="CV51" s="276"/>
      <c r="CW51" s="276"/>
      <c r="CX51" s="276"/>
      <c r="CY51" s="276"/>
      <c r="CZ51" s="276"/>
      <c r="DA51" s="276"/>
      <c r="DB51" s="276"/>
      <c r="DC51" s="276"/>
      <c r="DD51" s="276"/>
      <c r="DE51" s="276"/>
      <c r="DF51" s="276"/>
      <c r="DG51" s="276"/>
      <c r="DH51" s="276"/>
      <c r="DI51" s="276"/>
      <c r="DJ51" s="276"/>
      <c r="DK51" s="276"/>
      <c r="DL51" s="276"/>
      <c r="DM51" s="276"/>
      <c r="DN51" s="276"/>
      <c r="DO51" s="276"/>
      <c r="DP51" s="276"/>
      <c r="DQ51" s="276"/>
      <c r="DR51" s="276"/>
      <c r="DS51" s="276"/>
      <c r="DT51" s="276"/>
      <c r="DU51" s="276"/>
      <c r="DV51" s="276"/>
      <c r="DW51" s="276"/>
      <c r="DX51" s="276"/>
      <c r="DY51" s="276"/>
      <c r="DZ51" s="276"/>
      <c r="EA51" s="276"/>
      <c r="EB51" s="276"/>
      <c r="EC51" s="276"/>
      <c r="ED51" s="276"/>
      <c r="EE51" s="276"/>
      <c r="EF51" s="276"/>
      <c r="EG51" s="276"/>
      <c r="EH51" s="276"/>
      <c r="EI51" s="276"/>
      <c r="EJ51" s="276"/>
      <c r="EK51" s="276"/>
      <c r="EL51" s="276"/>
      <c r="EM51" s="276"/>
      <c r="EN51" s="276"/>
      <c r="EO51" s="276"/>
      <c r="EP51" s="276"/>
      <c r="EQ51" s="276"/>
      <c r="ER51" s="276"/>
      <c r="ES51" s="276"/>
      <c r="ET51" s="276"/>
      <c r="EU51" s="276"/>
      <c r="EV51" s="276"/>
      <c r="EW51" s="276"/>
      <c r="EX51" s="276"/>
      <c r="EY51" s="276"/>
      <c r="EZ51" s="276"/>
      <c r="FA51" s="276"/>
      <c r="FB51" s="276"/>
      <c r="FC51" s="276"/>
      <c r="FD51" s="276"/>
      <c r="FE51" s="276"/>
      <c r="FF51" s="276"/>
      <c r="FG51" s="276"/>
      <c r="FH51" s="276"/>
      <c r="FI51" s="276"/>
      <c r="FJ51" s="276"/>
      <c r="FK51" s="276"/>
      <c r="FL51" s="276"/>
      <c r="FM51" s="276"/>
      <c r="FN51" s="276"/>
      <c r="FO51" s="276"/>
      <c r="FP51" s="276"/>
      <c r="FQ51" s="276"/>
      <c r="FR51" s="276"/>
      <c r="FS51" s="276"/>
      <c r="FT51" s="276"/>
      <c r="FU51" s="276"/>
      <c r="FV51" s="276"/>
      <c r="FW51" s="276"/>
      <c r="FX51" s="276"/>
      <c r="FY51" s="276"/>
      <c r="FZ51" s="276"/>
      <c r="GA51" s="276"/>
      <c r="GB51" s="276"/>
      <c r="GC51" s="276"/>
      <c r="GD51" s="276"/>
      <c r="GE51" s="276"/>
      <c r="GF51" s="276"/>
      <c r="GG51" s="276"/>
      <c r="GH51" s="276"/>
      <c r="GI51" s="276"/>
      <c r="GJ51" s="276"/>
      <c r="GK51" s="276"/>
      <c r="GL51" s="276"/>
      <c r="GM51" s="276"/>
      <c r="GN51" s="276"/>
      <c r="GO51" s="276"/>
      <c r="GP51" s="276"/>
      <c r="GQ51" s="276"/>
      <c r="GR51" s="276"/>
    </row>
    <row r="52" spans="1:200" s="92" customFormat="1" ht="24" hidden="1" customHeight="1" outlineLevel="2">
      <c r="A52" s="140" t="str">
        <f t="shared" si="0"/>
        <v>4.3</v>
      </c>
      <c r="B52" s="180" t="s">
        <v>63</v>
      </c>
      <c r="C52" s="170" t="s">
        <v>140</v>
      </c>
      <c r="D52" s="171" t="s">
        <v>60</v>
      </c>
      <c r="E52" s="171" t="s">
        <v>61</v>
      </c>
      <c r="F52" s="171" t="s">
        <v>62</v>
      </c>
      <c r="G52" s="302"/>
      <c r="H52" s="312"/>
      <c r="I52" s="313">
        <f>H52-G52</f>
        <v>0</v>
      </c>
      <c r="J52" s="415">
        <v>0</v>
      </c>
      <c r="K52" s="416"/>
      <c r="L52" s="417"/>
      <c r="M52" s="208"/>
      <c r="N52" s="457"/>
      <c r="O52" s="276"/>
      <c r="P52" s="276"/>
      <c r="Q52" s="276"/>
      <c r="R52" s="276"/>
      <c r="S52" s="276"/>
      <c r="T52" s="276"/>
      <c r="U52" s="276"/>
      <c r="V52" s="276"/>
      <c r="W52" s="276"/>
      <c r="X52" s="276"/>
      <c r="Y52" s="276"/>
      <c r="Z52" s="276"/>
      <c r="AA52" s="276"/>
      <c r="AB52" s="276"/>
      <c r="AC52" s="276"/>
      <c r="AD52" s="276"/>
      <c r="AE52" s="276"/>
      <c r="AF52" s="276"/>
      <c r="AG52" s="276"/>
      <c r="AH52" s="276"/>
      <c r="AI52" s="276"/>
      <c r="AJ52" s="276"/>
      <c r="AK52" s="276"/>
      <c r="AL52" s="276"/>
      <c r="AM52" s="276"/>
      <c r="AN52" s="276"/>
      <c r="AO52" s="276"/>
      <c r="AP52" s="276"/>
      <c r="AQ52" s="276"/>
      <c r="AR52" s="276"/>
      <c r="AS52" s="276"/>
      <c r="AT52" s="276"/>
      <c r="AU52" s="276"/>
      <c r="AV52" s="276"/>
      <c r="AW52" s="276"/>
      <c r="AX52" s="276"/>
      <c r="AY52" s="276"/>
      <c r="AZ52" s="276"/>
      <c r="BA52" s="276"/>
      <c r="BB52" s="276"/>
      <c r="BC52" s="276"/>
      <c r="BD52" s="276"/>
      <c r="BE52" s="276"/>
      <c r="BF52" s="276"/>
      <c r="BG52" s="276"/>
      <c r="BH52" s="276"/>
      <c r="BI52" s="276"/>
      <c r="BJ52" s="276"/>
      <c r="BK52" s="276"/>
      <c r="BL52" s="276"/>
      <c r="BM52" s="276"/>
      <c r="BN52" s="276"/>
      <c r="BO52" s="276"/>
      <c r="BP52" s="276"/>
      <c r="BQ52" s="276"/>
      <c r="BR52" s="276"/>
      <c r="BS52" s="276"/>
      <c r="BT52" s="276"/>
      <c r="BU52" s="276"/>
      <c r="BV52" s="276"/>
      <c r="BW52" s="276"/>
      <c r="BX52" s="276"/>
      <c r="BY52" s="276"/>
      <c r="BZ52" s="276"/>
      <c r="CA52" s="276"/>
      <c r="CB52" s="276"/>
      <c r="CC52" s="276"/>
      <c r="CD52" s="276"/>
      <c r="CE52" s="276"/>
      <c r="CF52" s="276"/>
      <c r="CG52" s="276"/>
      <c r="CH52" s="276"/>
      <c r="CI52" s="276"/>
      <c r="CJ52" s="276"/>
      <c r="CK52" s="276"/>
      <c r="CL52" s="276"/>
      <c r="CM52" s="276"/>
      <c r="CN52" s="276"/>
      <c r="CO52" s="276"/>
      <c r="CP52" s="276"/>
      <c r="CQ52" s="276"/>
      <c r="CR52" s="276"/>
      <c r="CS52" s="276"/>
      <c r="CT52" s="276"/>
      <c r="CU52" s="276"/>
      <c r="CV52" s="276"/>
      <c r="CW52" s="276"/>
      <c r="CX52" s="276"/>
      <c r="CY52" s="276"/>
      <c r="CZ52" s="276"/>
      <c r="DA52" s="276"/>
      <c r="DB52" s="276"/>
      <c r="DC52" s="276"/>
      <c r="DD52" s="276"/>
      <c r="DE52" s="276"/>
      <c r="DF52" s="276"/>
      <c r="DG52" s="276"/>
      <c r="DH52" s="276"/>
      <c r="DI52" s="276"/>
      <c r="DJ52" s="276"/>
      <c r="DK52" s="276"/>
      <c r="DL52" s="276"/>
      <c r="DM52" s="276"/>
      <c r="DN52" s="276"/>
      <c r="DO52" s="276"/>
      <c r="DP52" s="276"/>
      <c r="DQ52" s="276"/>
      <c r="DR52" s="276"/>
      <c r="DS52" s="276"/>
      <c r="DT52" s="276"/>
      <c r="DU52" s="276"/>
      <c r="DV52" s="276"/>
      <c r="DW52" s="276"/>
      <c r="DX52" s="276"/>
      <c r="DY52" s="276"/>
      <c r="DZ52" s="276"/>
      <c r="EA52" s="276"/>
      <c r="EB52" s="276"/>
      <c r="EC52" s="276"/>
      <c r="ED52" s="276"/>
      <c r="EE52" s="276"/>
      <c r="EF52" s="276"/>
      <c r="EG52" s="276"/>
      <c r="EH52" s="276"/>
      <c r="EI52" s="276"/>
      <c r="EJ52" s="276"/>
      <c r="EK52" s="276"/>
      <c r="EL52" s="276"/>
      <c r="EM52" s="276"/>
      <c r="EN52" s="276"/>
      <c r="EO52" s="276"/>
      <c r="EP52" s="276"/>
      <c r="EQ52" s="276"/>
      <c r="ER52" s="276"/>
      <c r="ES52" s="276"/>
      <c r="ET52" s="276"/>
      <c r="EU52" s="276"/>
      <c r="EV52" s="276"/>
      <c r="EW52" s="276"/>
      <c r="EX52" s="276"/>
      <c r="EY52" s="276"/>
      <c r="EZ52" s="276"/>
      <c r="FA52" s="276"/>
      <c r="FB52" s="276"/>
      <c r="FC52" s="276"/>
      <c r="FD52" s="276"/>
      <c r="FE52" s="276"/>
      <c r="FF52" s="276"/>
      <c r="FG52" s="276"/>
      <c r="FH52" s="276"/>
      <c r="FI52" s="276"/>
      <c r="FJ52" s="276"/>
      <c r="FK52" s="276"/>
      <c r="FL52" s="276"/>
      <c r="FM52" s="276"/>
      <c r="FN52" s="276"/>
      <c r="FO52" s="276"/>
      <c r="FP52" s="276"/>
      <c r="FQ52" s="276"/>
      <c r="FR52" s="276"/>
      <c r="FS52" s="276"/>
      <c r="FT52" s="276"/>
      <c r="FU52" s="276"/>
      <c r="FV52" s="276"/>
      <c r="FW52" s="276"/>
      <c r="FX52" s="276"/>
      <c r="FY52" s="276"/>
      <c r="FZ52" s="276"/>
      <c r="GA52" s="276"/>
      <c r="GB52" s="276"/>
      <c r="GC52" s="276"/>
      <c r="GD52" s="276"/>
      <c r="GE52" s="276"/>
      <c r="GF52" s="276"/>
      <c r="GG52" s="276"/>
      <c r="GH52" s="276"/>
      <c r="GI52" s="276"/>
      <c r="GJ52" s="276"/>
      <c r="GK52" s="276"/>
      <c r="GL52" s="276"/>
      <c r="GM52" s="276"/>
      <c r="GN52" s="276"/>
      <c r="GO52" s="276"/>
      <c r="GP52" s="276"/>
      <c r="GQ52" s="276"/>
      <c r="GR52" s="276"/>
    </row>
    <row r="53" spans="1:200" s="124" customFormat="1" ht="24" customHeight="1" outlineLevel="1" collapsed="1">
      <c r="A53" s="142">
        <v>5</v>
      </c>
      <c r="B53" s="183"/>
      <c r="C53" s="264" t="s">
        <v>141</v>
      </c>
      <c r="D53" s="183"/>
      <c r="E53" s="183"/>
      <c r="F53" s="183"/>
      <c r="G53" s="222" t="s">
        <v>1329</v>
      </c>
      <c r="H53" s="454">
        <f>AVERAGE(I54:I55)</f>
        <v>0</v>
      </c>
      <c r="I53" s="455"/>
      <c r="J53" s="420">
        <f>AVERAGE(J54:L55)</f>
        <v>0</v>
      </c>
      <c r="K53" s="413"/>
      <c r="L53" s="414"/>
      <c r="M53" s="178"/>
      <c r="N53" s="457"/>
      <c r="O53" s="276"/>
      <c r="P53" s="276"/>
      <c r="Q53" s="276"/>
      <c r="R53" s="276"/>
      <c r="S53" s="276"/>
      <c r="T53" s="276"/>
      <c r="U53" s="276"/>
      <c r="V53" s="276"/>
      <c r="W53" s="276"/>
      <c r="X53" s="276"/>
      <c r="Y53" s="276"/>
      <c r="Z53" s="276"/>
      <c r="AA53" s="276"/>
      <c r="AB53" s="276"/>
      <c r="AC53" s="276"/>
      <c r="AD53" s="276"/>
      <c r="AE53" s="276"/>
      <c r="AF53" s="276"/>
      <c r="AG53" s="276"/>
      <c r="AH53" s="276"/>
      <c r="AI53" s="276"/>
      <c r="AJ53" s="276"/>
      <c r="AK53" s="276"/>
      <c r="AL53" s="276"/>
      <c r="AM53" s="276"/>
      <c r="AN53" s="276"/>
      <c r="AO53" s="276"/>
      <c r="AP53" s="276"/>
      <c r="AQ53" s="276"/>
      <c r="AR53" s="276"/>
      <c r="AS53" s="276"/>
      <c r="AT53" s="276"/>
      <c r="AU53" s="276"/>
      <c r="AV53" s="276"/>
      <c r="AW53" s="276"/>
      <c r="AX53" s="276"/>
      <c r="AY53" s="276"/>
      <c r="AZ53" s="276"/>
      <c r="BA53" s="276"/>
      <c r="BB53" s="276"/>
      <c r="BC53" s="276"/>
      <c r="BD53" s="276"/>
      <c r="BE53" s="276"/>
      <c r="BF53" s="276"/>
      <c r="BG53" s="276"/>
      <c r="BH53" s="276"/>
      <c r="BI53" s="276"/>
      <c r="BJ53" s="276"/>
      <c r="BK53" s="276"/>
      <c r="BL53" s="276"/>
      <c r="BM53" s="276"/>
      <c r="BN53" s="276"/>
      <c r="BO53" s="276"/>
      <c r="BP53" s="276"/>
      <c r="BQ53" s="276"/>
      <c r="BR53" s="276"/>
      <c r="BS53" s="276"/>
      <c r="BT53" s="276"/>
      <c r="BU53" s="276"/>
      <c r="BV53" s="276"/>
      <c r="BW53" s="276"/>
      <c r="BX53" s="276"/>
      <c r="BY53" s="276"/>
      <c r="BZ53" s="276"/>
      <c r="CA53" s="276"/>
      <c r="CB53" s="276"/>
      <c r="CC53" s="276"/>
      <c r="CD53" s="276"/>
      <c r="CE53" s="276"/>
      <c r="CF53" s="276"/>
      <c r="CG53" s="276"/>
      <c r="CH53" s="276"/>
      <c r="CI53" s="276"/>
      <c r="CJ53" s="276"/>
      <c r="CK53" s="276"/>
      <c r="CL53" s="276"/>
      <c r="CM53" s="276"/>
      <c r="CN53" s="276"/>
      <c r="CO53" s="276"/>
      <c r="CP53" s="276"/>
      <c r="CQ53" s="276"/>
      <c r="CR53" s="276"/>
      <c r="CS53" s="276"/>
      <c r="CT53" s="276"/>
      <c r="CU53" s="276"/>
      <c r="CV53" s="276"/>
      <c r="CW53" s="276"/>
      <c r="CX53" s="276"/>
      <c r="CY53" s="276"/>
      <c r="CZ53" s="276"/>
      <c r="DA53" s="276"/>
      <c r="DB53" s="276"/>
      <c r="DC53" s="276"/>
      <c r="DD53" s="276"/>
      <c r="DE53" s="276"/>
      <c r="DF53" s="276"/>
      <c r="DG53" s="276"/>
      <c r="DH53" s="276"/>
      <c r="DI53" s="276"/>
      <c r="DJ53" s="276"/>
      <c r="DK53" s="276"/>
      <c r="DL53" s="276"/>
      <c r="DM53" s="276"/>
      <c r="DN53" s="276"/>
      <c r="DO53" s="276"/>
      <c r="DP53" s="276"/>
      <c r="DQ53" s="276"/>
      <c r="DR53" s="276"/>
      <c r="DS53" s="276"/>
      <c r="DT53" s="276"/>
      <c r="DU53" s="276"/>
      <c r="DV53" s="276"/>
      <c r="DW53" s="276"/>
      <c r="DX53" s="276"/>
      <c r="DY53" s="276"/>
      <c r="DZ53" s="276"/>
      <c r="EA53" s="276"/>
      <c r="EB53" s="276"/>
      <c r="EC53" s="276"/>
      <c r="ED53" s="276"/>
      <c r="EE53" s="276"/>
      <c r="EF53" s="276"/>
      <c r="EG53" s="276"/>
      <c r="EH53" s="276"/>
      <c r="EI53" s="276"/>
      <c r="EJ53" s="276"/>
      <c r="EK53" s="276"/>
      <c r="EL53" s="276"/>
      <c r="EM53" s="276"/>
      <c r="EN53" s="276"/>
      <c r="EO53" s="276"/>
      <c r="EP53" s="276"/>
      <c r="EQ53" s="276"/>
      <c r="ER53" s="276"/>
      <c r="ES53" s="276"/>
      <c r="ET53" s="276"/>
      <c r="EU53" s="276"/>
      <c r="EV53" s="276"/>
      <c r="EW53" s="276"/>
      <c r="EX53" s="276"/>
      <c r="EY53" s="276"/>
      <c r="EZ53" s="276"/>
      <c r="FA53" s="276"/>
      <c r="FB53" s="276"/>
      <c r="FC53" s="276"/>
      <c r="FD53" s="276"/>
      <c r="FE53" s="276"/>
      <c r="FF53" s="276"/>
      <c r="FG53" s="276"/>
      <c r="FH53" s="276"/>
      <c r="FI53" s="276"/>
      <c r="FJ53" s="276"/>
      <c r="FK53" s="276"/>
      <c r="FL53" s="276"/>
      <c r="FM53" s="276"/>
      <c r="FN53" s="276"/>
      <c r="FO53" s="276"/>
      <c r="FP53" s="276"/>
      <c r="FQ53" s="276"/>
      <c r="FR53" s="276"/>
      <c r="FS53" s="276"/>
      <c r="FT53" s="276"/>
      <c r="FU53" s="276"/>
      <c r="FV53" s="276"/>
      <c r="FW53" s="276"/>
      <c r="FX53" s="276"/>
      <c r="FY53" s="276"/>
      <c r="FZ53" s="276"/>
      <c r="GA53" s="276"/>
      <c r="GB53" s="276"/>
      <c r="GC53" s="276"/>
      <c r="GD53" s="276"/>
      <c r="GE53" s="276"/>
      <c r="GF53" s="276"/>
      <c r="GG53" s="276"/>
      <c r="GH53" s="276"/>
      <c r="GI53" s="276"/>
      <c r="GJ53" s="276"/>
      <c r="GK53" s="276"/>
      <c r="GL53" s="276"/>
      <c r="GM53" s="276"/>
      <c r="GN53" s="276"/>
      <c r="GO53" s="276"/>
      <c r="GP53" s="276"/>
      <c r="GQ53" s="276"/>
      <c r="GR53" s="276"/>
    </row>
    <row r="54" spans="1:200" s="124" customFormat="1" ht="24" hidden="1" customHeight="1" outlineLevel="2">
      <c r="A54" s="140" t="s">
        <v>142</v>
      </c>
      <c r="B54" s="180" t="s">
        <v>63</v>
      </c>
      <c r="C54" s="170" t="s">
        <v>143</v>
      </c>
      <c r="D54" s="171" t="s">
        <v>129</v>
      </c>
      <c r="E54" s="180" t="s">
        <v>1300</v>
      </c>
      <c r="F54" s="180" t="s">
        <v>94</v>
      </c>
      <c r="G54" s="302"/>
      <c r="H54" s="302"/>
      <c r="I54" s="303">
        <f>H54-G54</f>
        <v>0</v>
      </c>
      <c r="J54" s="415">
        <v>0</v>
      </c>
      <c r="K54" s="416"/>
      <c r="L54" s="417"/>
      <c r="M54" s="277"/>
      <c r="N54" s="457"/>
      <c r="O54" s="276"/>
      <c r="P54" s="276"/>
      <c r="Q54" s="276"/>
      <c r="R54" s="276"/>
      <c r="S54" s="276"/>
      <c r="T54" s="276"/>
      <c r="U54" s="276"/>
      <c r="V54" s="276"/>
      <c r="W54" s="276"/>
      <c r="X54" s="276"/>
      <c r="Y54" s="276"/>
      <c r="Z54" s="276"/>
      <c r="AA54" s="276"/>
      <c r="AB54" s="276"/>
      <c r="AC54" s="276"/>
      <c r="AD54" s="276"/>
      <c r="AE54" s="276"/>
      <c r="AF54" s="276"/>
      <c r="AG54" s="276"/>
      <c r="AH54" s="276"/>
      <c r="AI54" s="276"/>
      <c r="AJ54" s="276"/>
      <c r="AK54" s="276"/>
      <c r="AL54" s="276"/>
      <c r="AM54" s="276"/>
      <c r="AN54" s="276"/>
      <c r="AO54" s="276"/>
      <c r="AP54" s="276"/>
      <c r="AQ54" s="276"/>
      <c r="AR54" s="276"/>
      <c r="AS54" s="276"/>
      <c r="AT54" s="276"/>
      <c r="AU54" s="276"/>
      <c r="AV54" s="276"/>
      <c r="AW54" s="276"/>
      <c r="AX54" s="276"/>
      <c r="AY54" s="276"/>
      <c r="AZ54" s="276"/>
      <c r="BA54" s="276"/>
      <c r="BB54" s="276"/>
      <c r="BC54" s="276"/>
      <c r="BD54" s="276"/>
      <c r="BE54" s="276"/>
      <c r="BF54" s="276"/>
      <c r="BG54" s="276"/>
      <c r="BH54" s="276"/>
      <c r="BI54" s="276"/>
      <c r="BJ54" s="276"/>
      <c r="BK54" s="276"/>
      <c r="BL54" s="276"/>
      <c r="BM54" s="276"/>
      <c r="BN54" s="276"/>
      <c r="BO54" s="276"/>
      <c r="BP54" s="276"/>
      <c r="BQ54" s="276"/>
      <c r="BR54" s="276"/>
      <c r="BS54" s="276"/>
      <c r="BT54" s="276"/>
      <c r="BU54" s="276"/>
      <c r="BV54" s="276"/>
      <c r="BW54" s="276"/>
      <c r="BX54" s="276"/>
      <c r="BY54" s="276"/>
      <c r="BZ54" s="276"/>
      <c r="CA54" s="276"/>
      <c r="CB54" s="276"/>
      <c r="CC54" s="276"/>
      <c r="CD54" s="276"/>
      <c r="CE54" s="276"/>
      <c r="CF54" s="276"/>
      <c r="CG54" s="276"/>
      <c r="CH54" s="276"/>
      <c r="CI54" s="276"/>
      <c r="CJ54" s="276"/>
      <c r="CK54" s="276"/>
      <c r="CL54" s="276"/>
      <c r="CM54" s="276"/>
      <c r="CN54" s="276"/>
      <c r="CO54" s="276"/>
      <c r="CP54" s="276"/>
      <c r="CQ54" s="276"/>
      <c r="CR54" s="276"/>
      <c r="CS54" s="276"/>
      <c r="CT54" s="276"/>
      <c r="CU54" s="276"/>
      <c r="CV54" s="276"/>
      <c r="CW54" s="276"/>
      <c r="CX54" s="276"/>
      <c r="CY54" s="276"/>
      <c r="CZ54" s="276"/>
      <c r="DA54" s="276"/>
      <c r="DB54" s="276"/>
      <c r="DC54" s="276"/>
      <c r="DD54" s="276"/>
      <c r="DE54" s="276"/>
      <c r="DF54" s="276"/>
      <c r="DG54" s="276"/>
      <c r="DH54" s="276"/>
      <c r="DI54" s="276"/>
      <c r="DJ54" s="276"/>
      <c r="DK54" s="276"/>
      <c r="DL54" s="276"/>
      <c r="DM54" s="276"/>
      <c r="DN54" s="276"/>
      <c r="DO54" s="276"/>
      <c r="DP54" s="276"/>
      <c r="DQ54" s="276"/>
      <c r="DR54" s="276"/>
      <c r="DS54" s="276"/>
      <c r="DT54" s="276"/>
      <c r="DU54" s="276"/>
      <c r="DV54" s="276"/>
      <c r="DW54" s="276"/>
      <c r="DX54" s="276"/>
      <c r="DY54" s="276"/>
      <c r="DZ54" s="276"/>
      <c r="EA54" s="276"/>
      <c r="EB54" s="276"/>
      <c r="EC54" s="276"/>
      <c r="ED54" s="276"/>
      <c r="EE54" s="276"/>
      <c r="EF54" s="276"/>
      <c r="EG54" s="276"/>
      <c r="EH54" s="276"/>
      <c r="EI54" s="276"/>
      <c r="EJ54" s="276"/>
      <c r="EK54" s="276"/>
      <c r="EL54" s="276"/>
      <c r="EM54" s="276"/>
      <c r="EN54" s="276"/>
      <c r="EO54" s="276"/>
      <c r="EP54" s="276"/>
      <c r="EQ54" s="276"/>
      <c r="ER54" s="276"/>
      <c r="ES54" s="276"/>
      <c r="ET54" s="276"/>
      <c r="EU54" s="276"/>
      <c r="EV54" s="276"/>
      <c r="EW54" s="276"/>
      <c r="EX54" s="276"/>
      <c r="EY54" s="276"/>
      <c r="EZ54" s="276"/>
      <c r="FA54" s="276"/>
      <c r="FB54" s="276"/>
      <c r="FC54" s="276"/>
      <c r="FD54" s="276"/>
      <c r="FE54" s="276"/>
      <c r="FF54" s="276"/>
      <c r="FG54" s="276"/>
      <c r="FH54" s="276"/>
      <c r="FI54" s="276"/>
      <c r="FJ54" s="276"/>
      <c r="FK54" s="276"/>
      <c r="FL54" s="276"/>
      <c r="FM54" s="276"/>
      <c r="FN54" s="276"/>
      <c r="FO54" s="276"/>
      <c r="FP54" s="276"/>
      <c r="FQ54" s="276"/>
      <c r="FR54" s="276"/>
      <c r="FS54" s="276"/>
      <c r="FT54" s="276"/>
      <c r="FU54" s="276"/>
      <c r="FV54" s="276"/>
      <c r="FW54" s="276"/>
      <c r="FX54" s="276"/>
      <c r="FY54" s="276"/>
      <c r="FZ54" s="276"/>
      <c r="GA54" s="276"/>
      <c r="GB54" s="276"/>
      <c r="GC54" s="276"/>
      <c r="GD54" s="276"/>
      <c r="GE54" s="276"/>
      <c r="GF54" s="276"/>
      <c r="GG54" s="276"/>
      <c r="GH54" s="276"/>
      <c r="GI54" s="276"/>
      <c r="GJ54" s="276"/>
      <c r="GK54" s="276"/>
      <c r="GL54" s="276"/>
      <c r="GM54" s="276"/>
      <c r="GN54" s="276"/>
      <c r="GO54" s="276"/>
      <c r="GP54" s="276"/>
      <c r="GQ54" s="276"/>
      <c r="GR54" s="276"/>
    </row>
    <row r="55" spans="1:200" s="124" customFormat="1" ht="24" hidden="1" customHeight="1" outlineLevel="2">
      <c r="A55" s="140">
        <v>3.2</v>
      </c>
      <c r="B55" s="180" t="s">
        <v>63</v>
      </c>
      <c r="C55" s="170" t="s">
        <v>139</v>
      </c>
      <c r="D55" s="171" t="s">
        <v>129</v>
      </c>
      <c r="E55" s="180" t="s">
        <v>1300</v>
      </c>
      <c r="F55" s="180" t="s">
        <v>94</v>
      </c>
      <c r="G55" s="302"/>
      <c r="H55" s="302"/>
      <c r="I55" s="303">
        <f>H55-G55</f>
        <v>0</v>
      </c>
      <c r="J55" s="415">
        <v>0</v>
      </c>
      <c r="K55" s="416"/>
      <c r="L55" s="417"/>
      <c r="M55" s="277"/>
      <c r="N55" s="457"/>
      <c r="O55" s="276"/>
      <c r="P55" s="276"/>
      <c r="Q55" s="276"/>
      <c r="R55" s="276"/>
      <c r="S55" s="276"/>
      <c r="T55" s="276"/>
      <c r="U55" s="276"/>
      <c r="V55" s="276"/>
      <c r="W55" s="276"/>
      <c r="X55" s="276"/>
      <c r="Y55" s="276"/>
      <c r="Z55" s="276"/>
      <c r="AA55" s="276"/>
      <c r="AB55" s="276"/>
      <c r="AC55" s="276"/>
      <c r="AD55" s="276"/>
      <c r="AE55" s="276"/>
      <c r="AF55" s="276"/>
      <c r="AG55" s="276"/>
      <c r="AH55" s="276"/>
      <c r="AI55" s="276"/>
      <c r="AJ55" s="276"/>
      <c r="AK55" s="276"/>
      <c r="AL55" s="276"/>
      <c r="AM55" s="276"/>
      <c r="AN55" s="276"/>
      <c r="AO55" s="276"/>
      <c r="AP55" s="276"/>
      <c r="AQ55" s="276"/>
      <c r="AR55" s="276"/>
      <c r="AS55" s="276"/>
      <c r="AT55" s="276"/>
      <c r="AU55" s="276"/>
      <c r="AV55" s="276"/>
      <c r="AW55" s="276"/>
      <c r="AX55" s="276"/>
      <c r="AY55" s="276"/>
      <c r="AZ55" s="276"/>
      <c r="BA55" s="276"/>
      <c r="BB55" s="276"/>
      <c r="BC55" s="276"/>
      <c r="BD55" s="276"/>
      <c r="BE55" s="276"/>
      <c r="BF55" s="276"/>
      <c r="BG55" s="276"/>
      <c r="BH55" s="276"/>
      <c r="BI55" s="276"/>
      <c r="BJ55" s="276"/>
      <c r="BK55" s="276"/>
      <c r="BL55" s="276"/>
      <c r="BM55" s="276"/>
      <c r="BN55" s="276"/>
      <c r="BO55" s="276"/>
      <c r="BP55" s="276"/>
      <c r="BQ55" s="276"/>
      <c r="BR55" s="276"/>
      <c r="BS55" s="276"/>
      <c r="BT55" s="276"/>
      <c r="BU55" s="276"/>
      <c r="BV55" s="276"/>
      <c r="BW55" s="276"/>
      <c r="BX55" s="276"/>
      <c r="BY55" s="276"/>
      <c r="BZ55" s="276"/>
      <c r="CA55" s="276"/>
      <c r="CB55" s="276"/>
      <c r="CC55" s="276"/>
      <c r="CD55" s="276"/>
      <c r="CE55" s="276"/>
      <c r="CF55" s="276"/>
      <c r="CG55" s="276"/>
      <c r="CH55" s="276"/>
      <c r="CI55" s="276"/>
      <c r="CJ55" s="276"/>
      <c r="CK55" s="276"/>
      <c r="CL55" s="276"/>
      <c r="CM55" s="276"/>
      <c r="CN55" s="276"/>
      <c r="CO55" s="276"/>
      <c r="CP55" s="276"/>
      <c r="CQ55" s="276"/>
      <c r="CR55" s="276"/>
      <c r="CS55" s="276"/>
      <c r="CT55" s="276"/>
      <c r="CU55" s="276"/>
      <c r="CV55" s="276"/>
      <c r="CW55" s="276"/>
      <c r="CX55" s="276"/>
      <c r="CY55" s="276"/>
      <c r="CZ55" s="276"/>
      <c r="DA55" s="276"/>
      <c r="DB55" s="276"/>
      <c r="DC55" s="276"/>
      <c r="DD55" s="276"/>
      <c r="DE55" s="276"/>
      <c r="DF55" s="276"/>
      <c r="DG55" s="276"/>
      <c r="DH55" s="276"/>
      <c r="DI55" s="276"/>
      <c r="DJ55" s="276"/>
      <c r="DK55" s="276"/>
      <c r="DL55" s="276"/>
      <c r="DM55" s="276"/>
      <c r="DN55" s="276"/>
      <c r="DO55" s="276"/>
      <c r="DP55" s="276"/>
      <c r="DQ55" s="276"/>
      <c r="DR55" s="276"/>
      <c r="DS55" s="276"/>
      <c r="DT55" s="276"/>
      <c r="DU55" s="276"/>
      <c r="DV55" s="276"/>
      <c r="DW55" s="276"/>
      <c r="DX55" s="276"/>
      <c r="DY55" s="276"/>
      <c r="DZ55" s="276"/>
      <c r="EA55" s="276"/>
      <c r="EB55" s="276"/>
      <c r="EC55" s="276"/>
      <c r="ED55" s="276"/>
      <c r="EE55" s="276"/>
      <c r="EF55" s="276"/>
      <c r="EG55" s="276"/>
      <c r="EH55" s="276"/>
      <c r="EI55" s="276"/>
      <c r="EJ55" s="276"/>
      <c r="EK55" s="276"/>
      <c r="EL55" s="276"/>
      <c r="EM55" s="276"/>
      <c r="EN55" s="276"/>
      <c r="EO55" s="276"/>
      <c r="EP55" s="276"/>
      <c r="EQ55" s="276"/>
      <c r="ER55" s="276"/>
      <c r="ES55" s="276"/>
      <c r="ET55" s="276"/>
      <c r="EU55" s="276"/>
      <c r="EV55" s="276"/>
      <c r="EW55" s="276"/>
      <c r="EX55" s="276"/>
      <c r="EY55" s="276"/>
      <c r="EZ55" s="276"/>
      <c r="FA55" s="276"/>
      <c r="FB55" s="276"/>
      <c r="FC55" s="276"/>
      <c r="FD55" s="276"/>
      <c r="FE55" s="276"/>
      <c r="FF55" s="276"/>
      <c r="FG55" s="276"/>
      <c r="FH55" s="276"/>
      <c r="FI55" s="276"/>
      <c r="FJ55" s="276"/>
      <c r="FK55" s="276"/>
      <c r="FL55" s="276"/>
      <c r="FM55" s="276"/>
      <c r="FN55" s="276"/>
      <c r="FO55" s="276"/>
      <c r="FP55" s="276"/>
      <c r="FQ55" s="276"/>
      <c r="FR55" s="276"/>
      <c r="FS55" s="276"/>
      <c r="FT55" s="276"/>
      <c r="FU55" s="276"/>
      <c r="FV55" s="276"/>
      <c r="FW55" s="276"/>
      <c r="FX55" s="276"/>
      <c r="FY55" s="276"/>
      <c r="FZ55" s="276"/>
      <c r="GA55" s="276"/>
      <c r="GB55" s="276"/>
      <c r="GC55" s="276"/>
      <c r="GD55" s="276"/>
      <c r="GE55" s="276"/>
      <c r="GF55" s="276"/>
      <c r="GG55" s="276"/>
      <c r="GH55" s="276"/>
      <c r="GI55" s="276"/>
      <c r="GJ55" s="276"/>
      <c r="GK55" s="276"/>
      <c r="GL55" s="276"/>
      <c r="GM55" s="276"/>
      <c r="GN55" s="276"/>
      <c r="GO55" s="276"/>
      <c r="GP55" s="276"/>
      <c r="GQ55" s="276"/>
      <c r="GR55" s="276"/>
    </row>
    <row r="56" spans="1:200" s="89" customFormat="1" ht="24" customHeight="1" outlineLevel="1" collapsed="1">
      <c r="A56" s="142">
        <v>6</v>
      </c>
      <c r="B56" s="183"/>
      <c r="C56" s="241" t="s">
        <v>144</v>
      </c>
      <c r="D56" s="183"/>
      <c r="E56" s="183"/>
      <c r="F56" s="183"/>
      <c r="G56" s="222" t="s">
        <v>1329</v>
      </c>
      <c r="H56" s="454">
        <f>AVERAGE(I57:I59)</f>
        <v>0</v>
      </c>
      <c r="I56" s="455"/>
      <c r="J56" s="420">
        <f>AVERAGE(J57:L59)</f>
        <v>0</v>
      </c>
      <c r="K56" s="413"/>
      <c r="L56" s="414"/>
      <c r="M56" s="178"/>
      <c r="N56" s="457"/>
      <c r="O56" s="276"/>
      <c r="P56" s="276"/>
      <c r="Q56" s="276"/>
      <c r="R56" s="276"/>
      <c r="S56" s="276"/>
      <c r="T56" s="276"/>
      <c r="U56" s="276"/>
      <c r="V56" s="276"/>
      <c r="W56" s="276"/>
      <c r="X56" s="276"/>
      <c r="Y56" s="276"/>
      <c r="Z56" s="276"/>
      <c r="AA56" s="276"/>
      <c r="AB56" s="276"/>
      <c r="AC56" s="276"/>
      <c r="AD56" s="276"/>
      <c r="AE56" s="276"/>
      <c r="AF56" s="276"/>
      <c r="AG56" s="276"/>
      <c r="AH56" s="276"/>
      <c r="AI56" s="276"/>
      <c r="AJ56" s="276"/>
      <c r="AK56" s="276"/>
      <c r="AL56" s="276"/>
      <c r="AM56" s="276"/>
      <c r="AN56" s="276"/>
      <c r="AO56" s="276"/>
      <c r="AP56" s="276"/>
      <c r="AQ56" s="276"/>
      <c r="AR56" s="276"/>
      <c r="AS56" s="276"/>
      <c r="AT56" s="276"/>
      <c r="AU56" s="276"/>
      <c r="AV56" s="276"/>
      <c r="AW56" s="276"/>
      <c r="AX56" s="276"/>
      <c r="AY56" s="276"/>
      <c r="AZ56" s="276"/>
      <c r="BA56" s="276"/>
      <c r="BB56" s="276"/>
      <c r="BC56" s="276"/>
      <c r="BD56" s="276"/>
      <c r="BE56" s="276"/>
      <c r="BF56" s="276"/>
      <c r="BG56" s="276"/>
      <c r="BH56" s="276"/>
      <c r="BI56" s="276"/>
      <c r="BJ56" s="276"/>
      <c r="BK56" s="276"/>
      <c r="BL56" s="276"/>
      <c r="BM56" s="276"/>
      <c r="BN56" s="276"/>
      <c r="BO56" s="276"/>
      <c r="BP56" s="276"/>
      <c r="BQ56" s="276"/>
      <c r="BR56" s="276"/>
      <c r="BS56" s="276"/>
      <c r="BT56" s="276"/>
      <c r="BU56" s="276"/>
      <c r="BV56" s="276"/>
      <c r="BW56" s="276"/>
      <c r="BX56" s="276"/>
      <c r="BY56" s="276"/>
      <c r="BZ56" s="276"/>
      <c r="CA56" s="276"/>
      <c r="CB56" s="276"/>
      <c r="CC56" s="276"/>
      <c r="CD56" s="276"/>
      <c r="CE56" s="276"/>
      <c r="CF56" s="276"/>
      <c r="CG56" s="276"/>
      <c r="CH56" s="276"/>
      <c r="CI56" s="276"/>
      <c r="CJ56" s="276"/>
      <c r="CK56" s="276"/>
      <c r="CL56" s="276"/>
      <c r="CM56" s="276"/>
      <c r="CN56" s="276"/>
      <c r="CO56" s="276"/>
      <c r="CP56" s="276"/>
      <c r="CQ56" s="276"/>
      <c r="CR56" s="276"/>
      <c r="CS56" s="276"/>
      <c r="CT56" s="276"/>
      <c r="CU56" s="276"/>
      <c r="CV56" s="276"/>
      <c r="CW56" s="276"/>
      <c r="CX56" s="276"/>
      <c r="CY56" s="276"/>
      <c r="CZ56" s="276"/>
      <c r="DA56" s="276"/>
      <c r="DB56" s="276"/>
      <c r="DC56" s="276"/>
      <c r="DD56" s="276"/>
      <c r="DE56" s="276"/>
      <c r="DF56" s="276"/>
      <c r="DG56" s="276"/>
      <c r="DH56" s="276"/>
      <c r="DI56" s="276"/>
      <c r="DJ56" s="276"/>
      <c r="DK56" s="276"/>
      <c r="DL56" s="276"/>
      <c r="DM56" s="276"/>
      <c r="DN56" s="276"/>
      <c r="DO56" s="276"/>
      <c r="DP56" s="276"/>
      <c r="DQ56" s="276"/>
      <c r="DR56" s="276"/>
      <c r="DS56" s="276"/>
      <c r="DT56" s="276"/>
      <c r="DU56" s="276"/>
      <c r="DV56" s="276"/>
      <c r="DW56" s="276"/>
      <c r="DX56" s="276"/>
      <c r="DY56" s="276"/>
      <c r="DZ56" s="276"/>
      <c r="EA56" s="276"/>
      <c r="EB56" s="276"/>
      <c r="EC56" s="276"/>
      <c r="ED56" s="276"/>
      <c r="EE56" s="276"/>
      <c r="EF56" s="276"/>
      <c r="EG56" s="276"/>
      <c r="EH56" s="276"/>
      <c r="EI56" s="276"/>
      <c r="EJ56" s="276"/>
      <c r="EK56" s="276"/>
      <c r="EL56" s="276"/>
      <c r="EM56" s="276"/>
      <c r="EN56" s="276"/>
      <c r="EO56" s="276"/>
      <c r="EP56" s="276"/>
      <c r="EQ56" s="276"/>
      <c r="ER56" s="276"/>
      <c r="ES56" s="276"/>
      <c r="ET56" s="276"/>
      <c r="EU56" s="276"/>
      <c r="EV56" s="276"/>
      <c r="EW56" s="276"/>
      <c r="EX56" s="276"/>
      <c r="EY56" s="276"/>
      <c r="EZ56" s="276"/>
      <c r="FA56" s="276"/>
      <c r="FB56" s="276"/>
      <c r="FC56" s="276"/>
      <c r="FD56" s="276"/>
      <c r="FE56" s="276"/>
      <c r="FF56" s="276"/>
      <c r="FG56" s="276"/>
      <c r="FH56" s="276"/>
      <c r="FI56" s="276"/>
      <c r="FJ56" s="276"/>
      <c r="FK56" s="276"/>
      <c r="FL56" s="276"/>
      <c r="FM56" s="276"/>
      <c r="FN56" s="276"/>
      <c r="FO56" s="276"/>
      <c r="FP56" s="276"/>
      <c r="FQ56" s="276"/>
      <c r="FR56" s="276"/>
      <c r="FS56" s="276"/>
      <c r="FT56" s="276"/>
      <c r="FU56" s="276"/>
      <c r="FV56" s="276"/>
      <c r="FW56" s="276"/>
      <c r="FX56" s="276"/>
      <c r="FY56" s="276"/>
      <c r="FZ56" s="276"/>
      <c r="GA56" s="276"/>
      <c r="GB56" s="276"/>
      <c r="GC56" s="276"/>
      <c r="GD56" s="276"/>
      <c r="GE56" s="276"/>
      <c r="GF56" s="276"/>
      <c r="GG56" s="276"/>
      <c r="GH56" s="276"/>
      <c r="GI56" s="276"/>
      <c r="GJ56" s="276"/>
      <c r="GK56" s="276"/>
      <c r="GL56" s="276"/>
      <c r="GM56" s="276"/>
      <c r="GN56" s="276"/>
      <c r="GO56" s="276"/>
      <c r="GP56" s="276"/>
      <c r="GQ56" s="276"/>
      <c r="GR56" s="276"/>
    </row>
    <row r="57" spans="1:200" s="89" customFormat="1" ht="24" hidden="1" customHeight="1" outlineLevel="2">
      <c r="A57" s="140" t="str">
        <f t="shared" si="0"/>
        <v>6.1</v>
      </c>
      <c r="B57" s="180" t="s">
        <v>63</v>
      </c>
      <c r="C57" s="170" t="s">
        <v>140</v>
      </c>
      <c r="D57" s="171" t="s">
        <v>60</v>
      </c>
      <c r="E57" s="171" t="s">
        <v>61</v>
      </c>
      <c r="F57" s="171" t="s">
        <v>62</v>
      </c>
      <c r="G57" s="302"/>
      <c r="H57" s="302"/>
      <c r="I57" s="303">
        <f>H57-G57</f>
        <v>0</v>
      </c>
      <c r="J57" s="415">
        <v>0</v>
      </c>
      <c r="K57" s="416"/>
      <c r="L57" s="417"/>
      <c r="M57" s="208"/>
      <c r="N57" s="457"/>
      <c r="O57" s="276"/>
      <c r="P57" s="276"/>
      <c r="Q57" s="276"/>
      <c r="R57" s="276"/>
      <c r="S57" s="276"/>
      <c r="T57" s="276"/>
      <c r="U57" s="276"/>
      <c r="V57" s="276"/>
      <c r="W57" s="276"/>
      <c r="X57" s="276"/>
      <c r="Y57" s="276"/>
      <c r="Z57" s="276"/>
      <c r="AA57" s="276"/>
      <c r="AB57" s="276"/>
      <c r="AC57" s="276"/>
      <c r="AD57" s="276"/>
      <c r="AE57" s="276"/>
      <c r="AF57" s="276"/>
      <c r="AG57" s="276"/>
      <c r="AH57" s="276"/>
      <c r="AI57" s="276"/>
      <c r="AJ57" s="276"/>
      <c r="AK57" s="276"/>
      <c r="AL57" s="276"/>
      <c r="AM57" s="276"/>
      <c r="AN57" s="276"/>
      <c r="AO57" s="276"/>
      <c r="AP57" s="276"/>
      <c r="AQ57" s="276"/>
      <c r="AR57" s="276"/>
      <c r="AS57" s="276"/>
      <c r="AT57" s="276"/>
      <c r="AU57" s="276"/>
      <c r="AV57" s="276"/>
      <c r="AW57" s="276"/>
      <c r="AX57" s="276"/>
      <c r="AY57" s="276"/>
      <c r="AZ57" s="276"/>
      <c r="BA57" s="276"/>
      <c r="BB57" s="276"/>
      <c r="BC57" s="276"/>
      <c r="BD57" s="276"/>
      <c r="BE57" s="276"/>
      <c r="BF57" s="276"/>
      <c r="BG57" s="276"/>
      <c r="BH57" s="276"/>
      <c r="BI57" s="276"/>
      <c r="BJ57" s="276"/>
      <c r="BK57" s="276"/>
      <c r="BL57" s="276"/>
      <c r="BM57" s="276"/>
      <c r="BN57" s="276"/>
      <c r="BO57" s="276"/>
      <c r="BP57" s="276"/>
      <c r="BQ57" s="276"/>
      <c r="BR57" s="276"/>
      <c r="BS57" s="276"/>
      <c r="BT57" s="276"/>
      <c r="BU57" s="276"/>
      <c r="BV57" s="276"/>
      <c r="BW57" s="276"/>
      <c r="BX57" s="276"/>
      <c r="BY57" s="276"/>
      <c r="BZ57" s="276"/>
      <c r="CA57" s="276"/>
      <c r="CB57" s="276"/>
      <c r="CC57" s="276"/>
      <c r="CD57" s="276"/>
      <c r="CE57" s="276"/>
      <c r="CF57" s="276"/>
      <c r="CG57" s="276"/>
      <c r="CH57" s="276"/>
      <c r="CI57" s="276"/>
      <c r="CJ57" s="276"/>
      <c r="CK57" s="276"/>
      <c r="CL57" s="276"/>
      <c r="CM57" s="276"/>
      <c r="CN57" s="276"/>
      <c r="CO57" s="276"/>
      <c r="CP57" s="276"/>
      <c r="CQ57" s="276"/>
      <c r="CR57" s="276"/>
      <c r="CS57" s="276"/>
      <c r="CT57" s="276"/>
      <c r="CU57" s="276"/>
      <c r="CV57" s="276"/>
      <c r="CW57" s="276"/>
      <c r="CX57" s="276"/>
      <c r="CY57" s="276"/>
      <c r="CZ57" s="276"/>
      <c r="DA57" s="276"/>
      <c r="DB57" s="276"/>
      <c r="DC57" s="276"/>
      <c r="DD57" s="276"/>
      <c r="DE57" s="276"/>
      <c r="DF57" s="276"/>
      <c r="DG57" s="276"/>
      <c r="DH57" s="276"/>
      <c r="DI57" s="276"/>
      <c r="DJ57" s="276"/>
      <c r="DK57" s="276"/>
      <c r="DL57" s="276"/>
      <c r="DM57" s="276"/>
      <c r="DN57" s="276"/>
      <c r="DO57" s="276"/>
      <c r="DP57" s="276"/>
      <c r="DQ57" s="276"/>
      <c r="DR57" s="276"/>
      <c r="DS57" s="276"/>
      <c r="DT57" s="276"/>
      <c r="DU57" s="276"/>
      <c r="DV57" s="276"/>
      <c r="DW57" s="276"/>
      <c r="DX57" s="276"/>
      <c r="DY57" s="276"/>
      <c r="DZ57" s="276"/>
      <c r="EA57" s="276"/>
      <c r="EB57" s="276"/>
      <c r="EC57" s="276"/>
      <c r="ED57" s="276"/>
      <c r="EE57" s="276"/>
      <c r="EF57" s="276"/>
      <c r="EG57" s="276"/>
      <c r="EH57" s="276"/>
      <c r="EI57" s="276"/>
      <c r="EJ57" s="276"/>
      <c r="EK57" s="276"/>
      <c r="EL57" s="276"/>
      <c r="EM57" s="276"/>
      <c r="EN57" s="276"/>
      <c r="EO57" s="276"/>
      <c r="EP57" s="276"/>
      <c r="EQ57" s="276"/>
      <c r="ER57" s="276"/>
      <c r="ES57" s="276"/>
      <c r="ET57" s="276"/>
      <c r="EU57" s="276"/>
      <c r="EV57" s="276"/>
      <c r="EW57" s="276"/>
      <c r="EX57" s="276"/>
      <c r="EY57" s="276"/>
      <c r="EZ57" s="276"/>
      <c r="FA57" s="276"/>
      <c r="FB57" s="276"/>
      <c r="FC57" s="276"/>
      <c r="FD57" s="276"/>
      <c r="FE57" s="276"/>
      <c r="FF57" s="276"/>
      <c r="FG57" s="276"/>
      <c r="FH57" s="276"/>
      <c r="FI57" s="276"/>
      <c r="FJ57" s="276"/>
      <c r="FK57" s="276"/>
      <c r="FL57" s="276"/>
      <c r="FM57" s="276"/>
      <c r="FN57" s="276"/>
      <c r="FO57" s="276"/>
      <c r="FP57" s="276"/>
      <c r="FQ57" s="276"/>
      <c r="FR57" s="276"/>
      <c r="FS57" s="276"/>
      <c r="FT57" s="276"/>
      <c r="FU57" s="276"/>
      <c r="FV57" s="276"/>
      <c r="FW57" s="276"/>
      <c r="FX57" s="276"/>
      <c r="FY57" s="276"/>
      <c r="FZ57" s="276"/>
      <c r="GA57" s="276"/>
      <c r="GB57" s="276"/>
      <c r="GC57" s="276"/>
      <c r="GD57" s="276"/>
      <c r="GE57" s="276"/>
      <c r="GF57" s="276"/>
      <c r="GG57" s="276"/>
      <c r="GH57" s="276"/>
      <c r="GI57" s="276"/>
      <c r="GJ57" s="276"/>
      <c r="GK57" s="276"/>
      <c r="GL57" s="276"/>
      <c r="GM57" s="276"/>
      <c r="GN57" s="276"/>
      <c r="GO57" s="276"/>
      <c r="GP57" s="276"/>
      <c r="GQ57" s="276"/>
      <c r="GR57" s="276"/>
    </row>
    <row r="58" spans="1:200" s="89" customFormat="1" ht="24" hidden="1" customHeight="1" outlineLevel="2">
      <c r="A58" s="140" t="str">
        <f t="shared" si="0"/>
        <v>6.2</v>
      </c>
      <c r="B58" s="180" t="s">
        <v>63</v>
      </c>
      <c r="C58" s="170" t="s">
        <v>139</v>
      </c>
      <c r="D58" s="171" t="s">
        <v>60</v>
      </c>
      <c r="E58" s="171" t="s">
        <v>61</v>
      </c>
      <c r="F58" s="171" t="s">
        <v>62</v>
      </c>
      <c r="G58" s="302"/>
      <c r="H58" s="302"/>
      <c r="I58" s="303">
        <f>H58-G58</f>
        <v>0</v>
      </c>
      <c r="J58" s="415">
        <v>0</v>
      </c>
      <c r="K58" s="416"/>
      <c r="L58" s="417"/>
      <c r="M58" s="208"/>
      <c r="N58" s="457"/>
      <c r="O58" s="276"/>
      <c r="P58" s="276"/>
      <c r="Q58" s="276"/>
      <c r="R58" s="276"/>
      <c r="S58" s="276"/>
      <c r="T58" s="276"/>
      <c r="U58" s="276"/>
      <c r="V58" s="276"/>
      <c r="W58" s="276"/>
      <c r="X58" s="276"/>
      <c r="Y58" s="276"/>
      <c r="Z58" s="276"/>
      <c r="AA58" s="276"/>
      <c r="AB58" s="276"/>
      <c r="AC58" s="276"/>
      <c r="AD58" s="276"/>
      <c r="AE58" s="276"/>
      <c r="AF58" s="276"/>
      <c r="AG58" s="276"/>
      <c r="AH58" s="276"/>
      <c r="AI58" s="276"/>
      <c r="AJ58" s="276"/>
      <c r="AK58" s="276"/>
      <c r="AL58" s="276"/>
      <c r="AM58" s="276"/>
      <c r="AN58" s="276"/>
      <c r="AO58" s="276"/>
      <c r="AP58" s="276"/>
      <c r="AQ58" s="276"/>
      <c r="AR58" s="276"/>
      <c r="AS58" s="276"/>
      <c r="AT58" s="276"/>
      <c r="AU58" s="276"/>
      <c r="AV58" s="276"/>
      <c r="AW58" s="276"/>
      <c r="AX58" s="276"/>
      <c r="AY58" s="276"/>
      <c r="AZ58" s="276"/>
      <c r="BA58" s="276"/>
      <c r="BB58" s="276"/>
      <c r="BC58" s="276"/>
      <c r="BD58" s="276"/>
      <c r="BE58" s="276"/>
      <c r="BF58" s="276"/>
      <c r="BG58" s="276"/>
      <c r="BH58" s="276"/>
      <c r="BI58" s="276"/>
      <c r="BJ58" s="276"/>
      <c r="BK58" s="276"/>
      <c r="BL58" s="276"/>
      <c r="BM58" s="276"/>
      <c r="BN58" s="276"/>
      <c r="BO58" s="276"/>
      <c r="BP58" s="276"/>
      <c r="BQ58" s="276"/>
      <c r="BR58" s="276"/>
      <c r="BS58" s="276"/>
      <c r="BT58" s="276"/>
      <c r="BU58" s="276"/>
      <c r="BV58" s="276"/>
      <c r="BW58" s="276"/>
      <c r="BX58" s="276"/>
      <c r="BY58" s="276"/>
      <c r="BZ58" s="276"/>
      <c r="CA58" s="276"/>
      <c r="CB58" s="276"/>
      <c r="CC58" s="276"/>
      <c r="CD58" s="276"/>
      <c r="CE58" s="276"/>
      <c r="CF58" s="276"/>
      <c r="CG58" s="276"/>
      <c r="CH58" s="276"/>
      <c r="CI58" s="276"/>
      <c r="CJ58" s="276"/>
      <c r="CK58" s="276"/>
      <c r="CL58" s="276"/>
      <c r="CM58" s="276"/>
      <c r="CN58" s="276"/>
      <c r="CO58" s="276"/>
      <c r="CP58" s="276"/>
      <c r="CQ58" s="276"/>
      <c r="CR58" s="276"/>
      <c r="CS58" s="276"/>
      <c r="CT58" s="276"/>
      <c r="CU58" s="276"/>
      <c r="CV58" s="276"/>
      <c r="CW58" s="276"/>
      <c r="CX58" s="276"/>
      <c r="CY58" s="276"/>
      <c r="CZ58" s="276"/>
      <c r="DA58" s="276"/>
      <c r="DB58" s="276"/>
      <c r="DC58" s="276"/>
      <c r="DD58" s="276"/>
      <c r="DE58" s="276"/>
      <c r="DF58" s="276"/>
      <c r="DG58" s="276"/>
      <c r="DH58" s="276"/>
      <c r="DI58" s="276"/>
      <c r="DJ58" s="276"/>
      <c r="DK58" s="276"/>
      <c r="DL58" s="276"/>
      <c r="DM58" s="276"/>
      <c r="DN58" s="276"/>
      <c r="DO58" s="276"/>
      <c r="DP58" s="276"/>
      <c r="DQ58" s="276"/>
      <c r="DR58" s="276"/>
      <c r="DS58" s="276"/>
      <c r="DT58" s="276"/>
      <c r="DU58" s="276"/>
      <c r="DV58" s="276"/>
      <c r="DW58" s="276"/>
      <c r="DX58" s="276"/>
      <c r="DY58" s="276"/>
      <c r="DZ58" s="276"/>
      <c r="EA58" s="276"/>
      <c r="EB58" s="276"/>
      <c r="EC58" s="276"/>
      <c r="ED58" s="276"/>
      <c r="EE58" s="276"/>
      <c r="EF58" s="276"/>
      <c r="EG58" s="276"/>
      <c r="EH58" s="276"/>
      <c r="EI58" s="276"/>
      <c r="EJ58" s="276"/>
      <c r="EK58" s="276"/>
      <c r="EL58" s="276"/>
      <c r="EM58" s="276"/>
      <c r="EN58" s="276"/>
      <c r="EO58" s="276"/>
      <c r="EP58" s="276"/>
      <c r="EQ58" s="276"/>
      <c r="ER58" s="276"/>
      <c r="ES58" s="276"/>
      <c r="ET58" s="276"/>
      <c r="EU58" s="276"/>
      <c r="EV58" s="276"/>
      <c r="EW58" s="276"/>
      <c r="EX58" s="276"/>
      <c r="EY58" s="276"/>
      <c r="EZ58" s="276"/>
      <c r="FA58" s="276"/>
      <c r="FB58" s="276"/>
      <c r="FC58" s="276"/>
      <c r="FD58" s="276"/>
      <c r="FE58" s="276"/>
      <c r="FF58" s="276"/>
      <c r="FG58" s="276"/>
      <c r="FH58" s="276"/>
      <c r="FI58" s="276"/>
      <c r="FJ58" s="276"/>
      <c r="FK58" s="276"/>
      <c r="FL58" s="276"/>
      <c r="FM58" s="276"/>
      <c r="FN58" s="276"/>
      <c r="FO58" s="276"/>
      <c r="FP58" s="276"/>
      <c r="FQ58" s="276"/>
      <c r="FR58" s="276"/>
      <c r="FS58" s="276"/>
      <c r="FT58" s="276"/>
      <c r="FU58" s="276"/>
      <c r="FV58" s="276"/>
      <c r="FW58" s="276"/>
      <c r="FX58" s="276"/>
      <c r="FY58" s="276"/>
      <c r="FZ58" s="276"/>
      <c r="GA58" s="276"/>
      <c r="GB58" s="276"/>
      <c r="GC58" s="276"/>
      <c r="GD58" s="276"/>
      <c r="GE58" s="276"/>
      <c r="GF58" s="276"/>
      <c r="GG58" s="276"/>
      <c r="GH58" s="276"/>
      <c r="GI58" s="276"/>
      <c r="GJ58" s="276"/>
      <c r="GK58" s="276"/>
      <c r="GL58" s="276"/>
      <c r="GM58" s="276"/>
      <c r="GN58" s="276"/>
      <c r="GO58" s="276"/>
      <c r="GP58" s="276"/>
      <c r="GQ58" s="276"/>
      <c r="GR58" s="276"/>
    </row>
    <row r="59" spans="1:200" s="124" customFormat="1" ht="24" hidden="1" customHeight="1" outlineLevel="2">
      <c r="A59" s="140" t="str">
        <f t="shared" si="0"/>
        <v>6.3</v>
      </c>
      <c r="B59" s="180" t="s">
        <v>63</v>
      </c>
      <c r="C59" s="170" t="s">
        <v>145</v>
      </c>
      <c r="D59" s="171" t="s">
        <v>60</v>
      </c>
      <c r="E59" s="171" t="s">
        <v>61</v>
      </c>
      <c r="F59" s="171" t="s">
        <v>62</v>
      </c>
      <c r="G59" s="302"/>
      <c r="H59" s="302"/>
      <c r="I59" s="303">
        <f>H59-G59</f>
        <v>0</v>
      </c>
      <c r="J59" s="415">
        <v>0</v>
      </c>
      <c r="K59" s="416"/>
      <c r="L59" s="417"/>
      <c r="M59" s="208"/>
      <c r="N59" s="457"/>
      <c r="O59" s="276"/>
      <c r="P59" s="276"/>
      <c r="Q59" s="276"/>
      <c r="R59" s="276"/>
      <c r="S59" s="276"/>
      <c r="T59" s="276"/>
      <c r="U59" s="276"/>
      <c r="V59" s="276"/>
      <c r="W59" s="276"/>
      <c r="X59" s="276"/>
      <c r="Y59" s="276"/>
      <c r="Z59" s="276"/>
      <c r="AA59" s="276"/>
      <c r="AB59" s="276"/>
      <c r="AC59" s="276"/>
      <c r="AD59" s="276"/>
      <c r="AE59" s="276"/>
      <c r="AF59" s="276"/>
      <c r="AG59" s="276"/>
      <c r="AH59" s="276"/>
      <c r="AI59" s="276"/>
      <c r="AJ59" s="276"/>
      <c r="AK59" s="276"/>
      <c r="AL59" s="276"/>
      <c r="AM59" s="276"/>
      <c r="AN59" s="276"/>
      <c r="AO59" s="276"/>
      <c r="AP59" s="276"/>
      <c r="AQ59" s="276"/>
      <c r="AR59" s="276"/>
      <c r="AS59" s="276"/>
      <c r="AT59" s="276"/>
      <c r="AU59" s="276"/>
      <c r="AV59" s="276"/>
      <c r="AW59" s="276"/>
      <c r="AX59" s="276"/>
      <c r="AY59" s="276"/>
      <c r="AZ59" s="276"/>
      <c r="BA59" s="276"/>
      <c r="BB59" s="276"/>
      <c r="BC59" s="276"/>
      <c r="BD59" s="276"/>
      <c r="BE59" s="276"/>
      <c r="BF59" s="276"/>
      <c r="BG59" s="276"/>
      <c r="BH59" s="276"/>
      <c r="BI59" s="276"/>
      <c r="BJ59" s="276"/>
      <c r="BK59" s="276"/>
      <c r="BL59" s="276"/>
      <c r="BM59" s="276"/>
      <c r="BN59" s="276"/>
      <c r="BO59" s="276"/>
      <c r="BP59" s="276"/>
      <c r="BQ59" s="276"/>
      <c r="BR59" s="276"/>
      <c r="BS59" s="276"/>
      <c r="BT59" s="276"/>
      <c r="BU59" s="276"/>
      <c r="BV59" s="276"/>
      <c r="BW59" s="276"/>
      <c r="BX59" s="276"/>
      <c r="BY59" s="276"/>
      <c r="BZ59" s="276"/>
      <c r="CA59" s="276"/>
      <c r="CB59" s="276"/>
      <c r="CC59" s="276"/>
      <c r="CD59" s="276"/>
      <c r="CE59" s="276"/>
      <c r="CF59" s="276"/>
      <c r="CG59" s="276"/>
      <c r="CH59" s="276"/>
      <c r="CI59" s="276"/>
      <c r="CJ59" s="276"/>
      <c r="CK59" s="276"/>
      <c r="CL59" s="276"/>
      <c r="CM59" s="276"/>
      <c r="CN59" s="276"/>
      <c r="CO59" s="276"/>
      <c r="CP59" s="276"/>
      <c r="CQ59" s="276"/>
      <c r="CR59" s="276"/>
      <c r="CS59" s="276"/>
      <c r="CT59" s="276"/>
      <c r="CU59" s="276"/>
      <c r="CV59" s="276"/>
      <c r="CW59" s="276"/>
      <c r="CX59" s="276"/>
      <c r="CY59" s="276"/>
      <c r="CZ59" s="276"/>
      <c r="DA59" s="276"/>
      <c r="DB59" s="276"/>
      <c r="DC59" s="276"/>
      <c r="DD59" s="276"/>
      <c r="DE59" s="276"/>
      <c r="DF59" s="276"/>
      <c r="DG59" s="276"/>
      <c r="DH59" s="276"/>
      <c r="DI59" s="276"/>
      <c r="DJ59" s="276"/>
      <c r="DK59" s="276"/>
      <c r="DL59" s="276"/>
      <c r="DM59" s="276"/>
      <c r="DN59" s="276"/>
      <c r="DO59" s="276"/>
      <c r="DP59" s="276"/>
      <c r="DQ59" s="276"/>
      <c r="DR59" s="276"/>
      <c r="DS59" s="276"/>
      <c r="DT59" s="276"/>
      <c r="DU59" s="276"/>
      <c r="DV59" s="276"/>
      <c r="DW59" s="276"/>
      <c r="DX59" s="276"/>
      <c r="DY59" s="276"/>
      <c r="DZ59" s="276"/>
      <c r="EA59" s="276"/>
      <c r="EB59" s="276"/>
      <c r="EC59" s="276"/>
      <c r="ED59" s="276"/>
      <c r="EE59" s="276"/>
      <c r="EF59" s="276"/>
      <c r="EG59" s="276"/>
      <c r="EH59" s="276"/>
      <c r="EI59" s="276"/>
      <c r="EJ59" s="276"/>
      <c r="EK59" s="276"/>
      <c r="EL59" s="276"/>
      <c r="EM59" s="276"/>
      <c r="EN59" s="276"/>
      <c r="EO59" s="276"/>
      <c r="EP59" s="276"/>
      <c r="EQ59" s="276"/>
      <c r="ER59" s="276"/>
      <c r="ES59" s="276"/>
      <c r="ET59" s="276"/>
      <c r="EU59" s="276"/>
      <c r="EV59" s="276"/>
      <c r="EW59" s="276"/>
      <c r="EX59" s="276"/>
      <c r="EY59" s="276"/>
      <c r="EZ59" s="276"/>
      <c r="FA59" s="276"/>
      <c r="FB59" s="276"/>
      <c r="FC59" s="276"/>
      <c r="FD59" s="276"/>
      <c r="FE59" s="276"/>
      <c r="FF59" s="276"/>
      <c r="FG59" s="276"/>
      <c r="FH59" s="276"/>
      <c r="FI59" s="276"/>
      <c r="FJ59" s="276"/>
      <c r="FK59" s="276"/>
      <c r="FL59" s="276"/>
      <c r="FM59" s="276"/>
      <c r="FN59" s="276"/>
      <c r="FO59" s="276"/>
      <c r="FP59" s="276"/>
      <c r="FQ59" s="276"/>
      <c r="FR59" s="276"/>
      <c r="FS59" s="276"/>
      <c r="FT59" s="276"/>
      <c r="FU59" s="276"/>
      <c r="FV59" s="276"/>
      <c r="FW59" s="276"/>
      <c r="FX59" s="276"/>
      <c r="FY59" s="276"/>
      <c r="FZ59" s="276"/>
      <c r="GA59" s="276"/>
      <c r="GB59" s="276"/>
      <c r="GC59" s="276"/>
      <c r="GD59" s="276"/>
      <c r="GE59" s="276"/>
      <c r="GF59" s="276"/>
      <c r="GG59" s="276"/>
      <c r="GH59" s="276"/>
      <c r="GI59" s="276"/>
      <c r="GJ59" s="276"/>
      <c r="GK59" s="276"/>
      <c r="GL59" s="276"/>
      <c r="GM59" s="276"/>
      <c r="GN59" s="276"/>
      <c r="GO59" s="276"/>
      <c r="GP59" s="276"/>
      <c r="GQ59" s="276"/>
      <c r="GR59" s="276"/>
    </row>
    <row r="60" spans="1:200" s="89" customFormat="1" ht="24" customHeight="1" outlineLevel="1" collapsed="1">
      <c r="A60" s="142">
        <v>7</v>
      </c>
      <c r="B60" s="183"/>
      <c r="C60" s="241" t="s">
        <v>146</v>
      </c>
      <c r="D60" s="183"/>
      <c r="E60" s="183"/>
      <c r="F60" s="183"/>
      <c r="G60" s="222" t="s">
        <v>1329</v>
      </c>
      <c r="H60" s="454">
        <f>AVERAGE(I61:I63)</f>
        <v>0</v>
      </c>
      <c r="I60" s="455"/>
      <c r="J60" s="420">
        <f>AVERAGE(J61:L63)</f>
        <v>0</v>
      </c>
      <c r="K60" s="413"/>
      <c r="L60" s="414"/>
      <c r="M60" s="178"/>
      <c r="N60" s="457"/>
      <c r="O60" s="276"/>
      <c r="P60" s="276"/>
      <c r="Q60" s="276"/>
      <c r="R60" s="276"/>
      <c r="S60" s="276"/>
      <c r="T60" s="276"/>
      <c r="U60" s="276"/>
      <c r="V60" s="276"/>
      <c r="W60" s="276"/>
      <c r="X60" s="276"/>
      <c r="Y60" s="276"/>
      <c r="Z60" s="276"/>
      <c r="AA60" s="276"/>
      <c r="AB60" s="276"/>
      <c r="AC60" s="276"/>
      <c r="AD60" s="276"/>
      <c r="AE60" s="276"/>
      <c r="AF60" s="276"/>
      <c r="AG60" s="276"/>
      <c r="AH60" s="276"/>
      <c r="AI60" s="276"/>
      <c r="AJ60" s="276"/>
      <c r="AK60" s="276"/>
      <c r="AL60" s="276"/>
      <c r="AM60" s="276"/>
      <c r="AN60" s="276"/>
      <c r="AO60" s="276"/>
      <c r="AP60" s="276"/>
      <c r="AQ60" s="276"/>
      <c r="AR60" s="276"/>
      <c r="AS60" s="276"/>
      <c r="AT60" s="276"/>
      <c r="AU60" s="276"/>
      <c r="AV60" s="276"/>
      <c r="AW60" s="276"/>
      <c r="AX60" s="276"/>
      <c r="AY60" s="276"/>
      <c r="AZ60" s="276"/>
      <c r="BA60" s="276"/>
      <c r="BB60" s="276"/>
      <c r="BC60" s="276"/>
      <c r="BD60" s="276"/>
      <c r="BE60" s="276"/>
      <c r="BF60" s="276"/>
      <c r="BG60" s="276"/>
      <c r="BH60" s="276"/>
      <c r="BI60" s="276"/>
      <c r="BJ60" s="276"/>
      <c r="BK60" s="276"/>
      <c r="BL60" s="276"/>
      <c r="BM60" s="276"/>
      <c r="BN60" s="276"/>
      <c r="BO60" s="276"/>
      <c r="BP60" s="276"/>
      <c r="BQ60" s="276"/>
      <c r="BR60" s="276"/>
      <c r="BS60" s="276"/>
      <c r="BT60" s="276"/>
      <c r="BU60" s="276"/>
      <c r="BV60" s="276"/>
      <c r="BW60" s="276"/>
      <c r="BX60" s="276"/>
      <c r="BY60" s="276"/>
      <c r="BZ60" s="276"/>
      <c r="CA60" s="276"/>
      <c r="CB60" s="276"/>
      <c r="CC60" s="276"/>
      <c r="CD60" s="276"/>
      <c r="CE60" s="276"/>
      <c r="CF60" s="276"/>
      <c r="CG60" s="276"/>
      <c r="CH60" s="276"/>
      <c r="CI60" s="276"/>
      <c r="CJ60" s="276"/>
      <c r="CK60" s="276"/>
      <c r="CL60" s="276"/>
      <c r="CM60" s="276"/>
      <c r="CN60" s="276"/>
      <c r="CO60" s="276"/>
      <c r="CP60" s="276"/>
      <c r="CQ60" s="276"/>
      <c r="CR60" s="276"/>
      <c r="CS60" s="276"/>
      <c r="CT60" s="276"/>
      <c r="CU60" s="276"/>
      <c r="CV60" s="276"/>
      <c r="CW60" s="276"/>
      <c r="CX60" s="276"/>
      <c r="CY60" s="276"/>
      <c r="CZ60" s="276"/>
      <c r="DA60" s="276"/>
      <c r="DB60" s="276"/>
      <c r="DC60" s="276"/>
      <c r="DD60" s="276"/>
      <c r="DE60" s="276"/>
      <c r="DF60" s="276"/>
      <c r="DG60" s="276"/>
      <c r="DH60" s="276"/>
      <c r="DI60" s="276"/>
      <c r="DJ60" s="276"/>
      <c r="DK60" s="276"/>
      <c r="DL60" s="276"/>
      <c r="DM60" s="276"/>
      <c r="DN60" s="276"/>
      <c r="DO60" s="276"/>
      <c r="DP60" s="276"/>
      <c r="DQ60" s="276"/>
      <c r="DR60" s="276"/>
      <c r="DS60" s="276"/>
      <c r="DT60" s="276"/>
      <c r="DU60" s="276"/>
      <c r="DV60" s="276"/>
      <c r="DW60" s="276"/>
      <c r="DX60" s="276"/>
      <c r="DY60" s="276"/>
      <c r="DZ60" s="276"/>
      <c r="EA60" s="276"/>
      <c r="EB60" s="276"/>
      <c r="EC60" s="276"/>
      <c r="ED60" s="276"/>
      <c r="EE60" s="276"/>
      <c r="EF60" s="276"/>
      <c r="EG60" s="276"/>
      <c r="EH60" s="276"/>
      <c r="EI60" s="276"/>
      <c r="EJ60" s="276"/>
      <c r="EK60" s="276"/>
      <c r="EL60" s="276"/>
      <c r="EM60" s="276"/>
      <c r="EN60" s="276"/>
      <c r="EO60" s="276"/>
      <c r="EP60" s="276"/>
      <c r="EQ60" s="276"/>
      <c r="ER60" s="276"/>
      <c r="ES60" s="276"/>
      <c r="ET60" s="276"/>
      <c r="EU60" s="276"/>
      <c r="EV60" s="276"/>
      <c r="EW60" s="276"/>
      <c r="EX60" s="276"/>
      <c r="EY60" s="276"/>
      <c r="EZ60" s="276"/>
      <c r="FA60" s="276"/>
      <c r="FB60" s="276"/>
      <c r="FC60" s="276"/>
      <c r="FD60" s="276"/>
      <c r="FE60" s="276"/>
      <c r="FF60" s="276"/>
      <c r="FG60" s="276"/>
      <c r="FH60" s="276"/>
      <c r="FI60" s="276"/>
      <c r="FJ60" s="276"/>
      <c r="FK60" s="276"/>
      <c r="FL60" s="276"/>
      <c r="FM60" s="276"/>
      <c r="FN60" s="276"/>
      <c r="FO60" s="276"/>
      <c r="FP60" s="276"/>
      <c r="FQ60" s="276"/>
      <c r="FR60" s="276"/>
      <c r="FS60" s="276"/>
      <c r="FT60" s="276"/>
      <c r="FU60" s="276"/>
      <c r="FV60" s="276"/>
      <c r="FW60" s="276"/>
      <c r="FX60" s="276"/>
      <c r="FY60" s="276"/>
      <c r="FZ60" s="276"/>
      <c r="GA60" s="276"/>
      <c r="GB60" s="276"/>
      <c r="GC60" s="276"/>
      <c r="GD60" s="276"/>
      <c r="GE60" s="276"/>
      <c r="GF60" s="276"/>
      <c r="GG60" s="276"/>
      <c r="GH60" s="276"/>
      <c r="GI60" s="276"/>
      <c r="GJ60" s="276"/>
      <c r="GK60" s="276"/>
      <c r="GL60" s="276"/>
      <c r="GM60" s="276"/>
      <c r="GN60" s="276"/>
      <c r="GO60" s="276"/>
      <c r="GP60" s="276"/>
      <c r="GQ60" s="276"/>
      <c r="GR60" s="276"/>
    </row>
    <row r="61" spans="1:200" s="89" customFormat="1" ht="24" hidden="1" customHeight="1" outlineLevel="2">
      <c r="A61" s="140" t="str">
        <f t="shared" si="0"/>
        <v>7.1</v>
      </c>
      <c r="B61" s="180" t="s">
        <v>45</v>
      </c>
      <c r="C61" s="170" t="s">
        <v>139</v>
      </c>
      <c r="D61" s="171" t="s">
        <v>92</v>
      </c>
      <c r="E61" s="171" t="s">
        <v>93</v>
      </c>
      <c r="F61" s="171" t="s">
        <v>94</v>
      </c>
      <c r="G61" s="302"/>
      <c r="H61" s="302"/>
      <c r="I61" s="303">
        <f>H61-G61</f>
        <v>0</v>
      </c>
      <c r="J61" s="415">
        <v>0</v>
      </c>
      <c r="K61" s="416"/>
      <c r="L61" s="417"/>
      <c r="M61" s="208"/>
      <c r="N61" s="457"/>
      <c r="O61" s="276"/>
      <c r="P61" s="276"/>
      <c r="Q61" s="276"/>
      <c r="R61" s="276"/>
      <c r="S61" s="276"/>
      <c r="T61" s="276"/>
      <c r="U61" s="276"/>
      <c r="V61" s="276"/>
      <c r="W61" s="276"/>
      <c r="X61" s="276"/>
      <c r="Y61" s="276"/>
      <c r="Z61" s="276"/>
      <c r="AA61" s="276"/>
      <c r="AB61" s="276"/>
      <c r="AC61" s="276"/>
      <c r="AD61" s="276"/>
      <c r="AE61" s="276"/>
      <c r="AF61" s="276"/>
      <c r="AG61" s="276"/>
      <c r="AH61" s="276"/>
      <c r="AI61" s="276"/>
      <c r="AJ61" s="276"/>
      <c r="AK61" s="276"/>
      <c r="AL61" s="276"/>
      <c r="AM61" s="276"/>
      <c r="AN61" s="276"/>
      <c r="AO61" s="276"/>
      <c r="AP61" s="276"/>
      <c r="AQ61" s="276"/>
      <c r="AR61" s="276"/>
      <c r="AS61" s="276"/>
      <c r="AT61" s="276"/>
      <c r="AU61" s="276"/>
      <c r="AV61" s="276"/>
      <c r="AW61" s="276"/>
      <c r="AX61" s="276"/>
      <c r="AY61" s="276"/>
      <c r="AZ61" s="276"/>
      <c r="BA61" s="276"/>
      <c r="BB61" s="276"/>
      <c r="BC61" s="276"/>
      <c r="BD61" s="276"/>
      <c r="BE61" s="276"/>
      <c r="BF61" s="276"/>
      <c r="BG61" s="276"/>
      <c r="BH61" s="276"/>
      <c r="BI61" s="276"/>
      <c r="BJ61" s="276"/>
      <c r="BK61" s="276"/>
      <c r="BL61" s="276"/>
      <c r="BM61" s="276"/>
      <c r="BN61" s="276"/>
      <c r="BO61" s="276"/>
      <c r="BP61" s="276"/>
      <c r="BQ61" s="276"/>
      <c r="BR61" s="276"/>
      <c r="BS61" s="276"/>
      <c r="BT61" s="276"/>
      <c r="BU61" s="276"/>
      <c r="BV61" s="276"/>
      <c r="BW61" s="276"/>
      <c r="BX61" s="276"/>
      <c r="BY61" s="276"/>
      <c r="BZ61" s="276"/>
      <c r="CA61" s="276"/>
      <c r="CB61" s="276"/>
      <c r="CC61" s="276"/>
      <c r="CD61" s="276"/>
      <c r="CE61" s="276"/>
      <c r="CF61" s="276"/>
      <c r="CG61" s="276"/>
      <c r="CH61" s="276"/>
      <c r="CI61" s="276"/>
      <c r="CJ61" s="276"/>
      <c r="CK61" s="276"/>
      <c r="CL61" s="276"/>
      <c r="CM61" s="276"/>
      <c r="CN61" s="276"/>
      <c r="CO61" s="276"/>
      <c r="CP61" s="276"/>
      <c r="CQ61" s="276"/>
      <c r="CR61" s="276"/>
      <c r="CS61" s="276"/>
      <c r="CT61" s="276"/>
      <c r="CU61" s="276"/>
      <c r="CV61" s="276"/>
      <c r="CW61" s="276"/>
      <c r="CX61" s="276"/>
      <c r="CY61" s="276"/>
      <c r="CZ61" s="276"/>
      <c r="DA61" s="276"/>
      <c r="DB61" s="276"/>
      <c r="DC61" s="276"/>
      <c r="DD61" s="276"/>
      <c r="DE61" s="276"/>
      <c r="DF61" s="276"/>
      <c r="DG61" s="276"/>
      <c r="DH61" s="276"/>
      <c r="DI61" s="276"/>
      <c r="DJ61" s="276"/>
      <c r="DK61" s="276"/>
      <c r="DL61" s="276"/>
      <c r="DM61" s="276"/>
      <c r="DN61" s="276"/>
      <c r="DO61" s="276"/>
      <c r="DP61" s="276"/>
      <c r="DQ61" s="276"/>
      <c r="DR61" s="276"/>
      <c r="DS61" s="276"/>
      <c r="DT61" s="276"/>
      <c r="DU61" s="276"/>
      <c r="DV61" s="276"/>
      <c r="DW61" s="276"/>
      <c r="DX61" s="276"/>
      <c r="DY61" s="276"/>
      <c r="DZ61" s="276"/>
      <c r="EA61" s="276"/>
      <c r="EB61" s="276"/>
      <c r="EC61" s="276"/>
      <c r="ED61" s="276"/>
      <c r="EE61" s="276"/>
      <c r="EF61" s="276"/>
      <c r="EG61" s="276"/>
      <c r="EH61" s="276"/>
      <c r="EI61" s="276"/>
      <c r="EJ61" s="276"/>
      <c r="EK61" s="276"/>
      <c r="EL61" s="276"/>
      <c r="EM61" s="276"/>
      <c r="EN61" s="276"/>
      <c r="EO61" s="276"/>
      <c r="EP61" s="276"/>
      <c r="EQ61" s="276"/>
      <c r="ER61" s="276"/>
      <c r="ES61" s="276"/>
      <c r="ET61" s="276"/>
      <c r="EU61" s="276"/>
      <c r="EV61" s="276"/>
      <c r="EW61" s="276"/>
      <c r="EX61" s="276"/>
      <c r="EY61" s="276"/>
      <c r="EZ61" s="276"/>
      <c r="FA61" s="276"/>
      <c r="FB61" s="276"/>
      <c r="FC61" s="276"/>
      <c r="FD61" s="276"/>
      <c r="FE61" s="276"/>
      <c r="FF61" s="276"/>
      <c r="FG61" s="276"/>
      <c r="FH61" s="276"/>
      <c r="FI61" s="276"/>
      <c r="FJ61" s="276"/>
      <c r="FK61" s="276"/>
      <c r="FL61" s="276"/>
      <c r="FM61" s="276"/>
      <c r="FN61" s="276"/>
      <c r="FO61" s="276"/>
      <c r="FP61" s="276"/>
      <c r="FQ61" s="276"/>
      <c r="FR61" s="276"/>
      <c r="FS61" s="276"/>
      <c r="FT61" s="276"/>
      <c r="FU61" s="276"/>
      <c r="FV61" s="276"/>
      <c r="FW61" s="276"/>
      <c r="FX61" s="276"/>
      <c r="FY61" s="276"/>
      <c r="FZ61" s="276"/>
      <c r="GA61" s="276"/>
      <c r="GB61" s="276"/>
      <c r="GC61" s="276"/>
      <c r="GD61" s="276"/>
      <c r="GE61" s="276"/>
      <c r="GF61" s="276"/>
      <c r="GG61" s="276"/>
      <c r="GH61" s="276"/>
      <c r="GI61" s="276"/>
      <c r="GJ61" s="276"/>
      <c r="GK61" s="276"/>
      <c r="GL61" s="276"/>
      <c r="GM61" s="276"/>
      <c r="GN61" s="276"/>
      <c r="GO61" s="276"/>
      <c r="GP61" s="276"/>
      <c r="GQ61" s="276"/>
      <c r="GR61" s="276"/>
    </row>
    <row r="62" spans="1:200" s="276" customFormat="1" ht="24" hidden="1" customHeight="1" outlineLevel="2">
      <c r="A62" s="140">
        <v>7.2</v>
      </c>
      <c r="B62" s="180" t="s">
        <v>63</v>
      </c>
      <c r="C62" s="170" t="s">
        <v>1304</v>
      </c>
      <c r="D62" s="171" t="s">
        <v>1302</v>
      </c>
      <c r="E62" s="171" t="s">
        <v>1303</v>
      </c>
      <c r="F62" s="171" t="s">
        <v>124</v>
      </c>
      <c r="G62" s="302"/>
      <c r="H62" s="302"/>
      <c r="I62" s="303">
        <f>H62-G62</f>
        <v>0</v>
      </c>
      <c r="J62" s="415">
        <v>0</v>
      </c>
      <c r="K62" s="416"/>
      <c r="L62" s="417"/>
      <c r="M62" s="208"/>
      <c r="N62" s="457"/>
    </row>
    <row r="63" spans="1:200" s="94" customFormat="1" ht="24" hidden="1" customHeight="1" outlineLevel="2">
      <c r="A63" s="140" t="str">
        <f t="shared" si="0"/>
        <v>7.3</v>
      </c>
      <c r="B63" s="180" t="s">
        <v>63</v>
      </c>
      <c r="C63" s="170" t="s">
        <v>1301</v>
      </c>
      <c r="D63" s="171" t="s">
        <v>92</v>
      </c>
      <c r="E63" s="171" t="s">
        <v>93</v>
      </c>
      <c r="F63" s="171" t="s">
        <v>94</v>
      </c>
      <c r="G63" s="302"/>
      <c r="H63" s="302"/>
      <c r="I63" s="303">
        <f>H63-G63</f>
        <v>0</v>
      </c>
      <c r="J63" s="415">
        <v>0</v>
      </c>
      <c r="K63" s="416"/>
      <c r="L63" s="417"/>
      <c r="M63" s="208"/>
      <c r="N63" s="457"/>
      <c r="O63" s="276"/>
      <c r="P63" s="276"/>
      <c r="Q63" s="276"/>
      <c r="R63" s="276"/>
      <c r="S63" s="276"/>
      <c r="T63" s="276"/>
      <c r="U63" s="276"/>
      <c r="V63" s="276"/>
      <c r="W63" s="276"/>
      <c r="X63" s="276"/>
      <c r="Y63" s="276"/>
      <c r="Z63" s="276"/>
      <c r="AA63" s="276"/>
      <c r="AB63" s="276"/>
      <c r="AC63" s="276"/>
      <c r="AD63" s="276"/>
      <c r="AE63" s="276"/>
      <c r="AF63" s="276"/>
      <c r="AG63" s="276"/>
      <c r="AH63" s="276"/>
      <c r="AI63" s="276"/>
      <c r="AJ63" s="276"/>
      <c r="AK63" s="276"/>
      <c r="AL63" s="276"/>
      <c r="AM63" s="276"/>
      <c r="AN63" s="276"/>
      <c r="AO63" s="276"/>
      <c r="AP63" s="276"/>
      <c r="AQ63" s="276"/>
      <c r="AR63" s="276"/>
      <c r="AS63" s="276"/>
      <c r="AT63" s="276"/>
      <c r="AU63" s="276"/>
      <c r="AV63" s="276"/>
      <c r="AW63" s="276"/>
      <c r="AX63" s="276"/>
      <c r="AY63" s="276"/>
      <c r="AZ63" s="276"/>
      <c r="BA63" s="276"/>
      <c r="BB63" s="276"/>
      <c r="BC63" s="276"/>
      <c r="BD63" s="276"/>
      <c r="BE63" s="276"/>
      <c r="BF63" s="276"/>
      <c r="BG63" s="276"/>
      <c r="BH63" s="276"/>
      <c r="BI63" s="276"/>
      <c r="BJ63" s="276"/>
      <c r="BK63" s="276"/>
      <c r="BL63" s="276"/>
      <c r="BM63" s="276"/>
      <c r="BN63" s="276"/>
      <c r="BO63" s="276"/>
      <c r="BP63" s="276"/>
      <c r="BQ63" s="276"/>
      <c r="BR63" s="276"/>
      <c r="BS63" s="276"/>
      <c r="BT63" s="276"/>
      <c r="BU63" s="276"/>
      <c r="BV63" s="276"/>
      <c r="BW63" s="276"/>
      <c r="BX63" s="276"/>
      <c r="BY63" s="276"/>
      <c r="BZ63" s="276"/>
      <c r="CA63" s="276"/>
      <c r="CB63" s="276"/>
      <c r="CC63" s="276"/>
      <c r="CD63" s="276"/>
      <c r="CE63" s="276"/>
      <c r="CF63" s="276"/>
      <c r="CG63" s="276"/>
      <c r="CH63" s="276"/>
      <c r="CI63" s="276"/>
      <c r="CJ63" s="276"/>
      <c r="CK63" s="276"/>
      <c r="CL63" s="276"/>
      <c r="CM63" s="276"/>
      <c r="CN63" s="276"/>
      <c r="CO63" s="276"/>
      <c r="CP63" s="276"/>
      <c r="CQ63" s="276"/>
      <c r="CR63" s="276"/>
      <c r="CS63" s="276"/>
      <c r="CT63" s="276"/>
      <c r="CU63" s="276"/>
      <c r="CV63" s="276"/>
      <c r="CW63" s="276"/>
      <c r="CX63" s="276"/>
      <c r="CY63" s="276"/>
      <c r="CZ63" s="276"/>
      <c r="DA63" s="276"/>
      <c r="DB63" s="276"/>
      <c r="DC63" s="276"/>
      <c r="DD63" s="276"/>
      <c r="DE63" s="276"/>
      <c r="DF63" s="276"/>
      <c r="DG63" s="276"/>
      <c r="DH63" s="276"/>
      <c r="DI63" s="276"/>
      <c r="DJ63" s="276"/>
      <c r="DK63" s="276"/>
      <c r="DL63" s="276"/>
      <c r="DM63" s="276"/>
      <c r="DN63" s="276"/>
      <c r="DO63" s="276"/>
      <c r="DP63" s="276"/>
      <c r="DQ63" s="276"/>
      <c r="DR63" s="276"/>
      <c r="DS63" s="276"/>
      <c r="DT63" s="276"/>
      <c r="DU63" s="276"/>
      <c r="DV63" s="276"/>
      <c r="DW63" s="276"/>
      <c r="DX63" s="276"/>
      <c r="DY63" s="276"/>
      <c r="DZ63" s="276"/>
      <c r="EA63" s="276"/>
      <c r="EB63" s="276"/>
      <c r="EC63" s="276"/>
      <c r="ED63" s="276"/>
      <c r="EE63" s="276"/>
      <c r="EF63" s="276"/>
      <c r="EG63" s="276"/>
      <c r="EH63" s="276"/>
      <c r="EI63" s="276"/>
      <c r="EJ63" s="276"/>
      <c r="EK63" s="276"/>
      <c r="EL63" s="276"/>
      <c r="EM63" s="276"/>
      <c r="EN63" s="276"/>
      <c r="EO63" s="276"/>
      <c r="EP63" s="276"/>
      <c r="EQ63" s="276"/>
      <c r="ER63" s="276"/>
      <c r="ES63" s="276"/>
      <c r="ET63" s="276"/>
      <c r="EU63" s="276"/>
      <c r="EV63" s="276"/>
      <c r="EW63" s="276"/>
      <c r="EX63" s="276"/>
      <c r="EY63" s="276"/>
      <c r="EZ63" s="276"/>
      <c r="FA63" s="276"/>
      <c r="FB63" s="276"/>
      <c r="FC63" s="276"/>
      <c r="FD63" s="276"/>
      <c r="FE63" s="276"/>
      <c r="FF63" s="276"/>
      <c r="FG63" s="276"/>
      <c r="FH63" s="276"/>
      <c r="FI63" s="276"/>
      <c r="FJ63" s="276"/>
      <c r="FK63" s="276"/>
      <c r="FL63" s="276"/>
      <c r="FM63" s="276"/>
      <c r="FN63" s="276"/>
      <c r="FO63" s="276"/>
      <c r="FP63" s="276"/>
      <c r="FQ63" s="276"/>
      <c r="FR63" s="276"/>
      <c r="FS63" s="276"/>
      <c r="FT63" s="276"/>
      <c r="FU63" s="276"/>
      <c r="FV63" s="276"/>
      <c r="FW63" s="276"/>
      <c r="FX63" s="276"/>
      <c r="FY63" s="276"/>
      <c r="FZ63" s="276"/>
      <c r="GA63" s="276"/>
      <c r="GB63" s="276"/>
      <c r="GC63" s="276"/>
      <c r="GD63" s="276"/>
      <c r="GE63" s="276"/>
      <c r="GF63" s="276"/>
      <c r="GG63" s="276"/>
      <c r="GH63" s="276"/>
      <c r="GI63" s="276"/>
      <c r="GJ63" s="276"/>
      <c r="GK63" s="276"/>
      <c r="GL63" s="276"/>
      <c r="GM63" s="276"/>
      <c r="GN63" s="276"/>
      <c r="GO63" s="276"/>
      <c r="GP63" s="276"/>
      <c r="GQ63" s="276"/>
      <c r="GR63" s="276"/>
    </row>
    <row r="64" spans="1:200" s="124" customFormat="1" ht="24" customHeight="1" outlineLevel="1" collapsed="1">
      <c r="A64" s="142">
        <v>8</v>
      </c>
      <c r="B64" s="184"/>
      <c r="C64" s="241" t="s">
        <v>150</v>
      </c>
      <c r="D64" s="183"/>
      <c r="E64" s="183"/>
      <c r="F64" s="184"/>
      <c r="G64" s="222" t="s">
        <v>1329</v>
      </c>
      <c r="H64" s="454">
        <f>AVERAGE(I65:I67)</f>
        <v>0</v>
      </c>
      <c r="I64" s="455"/>
      <c r="J64" s="420">
        <f>AVERAGE(J65:L67)</f>
        <v>0</v>
      </c>
      <c r="K64" s="413"/>
      <c r="L64" s="414"/>
      <c r="M64" s="178"/>
      <c r="N64" s="457"/>
      <c r="O64" s="276"/>
      <c r="P64" s="276"/>
      <c r="Q64" s="276"/>
      <c r="R64" s="276"/>
      <c r="S64" s="276"/>
      <c r="T64" s="276"/>
      <c r="U64" s="276"/>
      <c r="V64" s="276"/>
      <c r="W64" s="276"/>
      <c r="X64" s="276"/>
      <c r="Y64" s="276"/>
      <c r="Z64" s="276"/>
      <c r="AA64" s="276"/>
      <c r="AB64" s="276"/>
      <c r="AC64" s="276"/>
      <c r="AD64" s="276"/>
      <c r="AE64" s="276"/>
      <c r="AF64" s="276"/>
      <c r="AG64" s="276"/>
      <c r="AH64" s="276"/>
      <c r="AI64" s="276"/>
      <c r="AJ64" s="276"/>
      <c r="AK64" s="276"/>
      <c r="AL64" s="276"/>
      <c r="AM64" s="276"/>
      <c r="AN64" s="276"/>
      <c r="AO64" s="276"/>
      <c r="AP64" s="276"/>
      <c r="AQ64" s="276"/>
      <c r="AR64" s="276"/>
      <c r="AS64" s="276"/>
      <c r="AT64" s="276"/>
      <c r="AU64" s="276"/>
      <c r="AV64" s="276"/>
      <c r="AW64" s="276"/>
      <c r="AX64" s="276"/>
      <c r="AY64" s="276"/>
      <c r="AZ64" s="276"/>
      <c r="BA64" s="276"/>
      <c r="BB64" s="276"/>
      <c r="BC64" s="276"/>
      <c r="BD64" s="276"/>
      <c r="BE64" s="276"/>
      <c r="BF64" s="276"/>
      <c r="BG64" s="276"/>
      <c r="BH64" s="276"/>
      <c r="BI64" s="276"/>
      <c r="BJ64" s="276"/>
      <c r="BK64" s="276"/>
      <c r="BL64" s="276"/>
      <c r="BM64" s="276"/>
      <c r="BN64" s="276"/>
      <c r="BO64" s="276"/>
      <c r="BP64" s="276"/>
      <c r="BQ64" s="276"/>
      <c r="BR64" s="276"/>
      <c r="BS64" s="276"/>
      <c r="BT64" s="276"/>
      <c r="BU64" s="276"/>
      <c r="BV64" s="276"/>
      <c r="BW64" s="276"/>
      <c r="BX64" s="276"/>
      <c r="BY64" s="276"/>
      <c r="BZ64" s="276"/>
      <c r="CA64" s="276"/>
      <c r="CB64" s="276"/>
      <c r="CC64" s="276"/>
      <c r="CD64" s="276"/>
      <c r="CE64" s="276"/>
      <c r="CF64" s="276"/>
      <c r="CG64" s="276"/>
      <c r="CH64" s="276"/>
      <c r="CI64" s="276"/>
      <c r="CJ64" s="276"/>
      <c r="CK64" s="276"/>
      <c r="CL64" s="276"/>
      <c r="CM64" s="276"/>
      <c r="CN64" s="276"/>
      <c r="CO64" s="276"/>
      <c r="CP64" s="276"/>
      <c r="CQ64" s="276"/>
      <c r="CR64" s="276"/>
      <c r="CS64" s="276"/>
      <c r="CT64" s="276"/>
      <c r="CU64" s="276"/>
      <c r="CV64" s="276"/>
      <c r="CW64" s="276"/>
      <c r="CX64" s="276"/>
      <c r="CY64" s="276"/>
      <c r="CZ64" s="276"/>
      <c r="DA64" s="276"/>
      <c r="DB64" s="276"/>
      <c r="DC64" s="276"/>
      <c r="DD64" s="276"/>
      <c r="DE64" s="276"/>
      <c r="DF64" s="276"/>
      <c r="DG64" s="276"/>
      <c r="DH64" s="276"/>
      <c r="DI64" s="276"/>
      <c r="DJ64" s="276"/>
      <c r="DK64" s="276"/>
      <c r="DL64" s="276"/>
      <c r="DM64" s="276"/>
      <c r="DN64" s="276"/>
      <c r="DO64" s="276"/>
      <c r="DP64" s="276"/>
      <c r="DQ64" s="276"/>
      <c r="DR64" s="276"/>
      <c r="DS64" s="276"/>
      <c r="DT64" s="276"/>
      <c r="DU64" s="276"/>
      <c r="DV64" s="276"/>
      <c r="DW64" s="276"/>
      <c r="DX64" s="276"/>
      <c r="DY64" s="276"/>
      <c r="DZ64" s="276"/>
      <c r="EA64" s="276"/>
      <c r="EB64" s="276"/>
      <c r="EC64" s="276"/>
      <c r="ED64" s="276"/>
      <c r="EE64" s="276"/>
      <c r="EF64" s="276"/>
      <c r="EG64" s="276"/>
      <c r="EH64" s="276"/>
      <c r="EI64" s="276"/>
      <c r="EJ64" s="276"/>
      <c r="EK64" s="276"/>
      <c r="EL64" s="276"/>
      <c r="EM64" s="276"/>
      <c r="EN64" s="276"/>
      <c r="EO64" s="276"/>
      <c r="EP64" s="276"/>
      <c r="EQ64" s="276"/>
      <c r="ER64" s="276"/>
      <c r="ES64" s="276"/>
      <c r="ET64" s="276"/>
      <c r="EU64" s="276"/>
      <c r="EV64" s="276"/>
      <c r="EW64" s="276"/>
      <c r="EX64" s="276"/>
      <c r="EY64" s="276"/>
      <c r="EZ64" s="276"/>
      <c r="FA64" s="276"/>
      <c r="FB64" s="276"/>
      <c r="FC64" s="276"/>
      <c r="FD64" s="276"/>
      <c r="FE64" s="276"/>
      <c r="FF64" s="276"/>
      <c r="FG64" s="276"/>
      <c r="FH64" s="276"/>
      <c r="FI64" s="276"/>
      <c r="FJ64" s="276"/>
      <c r="FK64" s="276"/>
      <c r="FL64" s="276"/>
      <c r="FM64" s="276"/>
      <c r="FN64" s="276"/>
      <c r="FO64" s="276"/>
      <c r="FP64" s="276"/>
      <c r="FQ64" s="276"/>
      <c r="FR64" s="276"/>
      <c r="FS64" s="276"/>
      <c r="FT64" s="276"/>
      <c r="FU64" s="276"/>
      <c r="FV64" s="276"/>
      <c r="FW64" s="276"/>
      <c r="FX64" s="276"/>
      <c r="FY64" s="276"/>
      <c r="FZ64" s="276"/>
      <c r="GA64" s="276"/>
      <c r="GB64" s="276"/>
      <c r="GC64" s="276"/>
      <c r="GD64" s="276"/>
      <c r="GE64" s="276"/>
      <c r="GF64" s="276"/>
      <c r="GG64" s="276"/>
      <c r="GH64" s="276"/>
      <c r="GI64" s="276"/>
      <c r="GJ64" s="276"/>
      <c r="GK64" s="276"/>
      <c r="GL64" s="276"/>
      <c r="GM64" s="276"/>
      <c r="GN64" s="276"/>
      <c r="GO64" s="276"/>
      <c r="GP64" s="276"/>
      <c r="GQ64" s="276"/>
      <c r="GR64" s="276"/>
    </row>
    <row r="65" spans="1:200" s="124" customFormat="1" ht="24" hidden="1" customHeight="1" outlineLevel="2">
      <c r="A65" s="140">
        <v>6.1</v>
      </c>
      <c r="B65" s="180" t="s">
        <v>63</v>
      </c>
      <c r="C65" s="170" t="s">
        <v>151</v>
      </c>
      <c r="D65" s="171" t="s">
        <v>152</v>
      </c>
      <c r="E65" s="171" t="s">
        <v>1320</v>
      </c>
      <c r="F65" s="171" t="s">
        <v>1321</v>
      </c>
      <c r="G65" s="302"/>
      <c r="H65" s="302"/>
      <c r="I65" s="303">
        <f>H65-G65</f>
        <v>0</v>
      </c>
      <c r="J65" s="415">
        <v>0</v>
      </c>
      <c r="K65" s="416"/>
      <c r="L65" s="417"/>
      <c r="M65" s="277"/>
      <c r="N65" s="457"/>
      <c r="O65" s="276"/>
      <c r="P65" s="276"/>
      <c r="Q65" s="276"/>
      <c r="R65" s="276"/>
      <c r="S65" s="276"/>
      <c r="T65" s="276"/>
      <c r="U65" s="276"/>
      <c r="V65" s="276"/>
      <c r="W65" s="276"/>
      <c r="X65" s="276"/>
      <c r="Y65" s="276"/>
      <c r="Z65" s="276"/>
      <c r="AA65" s="276"/>
      <c r="AB65" s="276"/>
      <c r="AC65" s="276"/>
      <c r="AD65" s="276"/>
      <c r="AE65" s="276"/>
      <c r="AF65" s="276"/>
      <c r="AG65" s="276"/>
      <c r="AH65" s="276"/>
      <c r="AI65" s="276"/>
      <c r="AJ65" s="276"/>
      <c r="AK65" s="276"/>
      <c r="AL65" s="276"/>
      <c r="AM65" s="276"/>
      <c r="AN65" s="276"/>
      <c r="AO65" s="276"/>
      <c r="AP65" s="276"/>
      <c r="AQ65" s="276"/>
      <c r="AR65" s="276"/>
      <c r="AS65" s="276"/>
      <c r="AT65" s="276"/>
      <c r="AU65" s="276"/>
      <c r="AV65" s="276"/>
      <c r="AW65" s="276"/>
      <c r="AX65" s="276"/>
      <c r="AY65" s="276"/>
      <c r="AZ65" s="276"/>
      <c r="BA65" s="276"/>
      <c r="BB65" s="276"/>
      <c r="BC65" s="276"/>
      <c r="BD65" s="276"/>
      <c r="BE65" s="276"/>
      <c r="BF65" s="276"/>
      <c r="BG65" s="276"/>
      <c r="BH65" s="276"/>
      <c r="BI65" s="276"/>
      <c r="BJ65" s="276"/>
      <c r="BK65" s="276"/>
      <c r="BL65" s="276"/>
      <c r="BM65" s="276"/>
      <c r="BN65" s="276"/>
      <c r="BO65" s="276"/>
      <c r="BP65" s="276"/>
      <c r="BQ65" s="276"/>
      <c r="BR65" s="276"/>
      <c r="BS65" s="276"/>
      <c r="BT65" s="276"/>
      <c r="BU65" s="276"/>
      <c r="BV65" s="276"/>
      <c r="BW65" s="276"/>
      <c r="BX65" s="276"/>
      <c r="BY65" s="276"/>
      <c r="BZ65" s="276"/>
      <c r="CA65" s="276"/>
      <c r="CB65" s="276"/>
      <c r="CC65" s="276"/>
      <c r="CD65" s="276"/>
      <c r="CE65" s="276"/>
      <c r="CF65" s="276"/>
      <c r="CG65" s="276"/>
      <c r="CH65" s="276"/>
      <c r="CI65" s="276"/>
      <c r="CJ65" s="276"/>
      <c r="CK65" s="276"/>
      <c r="CL65" s="276"/>
      <c r="CM65" s="276"/>
      <c r="CN65" s="276"/>
      <c r="CO65" s="276"/>
      <c r="CP65" s="276"/>
      <c r="CQ65" s="276"/>
      <c r="CR65" s="276"/>
      <c r="CS65" s="276"/>
      <c r="CT65" s="276"/>
      <c r="CU65" s="276"/>
      <c r="CV65" s="276"/>
      <c r="CW65" s="276"/>
      <c r="CX65" s="276"/>
      <c r="CY65" s="276"/>
      <c r="CZ65" s="276"/>
      <c r="DA65" s="276"/>
      <c r="DB65" s="276"/>
      <c r="DC65" s="276"/>
      <c r="DD65" s="276"/>
      <c r="DE65" s="276"/>
      <c r="DF65" s="276"/>
      <c r="DG65" s="276"/>
      <c r="DH65" s="276"/>
      <c r="DI65" s="276"/>
      <c r="DJ65" s="276"/>
      <c r="DK65" s="276"/>
      <c r="DL65" s="276"/>
      <c r="DM65" s="276"/>
      <c r="DN65" s="276"/>
      <c r="DO65" s="276"/>
      <c r="DP65" s="276"/>
      <c r="DQ65" s="276"/>
      <c r="DR65" s="276"/>
      <c r="DS65" s="276"/>
      <c r="DT65" s="276"/>
      <c r="DU65" s="276"/>
      <c r="DV65" s="276"/>
      <c r="DW65" s="276"/>
      <c r="DX65" s="276"/>
      <c r="DY65" s="276"/>
      <c r="DZ65" s="276"/>
      <c r="EA65" s="276"/>
      <c r="EB65" s="276"/>
      <c r="EC65" s="276"/>
      <c r="ED65" s="276"/>
      <c r="EE65" s="276"/>
      <c r="EF65" s="276"/>
      <c r="EG65" s="276"/>
      <c r="EH65" s="276"/>
      <c r="EI65" s="276"/>
      <c r="EJ65" s="276"/>
      <c r="EK65" s="276"/>
      <c r="EL65" s="276"/>
      <c r="EM65" s="276"/>
      <c r="EN65" s="276"/>
      <c r="EO65" s="276"/>
      <c r="EP65" s="276"/>
      <c r="EQ65" s="276"/>
      <c r="ER65" s="276"/>
      <c r="ES65" s="276"/>
      <c r="ET65" s="276"/>
      <c r="EU65" s="276"/>
      <c r="EV65" s="276"/>
      <c r="EW65" s="276"/>
      <c r="EX65" s="276"/>
      <c r="EY65" s="276"/>
      <c r="EZ65" s="276"/>
      <c r="FA65" s="276"/>
      <c r="FB65" s="276"/>
      <c r="FC65" s="276"/>
      <c r="FD65" s="276"/>
      <c r="FE65" s="276"/>
      <c r="FF65" s="276"/>
      <c r="FG65" s="276"/>
      <c r="FH65" s="276"/>
      <c r="FI65" s="276"/>
      <c r="FJ65" s="276"/>
      <c r="FK65" s="276"/>
      <c r="FL65" s="276"/>
      <c r="FM65" s="276"/>
      <c r="FN65" s="276"/>
      <c r="FO65" s="276"/>
      <c r="FP65" s="276"/>
      <c r="FQ65" s="276"/>
      <c r="FR65" s="276"/>
      <c r="FS65" s="276"/>
      <c r="FT65" s="276"/>
      <c r="FU65" s="276"/>
      <c r="FV65" s="276"/>
      <c r="FW65" s="276"/>
      <c r="FX65" s="276"/>
      <c r="FY65" s="276"/>
      <c r="FZ65" s="276"/>
      <c r="GA65" s="276"/>
      <c r="GB65" s="276"/>
      <c r="GC65" s="276"/>
      <c r="GD65" s="276"/>
      <c r="GE65" s="276"/>
      <c r="GF65" s="276"/>
      <c r="GG65" s="276"/>
      <c r="GH65" s="276"/>
      <c r="GI65" s="276"/>
      <c r="GJ65" s="276"/>
      <c r="GK65" s="276"/>
      <c r="GL65" s="276"/>
      <c r="GM65" s="276"/>
      <c r="GN65" s="276"/>
      <c r="GO65" s="276"/>
      <c r="GP65" s="276"/>
      <c r="GQ65" s="276"/>
      <c r="GR65" s="276"/>
    </row>
    <row r="66" spans="1:200" s="124" customFormat="1" ht="36" hidden="1" customHeight="1" outlineLevel="2">
      <c r="A66" s="140">
        <v>6.2</v>
      </c>
      <c r="B66" s="180" t="s">
        <v>63</v>
      </c>
      <c r="C66" s="170" t="s">
        <v>153</v>
      </c>
      <c r="D66" s="171" t="s">
        <v>154</v>
      </c>
      <c r="E66" s="171" t="s">
        <v>1324</v>
      </c>
      <c r="F66" s="171"/>
      <c r="G66" s="302"/>
      <c r="H66" s="302"/>
      <c r="I66" s="303">
        <f>H66-G66</f>
        <v>0</v>
      </c>
      <c r="J66" s="415">
        <v>0</v>
      </c>
      <c r="K66" s="416"/>
      <c r="L66" s="417"/>
      <c r="M66" s="277"/>
      <c r="N66" s="457"/>
      <c r="O66" s="276"/>
      <c r="P66" s="276"/>
      <c r="Q66" s="276"/>
      <c r="R66" s="276"/>
      <c r="S66" s="276"/>
      <c r="T66" s="276"/>
      <c r="U66" s="276"/>
      <c r="V66" s="276"/>
      <c r="W66" s="276"/>
      <c r="X66" s="276"/>
      <c r="Y66" s="276"/>
      <c r="Z66" s="276"/>
      <c r="AA66" s="276"/>
      <c r="AB66" s="276"/>
      <c r="AC66" s="276"/>
      <c r="AD66" s="276"/>
      <c r="AE66" s="276"/>
      <c r="AF66" s="276"/>
      <c r="AG66" s="276"/>
      <c r="AH66" s="276"/>
      <c r="AI66" s="276"/>
      <c r="AJ66" s="276"/>
      <c r="AK66" s="276"/>
      <c r="AL66" s="276"/>
      <c r="AM66" s="276"/>
      <c r="AN66" s="276"/>
      <c r="AO66" s="276"/>
      <c r="AP66" s="276"/>
      <c r="AQ66" s="276"/>
      <c r="AR66" s="276"/>
      <c r="AS66" s="276"/>
      <c r="AT66" s="276"/>
      <c r="AU66" s="276"/>
      <c r="AV66" s="276"/>
      <c r="AW66" s="276"/>
      <c r="AX66" s="276"/>
      <c r="AY66" s="276"/>
      <c r="AZ66" s="276"/>
      <c r="BA66" s="276"/>
      <c r="BB66" s="276"/>
      <c r="BC66" s="276"/>
      <c r="BD66" s="276"/>
      <c r="BE66" s="276"/>
      <c r="BF66" s="276"/>
      <c r="BG66" s="276"/>
      <c r="BH66" s="276"/>
      <c r="BI66" s="276"/>
      <c r="BJ66" s="276"/>
      <c r="BK66" s="276"/>
      <c r="BL66" s="276"/>
      <c r="BM66" s="276"/>
      <c r="BN66" s="276"/>
      <c r="BO66" s="276"/>
      <c r="BP66" s="276"/>
      <c r="BQ66" s="276"/>
      <c r="BR66" s="276"/>
      <c r="BS66" s="276"/>
      <c r="BT66" s="276"/>
      <c r="BU66" s="276"/>
      <c r="BV66" s="276"/>
      <c r="BW66" s="276"/>
      <c r="BX66" s="276"/>
      <c r="BY66" s="276"/>
      <c r="BZ66" s="276"/>
      <c r="CA66" s="276"/>
      <c r="CB66" s="276"/>
      <c r="CC66" s="276"/>
      <c r="CD66" s="276"/>
      <c r="CE66" s="276"/>
      <c r="CF66" s="276"/>
      <c r="CG66" s="276"/>
      <c r="CH66" s="276"/>
      <c r="CI66" s="276"/>
      <c r="CJ66" s="276"/>
      <c r="CK66" s="276"/>
      <c r="CL66" s="276"/>
      <c r="CM66" s="276"/>
      <c r="CN66" s="276"/>
      <c r="CO66" s="276"/>
      <c r="CP66" s="276"/>
      <c r="CQ66" s="276"/>
      <c r="CR66" s="276"/>
      <c r="CS66" s="276"/>
      <c r="CT66" s="276"/>
      <c r="CU66" s="276"/>
      <c r="CV66" s="276"/>
      <c r="CW66" s="276"/>
      <c r="CX66" s="276"/>
      <c r="CY66" s="276"/>
      <c r="CZ66" s="276"/>
      <c r="DA66" s="276"/>
      <c r="DB66" s="276"/>
      <c r="DC66" s="276"/>
      <c r="DD66" s="276"/>
      <c r="DE66" s="276"/>
      <c r="DF66" s="276"/>
      <c r="DG66" s="276"/>
      <c r="DH66" s="276"/>
      <c r="DI66" s="276"/>
      <c r="DJ66" s="276"/>
      <c r="DK66" s="276"/>
      <c r="DL66" s="276"/>
      <c r="DM66" s="276"/>
      <c r="DN66" s="276"/>
      <c r="DO66" s="276"/>
      <c r="DP66" s="276"/>
      <c r="DQ66" s="276"/>
      <c r="DR66" s="276"/>
      <c r="DS66" s="276"/>
      <c r="DT66" s="276"/>
      <c r="DU66" s="276"/>
      <c r="DV66" s="276"/>
      <c r="DW66" s="276"/>
      <c r="DX66" s="276"/>
      <c r="DY66" s="276"/>
      <c r="DZ66" s="276"/>
      <c r="EA66" s="276"/>
      <c r="EB66" s="276"/>
      <c r="EC66" s="276"/>
      <c r="ED66" s="276"/>
      <c r="EE66" s="276"/>
      <c r="EF66" s="276"/>
      <c r="EG66" s="276"/>
      <c r="EH66" s="276"/>
      <c r="EI66" s="276"/>
      <c r="EJ66" s="276"/>
      <c r="EK66" s="276"/>
      <c r="EL66" s="276"/>
      <c r="EM66" s="276"/>
      <c r="EN66" s="276"/>
      <c r="EO66" s="276"/>
      <c r="EP66" s="276"/>
      <c r="EQ66" s="276"/>
      <c r="ER66" s="276"/>
      <c r="ES66" s="276"/>
      <c r="ET66" s="276"/>
      <c r="EU66" s="276"/>
      <c r="EV66" s="276"/>
      <c r="EW66" s="276"/>
      <c r="EX66" s="276"/>
      <c r="EY66" s="276"/>
      <c r="EZ66" s="276"/>
      <c r="FA66" s="276"/>
      <c r="FB66" s="276"/>
      <c r="FC66" s="276"/>
      <c r="FD66" s="276"/>
      <c r="FE66" s="276"/>
      <c r="FF66" s="276"/>
      <c r="FG66" s="276"/>
      <c r="FH66" s="276"/>
      <c r="FI66" s="276"/>
      <c r="FJ66" s="276"/>
      <c r="FK66" s="276"/>
      <c r="FL66" s="276"/>
      <c r="FM66" s="276"/>
      <c r="FN66" s="276"/>
      <c r="FO66" s="276"/>
      <c r="FP66" s="276"/>
      <c r="FQ66" s="276"/>
      <c r="FR66" s="276"/>
      <c r="FS66" s="276"/>
      <c r="FT66" s="276"/>
      <c r="FU66" s="276"/>
      <c r="FV66" s="276"/>
      <c r="FW66" s="276"/>
      <c r="FX66" s="276"/>
      <c r="FY66" s="276"/>
      <c r="FZ66" s="276"/>
      <c r="GA66" s="276"/>
      <c r="GB66" s="276"/>
      <c r="GC66" s="276"/>
      <c r="GD66" s="276"/>
      <c r="GE66" s="276"/>
      <c r="GF66" s="276"/>
      <c r="GG66" s="276"/>
      <c r="GH66" s="276"/>
      <c r="GI66" s="276"/>
      <c r="GJ66" s="276"/>
      <c r="GK66" s="276"/>
      <c r="GL66" s="276"/>
      <c r="GM66" s="276"/>
      <c r="GN66" s="276"/>
      <c r="GO66" s="276"/>
      <c r="GP66" s="276"/>
      <c r="GQ66" s="276"/>
      <c r="GR66" s="276"/>
    </row>
    <row r="67" spans="1:200" s="169" customFormat="1" ht="24" hidden="1" customHeight="1" outlineLevel="2">
      <c r="A67" s="140">
        <v>6.3</v>
      </c>
      <c r="B67" s="180" t="s">
        <v>63</v>
      </c>
      <c r="C67" s="170" t="s">
        <v>155</v>
      </c>
      <c r="D67" s="171" t="s">
        <v>152</v>
      </c>
      <c r="E67" s="171" t="s">
        <v>1320</v>
      </c>
      <c r="F67" s="171" t="s">
        <v>1321</v>
      </c>
      <c r="G67" s="302"/>
      <c r="H67" s="302"/>
      <c r="I67" s="303">
        <f>H67-G67</f>
        <v>0</v>
      </c>
      <c r="J67" s="415">
        <v>0</v>
      </c>
      <c r="K67" s="416"/>
      <c r="L67" s="417"/>
      <c r="M67" s="277"/>
      <c r="N67" s="457"/>
      <c r="O67" s="276"/>
      <c r="P67" s="276"/>
      <c r="Q67" s="276"/>
      <c r="R67" s="276"/>
      <c r="S67" s="276"/>
      <c r="T67" s="276"/>
      <c r="U67" s="276"/>
      <c r="V67" s="276"/>
      <c r="W67" s="276"/>
      <c r="X67" s="276"/>
      <c r="Y67" s="276"/>
      <c r="Z67" s="276"/>
      <c r="AA67" s="276"/>
      <c r="AB67" s="276"/>
      <c r="AC67" s="276"/>
      <c r="AD67" s="276"/>
      <c r="AE67" s="276"/>
      <c r="AF67" s="276"/>
      <c r="AG67" s="276"/>
      <c r="AH67" s="276"/>
      <c r="AI67" s="276"/>
      <c r="AJ67" s="276"/>
      <c r="AK67" s="276"/>
      <c r="AL67" s="276"/>
      <c r="AM67" s="276"/>
      <c r="AN67" s="276"/>
      <c r="AO67" s="276"/>
      <c r="AP67" s="276"/>
      <c r="AQ67" s="276"/>
      <c r="AR67" s="276"/>
      <c r="AS67" s="276"/>
      <c r="AT67" s="276"/>
      <c r="AU67" s="276"/>
      <c r="AV67" s="276"/>
      <c r="AW67" s="276"/>
      <c r="AX67" s="276"/>
      <c r="AY67" s="276"/>
      <c r="AZ67" s="276"/>
      <c r="BA67" s="276"/>
      <c r="BB67" s="276"/>
      <c r="BC67" s="276"/>
      <c r="BD67" s="276"/>
      <c r="BE67" s="276"/>
      <c r="BF67" s="276"/>
      <c r="BG67" s="276"/>
      <c r="BH67" s="276"/>
      <c r="BI67" s="276"/>
      <c r="BJ67" s="276"/>
      <c r="BK67" s="276"/>
      <c r="BL67" s="276"/>
      <c r="BM67" s="276"/>
      <c r="BN67" s="276"/>
      <c r="BO67" s="276"/>
      <c r="BP67" s="276"/>
      <c r="BQ67" s="276"/>
      <c r="BR67" s="276"/>
      <c r="BS67" s="276"/>
      <c r="BT67" s="276"/>
      <c r="BU67" s="276"/>
      <c r="BV67" s="276"/>
      <c r="BW67" s="276"/>
      <c r="BX67" s="276"/>
      <c r="BY67" s="276"/>
      <c r="BZ67" s="276"/>
      <c r="CA67" s="276"/>
      <c r="CB67" s="276"/>
      <c r="CC67" s="276"/>
      <c r="CD67" s="276"/>
      <c r="CE67" s="276"/>
      <c r="CF67" s="276"/>
      <c r="CG67" s="276"/>
      <c r="CH67" s="276"/>
      <c r="CI67" s="276"/>
      <c r="CJ67" s="276"/>
      <c r="CK67" s="276"/>
      <c r="CL67" s="276"/>
      <c r="CM67" s="276"/>
      <c r="CN67" s="276"/>
      <c r="CO67" s="276"/>
      <c r="CP67" s="276"/>
      <c r="CQ67" s="276"/>
      <c r="CR67" s="276"/>
      <c r="CS67" s="276"/>
      <c r="CT67" s="276"/>
      <c r="CU67" s="276"/>
      <c r="CV67" s="276"/>
      <c r="CW67" s="276"/>
      <c r="CX67" s="276"/>
      <c r="CY67" s="276"/>
      <c r="CZ67" s="276"/>
      <c r="DA67" s="276"/>
      <c r="DB67" s="276"/>
      <c r="DC67" s="276"/>
      <c r="DD67" s="276"/>
      <c r="DE67" s="276"/>
      <c r="DF67" s="276"/>
      <c r="DG67" s="276"/>
      <c r="DH67" s="276"/>
      <c r="DI67" s="276"/>
      <c r="DJ67" s="276"/>
      <c r="DK67" s="276"/>
      <c r="DL67" s="276"/>
      <c r="DM67" s="276"/>
      <c r="DN67" s="276"/>
      <c r="DO67" s="276"/>
      <c r="DP67" s="276"/>
      <c r="DQ67" s="276"/>
      <c r="DR67" s="276"/>
      <c r="DS67" s="276"/>
      <c r="DT67" s="276"/>
      <c r="DU67" s="276"/>
      <c r="DV67" s="276"/>
      <c r="DW67" s="276"/>
      <c r="DX67" s="276"/>
      <c r="DY67" s="276"/>
      <c r="DZ67" s="276"/>
      <c r="EA67" s="276"/>
      <c r="EB67" s="276"/>
      <c r="EC67" s="276"/>
      <c r="ED67" s="276"/>
      <c r="EE67" s="276"/>
      <c r="EF67" s="276"/>
      <c r="EG67" s="276"/>
      <c r="EH67" s="276"/>
      <c r="EI67" s="276"/>
      <c r="EJ67" s="276"/>
      <c r="EK67" s="276"/>
      <c r="EL67" s="276"/>
      <c r="EM67" s="276"/>
      <c r="EN67" s="276"/>
      <c r="EO67" s="276"/>
      <c r="EP67" s="276"/>
      <c r="EQ67" s="276"/>
      <c r="ER67" s="276"/>
      <c r="ES67" s="276"/>
      <c r="ET67" s="276"/>
      <c r="EU67" s="276"/>
      <c r="EV67" s="276"/>
      <c r="EW67" s="276"/>
      <c r="EX67" s="276"/>
      <c r="EY67" s="276"/>
      <c r="EZ67" s="276"/>
      <c r="FA67" s="276"/>
      <c r="FB67" s="276"/>
      <c r="FC67" s="276"/>
      <c r="FD67" s="276"/>
      <c r="FE67" s="276"/>
      <c r="FF67" s="276"/>
      <c r="FG67" s="276"/>
      <c r="FH67" s="276"/>
      <c r="FI67" s="276"/>
      <c r="FJ67" s="276"/>
      <c r="FK67" s="276"/>
      <c r="FL67" s="276"/>
      <c r="FM67" s="276"/>
      <c r="FN67" s="276"/>
      <c r="FO67" s="276"/>
      <c r="FP67" s="276"/>
      <c r="FQ67" s="276"/>
      <c r="FR67" s="276"/>
      <c r="FS67" s="276"/>
      <c r="FT67" s="276"/>
      <c r="FU67" s="276"/>
      <c r="FV67" s="276"/>
      <c r="FW67" s="276"/>
      <c r="FX67" s="276"/>
      <c r="FY67" s="276"/>
      <c r="FZ67" s="276"/>
      <c r="GA67" s="276"/>
      <c r="GB67" s="276"/>
      <c r="GC67" s="276"/>
      <c r="GD67" s="276"/>
      <c r="GE67" s="276"/>
      <c r="GF67" s="276"/>
      <c r="GG67" s="276"/>
      <c r="GH67" s="276"/>
      <c r="GI67" s="276"/>
      <c r="GJ67" s="276"/>
      <c r="GK67" s="276"/>
      <c r="GL67" s="276"/>
      <c r="GM67" s="276"/>
      <c r="GN67" s="276"/>
      <c r="GO67" s="276"/>
      <c r="GP67" s="276"/>
      <c r="GQ67" s="276"/>
      <c r="GR67" s="276"/>
    </row>
    <row r="68" spans="1:200" s="89" customFormat="1" ht="24" customHeight="1" outlineLevel="1" collapsed="1">
      <c r="A68" s="142">
        <v>9</v>
      </c>
      <c r="B68" s="183"/>
      <c r="C68" s="241" t="s">
        <v>156</v>
      </c>
      <c r="D68" s="183"/>
      <c r="E68" s="183"/>
      <c r="F68" s="183"/>
      <c r="G68" s="222" t="s">
        <v>1329</v>
      </c>
      <c r="H68" s="454">
        <f>AVERAGE(I69,I71)</f>
        <v>0</v>
      </c>
      <c r="I68" s="455"/>
      <c r="J68" s="420">
        <f>AVERAGE(J69,J71)</f>
        <v>0</v>
      </c>
      <c r="K68" s="413"/>
      <c r="L68" s="414"/>
      <c r="M68" s="178"/>
      <c r="N68" s="457"/>
      <c r="O68" s="276"/>
      <c r="P68" s="276"/>
      <c r="Q68" s="276"/>
      <c r="R68" s="276"/>
      <c r="S68" s="276"/>
      <c r="T68" s="276"/>
      <c r="U68" s="276"/>
      <c r="V68" s="276"/>
      <c r="W68" s="276"/>
      <c r="X68" s="276"/>
      <c r="Y68" s="276"/>
      <c r="Z68" s="276"/>
      <c r="AA68" s="276"/>
      <c r="AB68" s="276"/>
      <c r="AC68" s="276"/>
      <c r="AD68" s="276"/>
      <c r="AE68" s="276"/>
      <c r="AF68" s="276"/>
      <c r="AG68" s="276"/>
      <c r="AH68" s="276"/>
      <c r="AI68" s="276"/>
      <c r="AJ68" s="276"/>
      <c r="AK68" s="276"/>
      <c r="AL68" s="276"/>
      <c r="AM68" s="276"/>
      <c r="AN68" s="276"/>
      <c r="AO68" s="276"/>
      <c r="AP68" s="276"/>
      <c r="AQ68" s="276"/>
      <c r="AR68" s="276"/>
      <c r="AS68" s="276"/>
      <c r="AT68" s="276"/>
      <c r="AU68" s="276"/>
      <c r="AV68" s="276"/>
      <c r="AW68" s="276"/>
      <c r="AX68" s="276"/>
      <c r="AY68" s="276"/>
      <c r="AZ68" s="276"/>
      <c r="BA68" s="276"/>
      <c r="BB68" s="276"/>
      <c r="BC68" s="276"/>
      <c r="BD68" s="276"/>
      <c r="BE68" s="276"/>
      <c r="BF68" s="276"/>
      <c r="BG68" s="276"/>
      <c r="BH68" s="276"/>
      <c r="BI68" s="276"/>
      <c r="BJ68" s="276"/>
      <c r="BK68" s="276"/>
      <c r="BL68" s="276"/>
      <c r="BM68" s="276"/>
      <c r="BN68" s="276"/>
      <c r="BO68" s="276"/>
      <c r="BP68" s="276"/>
      <c r="BQ68" s="276"/>
      <c r="BR68" s="276"/>
      <c r="BS68" s="276"/>
      <c r="BT68" s="276"/>
      <c r="BU68" s="276"/>
      <c r="BV68" s="276"/>
      <c r="BW68" s="276"/>
      <c r="BX68" s="276"/>
      <c r="BY68" s="276"/>
      <c r="BZ68" s="276"/>
      <c r="CA68" s="276"/>
      <c r="CB68" s="276"/>
      <c r="CC68" s="276"/>
      <c r="CD68" s="276"/>
      <c r="CE68" s="276"/>
      <c r="CF68" s="276"/>
      <c r="CG68" s="276"/>
      <c r="CH68" s="276"/>
      <c r="CI68" s="276"/>
      <c r="CJ68" s="276"/>
      <c r="CK68" s="276"/>
      <c r="CL68" s="276"/>
      <c r="CM68" s="276"/>
      <c r="CN68" s="276"/>
      <c r="CO68" s="276"/>
      <c r="CP68" s="276"/>
      <c r="CQ68" s="276"/>
      <c r="CR68" s="276"/>
      <c r="CS68" s="276"/>
      <c r="CT68" s="276"/>
      <c r="CU68" s="276"/>
      <c r="CV68" s="276"/>
      <c r="CW68" s="276"/>
      <c r="CX68" s="276"/>
      <c r="CY68" s="276"/>
      <c r="CZ68" s="276"/>
      <c r="DA68" s="276"/>
      <c r="DB68" s="276"/>
      <c r="DC68" s="276"/>
      <c r="DD68" s="276"/>
      <c r="DE68" s="276"/>
      <c r="DF68" s="276"/>
      <c r="DG68" s="276"/>
      <c r="DH68" s="276"/>
      <c r="DI68" s="276"/>
      <c r="DJ68" s="276"/>
      <c r="DK68" s="276"/>
      <c r="DL68" s="276"/>
      <c r="DM68" s="276"/>
      <c r="DN68" s="276"/>
      <c r="DO68" s="276"/>
      <c r="DP68" s="276"/>
      <c r="DQ68" s="276"/>
      <c r="DR68" s="276"/>
      <c r="DS68" s="276"/>
      <c r="DT68" s="276"/>
      <c r="DU68" s="276"/>
      <c r="DV68" s="276"/>
      <c r="DW68" s="276"/>
      <c r="DX68" s="276"/>
      <c r="DY68" s="276"/>
      <c r="DZ68" s="276"/>
      <c r="EA68" s="276"/>
      <c r="EB68" s="276"/>
      <c r="EC68" s="276"/>
      <c r="ED68" s="276"/>
      <c r="EE68" s="276"/>
      <c r="EF68" s="276"/>
      <c r="EG68" s="276"/>
      <c r="EH68" s="276"/>
      <c r="EI68" s="276"/>
      <c r="EJ68" s="276"/>
      <c r="EK68" s="276"/>
      <c r="EL68" s="276"/>
      <c r="EM68" s="276"/>
      <c r="EN68" s="276"/>
      <c r="EO68" s="276"/>
      <c r="EP68" s="276"/>
      <c r="EQ68" s="276"/>
      <c r="ER68" s="276"/>
      <c r="ES68" s="276"/>
      <c r="ET68" s="276"/>
      <c r="EU68" s="276"/>
      <c r="EV68" s="276"/>
      <c r="EW68" s="276"/>
      <c r="EX68" s="276"/>
      <c r="EY68" s="276"/>
      <c r="EZ68" s="276"/>
      <c r="FA68" s="276"/>
      <c r="FB68" s="276"/>
      <c r="FC68" s="276"/>
      <c r="FD68" s="276"/>
      <c r="FE68" s="276"/>
      <c r="FF68" s="276"/>
      <c r="FG68" s="276"/>
      <c r="FH68" s="276"/>
      <c r="FI68" s="276"/>
      <c r="FJ68" s="276"/>
      <c r="FK68" s="276"/>
      <c r="FL68" s="276"/>
      <c r="FM68" s="276"/>
      <c r="FN68" s="276"/>
      <c r="FO68" s="276"/>
      <c r="FP68" s="276"/>
      <c r="FQ68" s="276"/>
      <c r="FR68" s="276"/>
      <c r="FS68" s="276"/>
      <c r="FT68" s="276"/>
      <c r="FU68" s="276"/>
      <c r="FV68" s="276"/>
      <c r="FW68" s="276"/>
      <c r="FX68" s="276"/>
      <c r="FY68" s="276"/>
      <c r="FZ68" s="276"/>
      <c r="GA68" s="276"/>
      <c r="GB68" s="276"/>
      <c r="GC68" s="276"/>
      <c r="GD68" s="276"/>
      <c r="GE68" s="276"/>
      <c r="GF68" s="276"/>
      <c r="GG68" s="276"/>
      <c r="GH68" s="276"/>
      <c r="GI68" s="276"/>
      <c r="GJ68" s="276"/>
      <c r="GK68" s="276"/>
      <c r="GL68" s="276"/>
      <c r="GM68" s="276"/>
      <c r="GN68" s="276"/>
      <c r="GO68" s="276"/>
      <c r="GP68" s="276"/>
      <c r="GQ68" s="276"/>
      <c r="GR68" s="276"/>
    </row>
    <row r="69" spans="1:200" s="89" customFormat="1" ht="24" hidden="1" customHeight="1" outlineLevel="2">
      <c r="A69" s="140" t="str">
        <f t="shared" si="0"/>
        <v>9.1</v>
      </c>
      <c r="B69" s="180" t="s">
        <v>45</v>
      </c>
      <c r="C69" s="170" t="s">
        <v>157</v>
      </c>
      <c r="D69" s="171" t="s">
        <v>60</v>
      </c>
      <c r="E69" s="171" t="s">
        <v>61</v>
      </c>
      <c r="F69" s="171" t="s">
        <v>62</v>
      </c>
      <c r="G69" s="302"/>
      <c r="H69" s="302"/>
      <c r="I69" s="303">
        <f>H69-G69</f>
        <v>0</v>
      </c>
      <c r="J69" s="415">
        <v>0</v>
      </c>
      <c r="K69" s="416"/>
      <c r="L69" s="417"/>
      <c r="M69" s="208"/>
      <c r="N69" s="457"/>
      <c r="O69" s="276"/>
      <c r="P69" s="276"/>
      <c r="Q69" s="276"/>
      <c r="R69" s="276"/>
      <c r="S69" s="276"/>
      <c r="T69" s="276"/>
      <c r="U69" s="276"/>
      <c r="V69" s="276"/>
      <c r="W69" s="276"/>
      <c r="X69" s="276"/>
      <c r="Y69" s="276"/>
      <c r="Z69" s="276"/>
      <c r="AA69" s="276"/>
      <c r="AB69" s="276"/>
      <c r="AC69" s="276"/>
      <c r="AD69" s="276"/>
      <c r="AE69" s="276"/>
      <c r="AF69" s="276"/>
      <c r="AG69" s="276"/>
      <c r="AH69" s="276"/>
      <c r="AI69" s="276"/>
      <c r="AJ69" s="276"/>
      <c r="AK69" s="276"/>
      <c r="AL69" s="276"/>
      <c r="AM69" s="276"/>
      <c r="AN69" s="276"/>
      <c r="AO69" s="276"/>
      <c r="AP69" s="276"/>
      <c r="AQ69" s="276"/>
      <c r="AR69" s="276"/>
      <c r="AS69" s="276"/>
      <c r="AT69" s="276"/>
      <c r="AU69" s="276"/>
      <c r="AV69" s="276"/>
      <c r="AW69" s="276"/>
      <c r="AX69" s="276"/>
      <c r="AY69" s="276"/>
      <c r="AZ69" s="276"/>
      <c r="BA69" s="276"/>
      <c r="BB69" s="276"/>
      <c r="BC69" s="276"/>
      <c r="BD69" s="276"/>
      <c r="BE69" s="276"/>
      <c r="BF69" s="276"/>
      <c r="BG69" s="276"/>
      <c r="BH69" s="276"/>
      <c r="BI69" s="276"/>
      <c r="BJ69" s="276"/>
      <c r="BK69" s="276"/>
      <c r="BL69" s="276"/>
      <c r="BM69" s="276"/>
      <c r="BN69" s="276"/>
      <c r="BO69" s="276"/>
      <c r="BP69" s="276"/>
      <c r="BQ69" s="276"/>
      <c r="BR69" s="276"/>
      <c r="BS69" s="276"/>
      <c r="BT69" s="276"/>
      <c r="BU69" s="276"/>
      <c r="BV69" s="276"/>
      <c r="BW69" s="276"/>
      <c r="BX69" s="276"/>
      <c r="BY69" s="276"/>
      <c r="BZ69" s="276"/>
      <c r="CA69" s="276"/>
      <c r="CB69" s="276"/>
      <c r="CC69" s="276"/>
      <c r="CD69" s="276"/>
      <c r="CE69" s="276"/>
      <c r="CF69" s="276"/>
      <c r="CG69" s="276"/>
      <c r="CH69" s="276"/>
      <c r="CI69" s="276"/>
      <c r="CJ69" s="276"/>
      <c r="CK69" s="276"/>
      <c r="CL69" s="276"/>
      <c r="CM69" s="276"/>
      <c r="CN69" s="276"/>
      <c r="CO69" s="276"/>
      <c r="CP69" s="276"/>
      <c r="CQ69" s="276"/>
      <c r="CR69" s="276"/>
      <c r="CS69" s="276"/>
      <c r="CT69" s="276"/>
      <c r="CU69" s="276"/>
      <c r="CV69" s="276"/>
      <c r="CW69" s="276"/>
      <c r="CX69" s="276"/>
      <c r="CY69" s="276"/>
      <c r="CZ69" s="276"/>
      <c r="DA69" s="276"/>
      <c r="DB69" s="276"/>
      <c r="DC69" s="276"/>
      <c r="DD69" s="276"/>
      <c r="DE69" s="276"/>
      <c r="DF69" s="276"/>
      <c r="DG69" s="276"/>
      <c r="DH69" s="276"/>
      <c r="DI69" s="276"/>
      <c r="DJ69" s="276"/>
      <c r="DK69" s="276"/>
      <c r="DL69" s="276"/>
      <c r="DM69" s="276"/>
      <c r="DN69" s="276"/>
      <c r="DO69" s="276"/>
      <c r="DP69" s="276"/>
      <c r="DQ69" s="276"/>
      <c r="DR69" s="276"/>
      <c r="DS69" s="276"/>
      <c r="DT69" s="276"/>
      <c r="DU69" s="276"/>
      <c r="DV69" s="276"/>
      <c r="DW69" s="276"/>
      <c r="DX69" s="276"/>
      <c r="DY69" s="276"/>
      <c r="DZ69" s="276"/>
      <c r="EA69" s="276"/>
      <c r="EB69" s="276"/>
      <c r="EC69" s="276"/>
      <c r="ED69" s="276"/>
      <c r="EE69" s="276"/>
      <c r="EF69" s="276"/>
      <c r="EG69" s="276"/>
      <c r="EH69" s="276"/>
      <c r="EI69" s="276"/>
      <c r="EJ69" s="276"/>
      <c r="EK69" s="276"/>
      <c r="EL69" s="276"/>
      <c r="EM69" s="276"/>
      <c r="EN69" s="276"/>
      <c r="EO69" s="276"/>
      <c r="EP69" s="276"/>
      <c r="EQ69" s="276"/>
      <c r="ER69" s="276"/>
      <c r="ES69" s="276"/>
      <c r="ET69" s="276"/>
      <c r="EU69" s="276"/>
      <c r="EV69" s="276"/>
      <c r="EW69" s="276"/>
      <c r="EX69" s="276"/>
      <c r="EY69" s="276"/>
      <c r="EZ69" s="276"/>
      <c r="FA69" s="276"/>
      <c r="FB69" s="276"/>
      <c r="FC69" s="276"/>
      <c r="FD69" s="276"/>
      <c r="FE69" s="276"/>
      <c r="FF69" s="276"/>
      <c r="FG69" s="276"/>
      <c r="FH69" s="276"/>
      <c r="FI69" s="276"/>
      <c r="FJ69" s="276"/>
      <c r="FK69" s="276"/>
      <c r="FL69" s="276"/>
      <c r="FM69" s="276"/>
      <c r="FN69" s="276"/>
      <c r="FO69" s="276"/>
      <c r="FP69" s="276"/>
      <c r="FQ69" s="276"/>
      <c r="FR69" s="276"/>
      <c r="FS69" s="276"/>
      <c r="FT69" s="276"/>
      <c r="FU69" s="276"/>
      <c r="FV69" s="276"/>
      <c r="FW69" s="276"/>
      <c r="FX69" s="276"/>
      <c r="FY69" s="276"/>
      <c r="FZ69" s="276"/>
      <c r="GA69" s="276"/>
      <c r="GB69" s="276"/>
      <c r="GC69" s="276"/>
      <c r="GD69" s="276"/>
      <c r="GE69" s="276"/>
      <c r="GF69" s="276"/>
      <c r="GG69" s="276"/>
      <c r="GH69" s="276"/>
      <c r="GI69" s="276"/>
      <c r="GJ69" s="276"/>
      <c r="GK69" s="276"/>
      <c r="GL69" s="276"/>
      <c r="GM69" s="276"/>
      <c r="GN69" s="276"/>
      <c r="GO69" s="276"/>
      <c r="GP69" s="276"/>
      <c r="GQ69" s="276"/>
      <c r="GR69" s="276"/>
    </row>
    <row r="70" spans="1:200" s="94" customFormat="1" ht="24" hidden="1" customHeight="1" outlineLevel="2">
      <c r="A70" s="140" t="str">
        <f t="shared" si="0"/>
        <v>9.2</v>
      </c>
      <c r="B70" s="180" t="s">
        <v>158</v>
      </c>
      <c r="C70" s="170" t="s">
        <v>159</v>
      </c>
      <c r="D70" s="171" t="s">
        <v>60</v>
      </c>
      <c r="E70" s="171" t="s">
        <v>61</v>
      </c>
      <c r="F70" s="171" t="s">
        <v>62</v>
      </c>
      <c r="G70" s="302"/>
      <c r="H70" s="302"/>
      <c r="I70" s="303"/>
      <c r="J70" s="415" t="s">
        <v>1322</v>
      </c>
      <c r="K70" s="416"/>
      <c r="L70" s="417"/>
      <c r="M70" s="208" t="s">
        <v>1323</v>
      </c>
      <c r="N70" s="457"/>
      <c r="O70" s="276"/>
      <c r="P70" s="276"/>
      <c r="Q70" s="276"/>
      <c r="R70" s="276"/>
      <c r="S70" s="276"/>
      <c r="T70" s="276"/>
      <c r="U70" s="276"/>
      <c r="V70" s="276"/>
      <c r="W70" s="276"/>
      <c r="X70" s="276"/>
      <c r="Y70" s="276"/>
      <c r="Z70" s="276"/>
      <c r="AA70" s="276"/>
      <c r="AB70" s="276"/>
      <c r="AC70" s="276"/>
      <c r="AD70" s="276"/>
      <c r="AE70" s="276"/>
      <c r="AF70" s="276"/>
      <c r="AG70" s="276"/>
      <c r="AH70" s="276"/>
      <c r="AI70" s="276"/>
      <c r="AJ70" s="276"/>
      <c r="AK70" s="276"/>
      <c r="AL70" s="276"/>
      <c r="AM70" s="276"/>
      <c r="AN70" s="276"/>
      <c r="AO70" s="276"/>
      <c r="AP70" s="276"/>
      <c r="AQ70" s="276"/>
      <c r="AR70" s="276"/>
      <c r="AS70" s="276"/>
      <c r="AT70" s="276"/>
      <c r="AU70" s="276"/>
      <c r="AV70" s="276"/>
      <c r="AW70" s="276"/>
      <c r="AX70" s="276"/>
      <c r="AY70" s="276"/>
      <c r="AZ70" s="276"/>
      <c r="BA70" s="276"/>
      <c r="BB70" s="276"/>
      <c r="BC70" s="276"/>
      <c r="BD70" s="276"/>
      <c r="BE70" s="276"/>
      <c r="BF70" s="276"/>
      <c r="BG70" s="276"/>
      <c r="BH70" s="276"/>
      <c r="BI70" s="276"/>
      <c r="BJ70" s="276"/>
      <c r="BK70" s="276"/>
      <c r="BL70" s="276"/>
      <c r="BM70" s="276"/>
      <c r="BN70" s="276"/>
      <c r="BO70" s="276"/>
      <c r="BP70" s="276"/>
      <c r="BQ70" s="276"/>
      <c r="BR70" s="276"/>
      <c r="BS70" s="276"/>
      <c r="BT70" s="276"/>
      <c r="BU70" s="276"/>
      <c r="BV70" s="276"/>
      <c r="BW70" s="276"/>
      <c r="BX70" s="276"/>
      <c r="BY70" s="276"/>
      <c r="BZ70" s="276"/>
      <c r="CA70" s="276"/>
      <c r="CB70" s="276"/>
      <c r="CC70" s="276"/>
      <c r="CD70" s="276"/>
      <c r="CE70" s="276"/>
      <c r="CF70" s="276"/>
      <c r="CG70" s="276"/>
      <c r="CH70" s="276"/>
      <c r="CI70" s="276"/>
      <c r="CJ70" s="276"/>
      <c r="CK70" s="276"/>
      <c r="CL70" s="276"/>
      <c r="CM70" s="276"/>
      <c r="CN70" s="276"/>
      <c r="CO70" s="276"/>
      <c r="CP70" s="276"/>
      <c r="CQ70" s="276"/>
      <c r="CR70" s="276"/>
      <c r="CS70" s="276"/>
      <c r="CT70" s="276"/>
      <c r="CU70" s="276"/>
      <c r="CV70" s="276"/>
      <c r="CW70" s="276"/>
      <c r="CX70" s="276"/>
      <c r="CY70" s="276"/>
      <c r="CZ70" s="276"/>
      <c r="DA70" s="276"/>
      <c r="DB70" s="276"/>
      <c r="DC70" s="276"/>
      <c r="DD70" s="276"/>
      <c r="DE70" s="276"/>
      <c r="DF70" s="276"/>
      <c r="DG70" s="276"/>
      <c r="DH70" s="276"/>
      <c r="DI70" s="276"/>
      <c r="DJ70" s="276"/>
      <c r="DK70" s="276"/>
      <c r="DL70" s="276"/>
      <c r="DM70" s="276"/>
      <c r="DN70" s="276"/>
      <c r="DO70" s="276"/>
      <c r="DP70" s="276"/>
      <c r="DQ70" s="276"/>
      <c r="DR70" s="276"/>
      <c r="DS70" s="276"/>
      <c r="DT70" s="276"/>
      <c r="DU70" s="276"/>
      <c r="DV70" s="276"/>
      <c r="DW70" s="276"/>
      <c r="DX70" s="276"/>
      <c r="DY70" s="276"/>
      <c r="DZ70" s="276"/>
      <c r="EA70" s="276"/>
      <c r="EB70" s="276"/>
      <c r="EC70" s="276"/>
      <c r="ED70" s="276"/>
      <c r="EE70" s="276"/>
      <c r="EF70" s="276"/>
      <c r="EG70" s="276"/>
      <c r="EH70" s="276"/>
      <c r="EI70" s="276"/>
      <c r="EJ70" s="276"/>
      <c r="EK70" s="276"/>
      <c r="EL70" s="276"/>
      <c r="EM70" s="276"/>
      <c r="EN70" s="276"/>
      <c r="EO70" s="276"/>
      <c r="EP70" s="276"/>
      <c r="EQ70" s="276"/>
      <c r="ER70" s="276"/>
      <c r="ES70" s="276"/>
      <c r="ET70" s="276"/>
      <c r="EU70" s="276"/>
      <c r="EV70" s="276"/>
      <c r="EW70" s="276"/>
      <c r="EX70" s="276"/>
      <c r="EY70" s="276"/>
      <c r="EZ70" s="276"/>
      <c r="FA70" s="276"/>
      <c r="FB70" s="276"/>
      <c r="FC70" s="276"/>
      <c r="FD70" s="276"/>
      <c r="FE70" s="276"/>
      <c r="FF70" s="276"/>
      <c r="FG70" s="276"/>
      <c r="FH70" s="276"/>
      <c r="FI70" s="276"/>
      <c r="FJ70" s="276"/>
      <c r="FK70" s="276"/>
      <c r="FL70" s="276"/>
      <c r="FM70" s="276"/>
      <c r="FN70" s="276"/>
      <c r="FO70" s="276"/>
      <c r="FP70" s="276"/>
      <c r="FQ70" s="276"/>
      <c r="FR70" s="276"/>
      <c r="FS70" s="276"/>
      <c r="FT70" s="276"/>
      <c r="FU70" s="276"/>
      <c r="FV70" s="276"/>
      <c r="FW70" s="276"/>
      <c r="FX70" s="276"/>
      <c r="FY70" s="276"/>
      <c r="FZ70" s="276"/>
      <c r="GA70" s="276"/>
      <c r="GB70" s="276"/>
      <c r="GC70" s="276"/>
      <c r="GD70" s="276"/>
      <c r="GE70" s="276"/>
      <c r="GF70" s="276"/>
      <c r="GG70" s="276"/>
      <c r="GH70" s="276"/>
      <c r="GI70" s="276"/>
      <c r="GJ70" s="276"/>
      <c r="GK70" s="276"/>
      <c r="GL70" s="276"/>
      <c r="GM70" s="276"/>
      <c r="GN70" s="276"/>
      <c r="GO70" s="276"/>
      <c r="GP70" s="276"/>
      <c r="GQ70" s="276"/>
      <c r="GR70" s="276"/>
    </row>
    <row r="71" spans="1:200" s="89" customFormat="1" ht="24" hidden="1" customHeight="1" outlineLevel="2">
      <c r="A71" s="140" t="str">
        <f t="shared" si="0"/>
        <v>9.3</v>
      </c>
      <c r="B71" s="180" t="s">
        <v>63</v>
      </c>
      <c r="C71" s="170" t="s">
        <v>160</v>
      </c>
      <c r="D71" s="171" t="s">
        <v>60</v>
      </c>
      <c r="E71" s="171" t="s">
        <v>61</v>
      </c>
      <c r="F71" s="171" t="s">
        <v>62</v>
      </c>
      <c r="G71" s="302"/>
      <c r="H71" s="302"/>
      <c r="I71" s="303">
        <f>H71-G71</f>
        <v>0</v>
      </c>
      <c r="J71" s="415">
        <v>0</v>
      </c>
      <c r="K71" s="416"/>
      <c r="L71" s="417"/>
      <c r="M71" s="208"/>
      <c r="N71" s="457"/>
      <c r="O71" s="276"/>
      <c r="P71" s="276"/>
      <c r="Q71" s="276"/>
      <c r="R71" s="276"/>
      <c r="S71" s="276"/>
      <c r="T71" s="276"/>
      <c r="U71" s="276"/>
      <c r="V71" s="276"/>
      <c r="W71" s="276"/>
      <c r="X71" s="276"/>
      <c r="Y71" s="276"/>
      <c r="Z71" s="276"/>
      <c r="AA71" s="276"/>
      <c r="AB71" s="276"/>
      <c r="AC71" s="276"/>
      <c r="AD71" s="276"/>
      <c r="AE71" s="276"/>
      <c r="AF71" s="276"/>
      <c r="AG71" s="276"/>
      <c r="AH71" s="276"/>
      <c r="AI71" s="276"/>
      <c r="AJ71" s="276"/>
      <c r="AK71" s="276"/>
      <c r="AL71" s="276"/>
      <c r="AM71" s="276"/>
      <c r="AN71" s="276"/>
      <c r="AO71" s="276"/>
      <c r="AP71" s="276"/>
      <c r="AQ71" s="276"/>
      <c r="AR71" s="276"/>
      <c r="AS71" s="276"/>
      <c r="AT71" s="276"/>
      <c r="AU71" s="276"/>
      <c r="AV71" s="276"/>
      <c r="AW71" s="276"/>
      <c r="AX71" s="276"/>
      <c r="AY71" s="276"/>
      <c r="AZ71" s="276"/>
      <c r="BA71" s="276"/>
      <c r="BB71" s="276"/>
      <c r="BC71" s="276"/>
      <c r="BD71" s="276"/>
      <c r="BE71" s="276"/>
      <c r="BF71" s="276"/>
      <c r="BG71" s="276"/>
      <c r="BH71" s="276"/>
      <c r="BI71" s="276"/>
      <c r="BJ71" s="276"/>
      <c r="BK71" s="276"/>
      <c r="BL71" s="276"/>
      <c r="BM71" s="276"/>
      <c r="BN71" s="276"/>
      <c r="BO71" s="276"/>
      <c r="BP71" s="276"/>
      <c r="BQ71" s="276"/>
      <c r="BR71" s="276"/>
      <c r="BS71" s="276"/>
      <c r="BT71" s="276"/>
      <c r="BU71" s="276"/>
      <c r="BV71" s="276"/>
      <c r="BW71" s="276"/>
      <c r="BX71" s="276"/>
      <c r="BY71" s="276"/>
      <c r="BZ71" s="276"/>
      <c r="CA71" s="276"/>
      <c r="CB71" s="276"/>
      <c r="CC71" s="276"/>
      <c r="CD71" s="276"/>
      <c r="CE71" s="276"/>
      <c r="CF71" s="276"/>
      <c r="CG71" s="276"/>
      <c r="CH71" s="276"/>
      <c r="CI71" s="276"/>
      <c r="CJ71" s="276"/>
      <c r="CK71" s="276"/>
      <c r="CL71" s="276"/>
      <c r="CM71" s="276"/>
      <c r="CN71" s="276"/>
      <c r="CO71" s="276"/>
      <c r="CP71" s="276"/>
      <c r="CQ71" s="276"/>
      <c r="CR71" s="276"/>
      <c r="CS71" s="276"/>
      <c r="CT71" s="276"/>
      <c r="CU71" s="276"/>
      <c r="CV71" s="276"/>
      <c r="CW71" s="276"/>
      <c r="CX71" s="276"/>
      <c r="CY71" s="276"/>
      <c r="CZ71" s="276"/>
      <c r="DA71" s="276"/>
      <c r="DB71" s="276"/>
      <c r="DC71" s="276"/>
      <c r="DD71" s="276"/>
      <c r="DE71" s="276"/>
      <c r="DF71" s="276"/>
      <c r="DG71" s="276"/>
      <c r="DH71" s="276"/>
      <c r="DI71" s="276"/>
      <c r="DJ71" s="276"/>
      <c r="DK71" s="276"/>
      <c r="DL71" s="276"/>
      <c r="DM71" s="276"/>
      <c r="DN71" s="276"/>
      <c r="DO71" s="276"/>
      <c r="DP71" s="276"/>
      <c r="DQ71" s="276"/>
      <c r="DR71" s="276"/>
      <c r="DS71" s="276"/>
      <c r="DT71" s="276"/>
      <c r="DU71" s="276"/>
      <c r="DV71" s="276"/>
      <c r="DW71" s="276"/>
      <c r="DX71" s="276"/>
      <c r="DY71" s="276"/>
      <c r="DZ71" s="276"/>
      <c r="EA71" s="276"/>
      <c r="EB71" s="276"/>
      <c r="EC71" s="276"/>
      <c r="ED71" s="276"/>
      <c r="EE71" s="276"/>
      <c r="EF71" s="276"/>
      <c r="EG71" s="276"/>
      <c r="EH71" s="276"/>
      <c r="EI71" s="276"/>
      <c r="EJ71" s="276"/>
      <c r="EK71" s="276"/>
      <c r="EL71" s="276"/>
      <c r="EM71" s="276"/>
      <c r="EN71" s="276"/>
      <c r="EO71" s="276"/>
      <c r="EP71" s="276"/>
      <c r="EQ71" s="276"/>
      <c r="ER71" s="276"/>
      <c r="ES71" s="276"/>
      <c r="ET71" s="276"/>
      <c r="EU71" s="276"/>
      <c r="EV71" s="276"/>
      <c r="EW71" s="276"/>
      <c r="EX71" s="276"/>
      <c r="EY71" s="276"/>
      <c r="EZ71" s="276"/>
      <c r="FA71" s="276"/>
      <c r="FB71" s="276"/>
      <c r="FC71" s="276"/>
      <c r="FD71" s="276"/>
      <c r="FE71" s="276"/>
      <c r="FF71" s="276"/>
      <c r="FG71" s="276"/>
      <c r="FH71" s="276"/>
      <c r="FI71" s="276"/>
      <c r="FJ71" s="276"/>
      <c r="FK71" s="276"/>
      <c r="FL71" s="276"/>
      <c r="FM71" s="276"/>
      <c r="FN71" s="276"/>
      <c r="FO71" s="276"/>
      <c r="FP71" s="276"/>
      <c r="FQ71" s="276"/>
      <c r="FR71" s="276"/>
      <c r="FS71" s="276"/>
      <c r="FT71" s="276"/>
      <c r="FU71" s="276"/>
      <c r="FV71" s="276"/>
      <c r="FW71" s="276"/>
      <c r="FX71" s="276"/>
      <c r="FY71" s="276"/>
      <c r="FZ71" s="276"/>
      <c r="GA71" s="276"/>
      <c r="GB71" s="276"/>
      <c r="GC71" s="276"/>
      <c r="GD71" s="276"/>
      <c r="GE71" s="276"/>
      <c r="GF71" s="276"/>
      <c r="GG71" s="276"/>
      <c r="GH71" s="276"/>
      <c r="GI71" s="276"/>
      <c r="GJ71" s="276"/>
      <c r="GK71" s="276"/>
      <c r="GL71" s="276"/>
      <c r="GM71" s="276"/>
      <c r="GN71" s="276"/>
      <c r="GO71" s="276"/>
      <c r="GP71" s="276"/>
      <c r="GQ71" s="276"/>
      <c r="GR71" s="276"/>
    </row>
    <row r="72" spans="1:200" s="89" customFormat="1" ht="24" customHeight="1" outlineLevel="1" collapsed="1" thickBot="1">
      <c r="A72" s="314" t="str">
        <f>IF(ISERROR(VALUE(SUBSTITUTE(prevWBS,".",""))),"1",IF(ISERROR(FIND("`",SUBSTITUTE(prevWBS,".","`",1))),TEXT(VALUE(prevWBS)+1,"#"),TEXT(VALUE(LEFT(prevWBS,FIND("`",SUBSTITUTE(prevWBS,".","`",1))-1))+1,"#")))</f>
        <v>10</v>
      </c>
      <c r="B72" s="316"/>
      <c r="C72" s="318" t="s">
        <v>161</v>
      </c>
      <c r="D72" s="316"/>
      <c r="E72" s="316"/>
      <c r="F72" s="316"/>
      <c r="G72" s="222" t="s">
        <v>1329</v>
      </c>
      <c r="H72" s="454">
        <f>AVERAGE(I73:I74)</f>
        <v>0</v>
      </c>
      <c r="I72" s="455"/>
      <c r="J72" s="468">
        <f>AVERAGE(J73:L74)</f>
        <v>0</v>
      </c>
      <c r="K72" s="469"/>
      <c r="L72" s="470"/>
      <c r="M72" s="286"/>
      <c r="N72" s="457"/>
      <c r="O72" s="276"/>
      <c r="P72" s="276"/>
      <c r="Q72" s="276"/>
      <c r="R72" s="276"/>
      <c r="S72" s="276"/>
      <c r="T72" s="276"/>
      <c r="U72" s="276"/>
      <c r="V72" s="276"/>
      <c r="W72" s="276"/>
      <c r="X72" s="276"/>
      <c r="Y72" s="276"/>
      <c r="Z72" s="276"/>
      <c r="AA72" s="276"/>
      <c r="AB72" s="276"/>
      <c r="AC72" s="276"/>
      <c r="AD72" s="276"/>
      <c r="AE72" s="276"/>
      <c r="AF72" s="276"/>
      <c r="AG72" s="276"/>
      <c r="AH72" s="276"/>
      <c r="AI72" s="276"/>
      <c r="AJ72" s="276"/>
      <c r="AK72" s="276"/>
      <c r="AL72" s="276"/>
      <c r="AM72" s="276"/>
      <c r="AN72" s="276"/>
      <c r="AO72" s="276"/>
      <c r="AP72" s="276"/>
      <c r="AQ72" s="276"/>
      <c r="AR72" s="276"/>
      <c r="AS72" s="276"/>
      <c r="AT72" s="276"/>
      <c r="AU72" s="276"/>
      <c r="AV72" s="276"/>
      <c r="AW72" s="276"/>
      <c r="AX72" s="276"/>
      <c r="AY72" s="276"/>
      <c r="AZ72" s="276"/>
      <c r="BA72" s="276"/>
      <c r="BB72" s="276"/>
      <c r="BC72" s="276"/>
      <c r="BD72" s="276"/>
      <c r="BE72" s="276"/>
      <c r="BF72" s="276"/>
      <c r="BG72" s="276"/>
      <c r="BH72" s="276"/>
      <c r="BI72" s="276"/>
      <c r="BJ72" s="276"/>
      <c r="BK72" s="276"/>
      <c r="BL72" s="276"/>
      <c r="BM72" s="276"/>
      <c r="BN72" s="276"/>
      <c r="BO72" s="276"/>
      <c r="BP72" s="276"/>
      <c r="BQ72" s="276"/>
      <c r="BR72" s="276"/>
      <c r="BS72" s="276"/>
      <c r="BT72" s="276"/>
      <c r="BU72" s="276"/>
      <c r="BV72" s="276"/>
      <c r="BW72" s="276"/>
      <c r="BX72" s="276"/>
      <c r="BY72" s="276"/>
      <c r="BZ72" s="276"/>
      <c r="CA72" s="276"/>
      <c r="CB72" s="276"/>
      <c r="CC72" s="276"/>
      <c r="CD72" s="276"/>
      <c r="CE72" s="276"/>
      <c r="CF72" s="276"/>
      <c r="CG72" s="276"/>
      <c r="CH72" s="276"/>
      <c r="CI72" s="276"/>
      <c r="CJ72" s="276"/>
      <c r="CK72" s="276"/>
      <c r="CL72" s="276"/>
      <c r="CM72" s="276"/>
      <c r="CN72" s="276"/>
      <c r="CO72" s="276"/>
      <c r="CP72" s="276"/>
      <c r="CQ72" s="276"/>
      <c r="CR72" s="276"/>
      <c r="CS72" s="276"/>
      <c r="CT72" s="276"/>
      <c r="CU72" s="276"/>
      <c r="CV72" s="276"/>
      <c r="CW72" s="276"/>
      <c r="CX72" s="276"/>
      <c r="CY72" s="276"/>
      <c r="CZ72" s="276"/>
      <c r="DA72" s="276"/>
      <c r="DB72" s="276"/>
      <c r="DC72" s="276"/>
      <c r="DD72" s="276"/>
      <c r="DE72" s="276"/>
      <c r="DF72" s="276"/>
      <c r="DG72" s="276"/>
      <c r="DH72" s="276"/>
      <c r="DI72" s="276"/>
      <c r="DJ72" s="276"/>
      <c r="DK72" s="276"/>
      <c r="DL72" s="276"/>
      <c r="DM72" s="276"/>
      <c r="DN72" s="276"/>
      <c r="DO72" s="276"/>
      <c r="DP72" s="276"/>
      <c r="DQ72" s="276"/>
      <c r="DR72" s="276"/>
      <c r="DS72" s="276"/>
      <c r="DT72" s="276"/>
      <c r="DU72" s="276"/>
      <c r="DV72" s="276"/>
      <c r="DW72" s="276"/>
      <c r="DX72" s="276"/>
      <c r="DY72" s="276"/>
      <c r="DZ72" s="276"/>
      <c r="EA72" s="276"/>
      <c r="EB72" s="276"/>
      <c r="EC72" s="276"/>
      <c r="ED72" s="276"/>
      <c r="EE72" s="276"/>
      <c r="EF72" s="276"/>
      <c r="EG72" s="276"/>
      <c r="EH72" s="276"/>
      <c r="EI72" s="276"/>
      <c r="EJ72" s="276"/>
      <c r="EK72" s="276"/>
      <c r="EL72" s="276"/>
      <c r="EM72" s="276"/>
      <c r="EN72" s="276"/>
      <c r="EO72" s="276"/>
      <c r="EP72" s="276"/>
      <c r="EQ72" s="276"/>
      <c r="ER72" s="276"/>
      <c r="ES72" s="276"/>
      <c r="ET72" s="276"/>
      <c r="EU72" s="276"/>
      <c r="EV72" s="276"/>
      <c r="EW72" s="276"/>
      <c r="EX72" s="276"/>
      <c r="EY72" s="276"/>
      <c r="EZ72" s="276"/>
      <c r="FA72" s="276"/>
      <c r="FB72" s="276"/>
      <c r="FC72" s="276"/>
      <c r="FD72" s="276"/>
      <c r="FE72" s="276"/>
      <c r="FF72" s="276"/>
      <c r="FG72" s="276"/>
      <c r="FH72" s="276"/>
      <c r="FI72" s="276"/>
      <c r="FJ72" s="276"/>
      <c r="FK72" s="276"/>
      <c r="FL72" s="276"/>
      <c r="FM72" s="276"/>
      <c r="FN72" s="276"/>
      <c r="FO72" s="276"/>
      <c r="FP72" s="276"/>
      <c r="FQ72" s="276"/>
      <c r="FR72" s="276"/>
      <c r="FS72" s="276"/>
      <c r="FT72" s="276"/>
      <c r="FU72" s="276"/>
      <c r="FV72" s="276"/>
      <c r="FW72" s="276"/>
      <c r="FX72" s="276"/>
      <c r="FY72" s="276"/>
      <c r="FZ72" s="276"/>
      <c r="GA72" s="276"/>
      <c r="GB72" s="276"/>
      <c r="GC72" s="276"/>
      <c r="GD72" s="276"/>
      <c r="GE72" s="276"/>
      <c r="GF72" s="276"/>
      <c r="GG72" s="276"/>
      <c r="GH72" s="276"/>
      <c r="GI72" s="276"/>
      <c r="GJ72" s="276"/>
      <c r="GK72" s="276"/>
      <c r="GL72" s="276"/>
      <c r="GM72" s="276"/>
      <c r="GN72" s="276"/>
      <c r="GO72" s="276"/>
      <c r="GP72" s="276"/>
      <c r="GQ72" s="276"/>
      <c r="GR72" s="276"/>
    </row>
    <row r="73" spans="1:200" s="89" customFormat="1" ht="24" hidden="1" customHeight="1" outlineLevel="2">
      <c r="A73" s="315" t="str">
        <f t="shared" si="0"/>
        <v>10.1</v>
      </c>
      <c r="B73" s="317" t="s">
        <v>63</v>
      </c>
      <c r="C73" s="319" t="s">
        <v>151</v>
      </c>
      <c r="D73" s="320" t="s">
        <v>152</v>
      </c>
      <c r="E73" s="320" t="s">
        <v>1320</v>
      </c>
      <c r="F73" s="320" t="s">
        <v>1321</v>
      </c>
      <c r="G73" s="302"/>
      <c r="H73" s="302"/>
      <c r="I73" s="303">
        <f>H73-G73</f>
        <v>0</v>
      </c>
      <c r="J73" s="415">
        <v>0</v>
      </c>
      <c r="K73" s="416"/>
      <c r="L73" s="417"/>
      <c r="M73" s="287"/>
      <c r="N73" s="308"/>
      <c r="O73" s="276"/>
      <c r="P73" s="276"/>
      <c r="Q73" s="276"/>
      <c r="R73" s="276"/>
      <c r="S73" s="276"/>
      <c r="T73" s="276"/>
      <c r="U73" s="276"/>
      <c r="V73" s="276"/>
      <c r="W73" s="276"/>
      <c r="X73" s="276"/>
      <c r="Y73" s="276"/>
      <c r="Z73" s="276"/>
      <c r="AA73" s="276"/>
      <c r="AB73" s="276"/>
      <c r="AC73" s="276"/>
      <c r="AD73" s="276"/>
      <c r="AE73" s="276"/>
      <c r="AF73" s="276"/>
      <c r="AG73" s="276"/>
      <c r="AH73" s="276"/>
      <c r="AI73" s="276"/>
      <c r="AJ73" s="276"/>
      <c r="AK73" s="276"/>
      <c r="AL73" s="276"/>
      <c r="AM73" s="276"/>
      <c r="AN73" s="276"/>
      <c r="AO73" s="276"/>
      <c r="AP73" s="276"/>
      <c r="AQ73" s="276"/>
      <c r="AR73" s="276"/>
      <c r="AS73" s="276"/>
      <c r="AT73" s="276"/>
      <c r="AU73" s="276"/>
      <c r="AV73" s="276"/>
      <c r="AW73" s="276"/>
      <c r="AX73" s="276"/>
      <c r="AY73" s="276"/>
      <c r="AZ73" s="276"/>
      <c r="BA73" s="276"/>
      <c r="BB73" s="276"/>
      <c r="BC73" s="276"/>
      <c r="BD73" s="276"/>
      <c r="BE73" s="276"/>
      <c r="BF73" s="276"/>
      <c r="BG73" s="276"/>
      <c r="BH73" s="276"/>
      <c r="BI73" s="276"/>
      <c r="BJ73" s="276"/>
      <c r="BK73" s="276"/>
      <c r="BL73" s="276"/>
      <c r="BM73" s="276"/>
      <c r="BN73" s="276"/>
      <c r="BO73" s="276"/>
      <c r="BP73" s="276"/>
      <c r="BQ73" s="276"/>
      <c r="BR73" s="276"/>
      <c r="BS73" s="276"/>
      <c r="BT73" s="276"/>
      <c r="BU73" s="276"/>
      <c r="BV73" s="276"/>
      <c r="BW73" s="276"/>
      <c r="BX73" s="276"/>
      <c r="BY73" s="276"/>
      <c r="BZ73" s="276"/>
      <c r="CA73" s="276"/>
      <c r="CB73" s="276"/>
      <c r="CC73" s="276"/>
      <c r="CD73" s="276"/>
      <c r="CE73" s="276"/>
      <c r="CF73" s="276"/>
      <c r="CG73" s="276"/>
      <c r="CH73" s="276"/>
      <c r="CI73" s="276"/>
      <c r="CJ73" s="276"/>
      <c r="CK73" s="276"/>
      <c r="CL73" s="276"/>
      <c r="CM73" s="276"/>
      <c r="CN73" s="276"/>
      <c r="CO73" s="276"/>
      <c r="CP73" s="276"/>
      <c r="CQ73" s="276"/>
      <c r="CR73" s="276"/>
      <c r="CS73" s="276"/>
      <c r="CT73" s="276"/>
      <c r="CU73" s="276"/>
      <c r="CV73" s="276"/>
      <c r="CW73" s="276"/>
      <c r="CX73" s="276"/>
      <c r="CY73" s="276"/>
      <c r="CZ73" s="276"/>
      <c r="DA73" s="276"/>
      <c r="DB73" s="276"/>
      <c r="DC73" s="276"/>
      <c r="DD73" s="276"/>
      <c r="DE73" s="276"/>
      <c r="DF73" s="276"/>
      <c r="DG73" s="276"/>
      <c r="DH73" s="276"/>
      <c r="DI73" s="276"/>
      <c r="DJ73" s="276"/>
      <c r="DK73" s="276"/>
      <c r="DL73" s="276"/>
      <c r="DM73" s="276"/>
      <c r="DN73" s="276"/>
      <c r="DO73" s="276"/>
      <c r="DP73" s="276"/>
      <c r="DQ73" s="276"/>
      <c r="DR73" s="276"/>
      <c r="DS73" s="276"/>
      <c r="DT73" s="276"/>
      <c r="DU73" s="276"/>
      <c r="DV73" s="276"/>
      <c r="DW73" s="276"/>
      <c r="DX73" s="276"/>
      <c r="DY73" s="276"/>
      <c r="DZ73" s="276"/>
      <c r="EA73" s="276"/>
      <c r="EB73" s="276"/>
      <c r="EC73" s="276"/>
      <c r="ED73" s="276"/>
      <c r="EE73" s="276"/>
      <c r="EF73" s="276"/>
      <c r="EG73" s="276"/>
      <c r="EH73" s="276"/>
      <c r="EI73" s="276"/>
      <c r="EJ73" s="276"/>
      <c r="EK73" s="276"/>
      <c r="EL73" s="276"/>
      <c r="EM73" s="276"/>
      <c r="EN73" s="276"/>
      <c r="EO73" s="276"/>
      <c r="EP73" s="276"/>
      <c r="EQ73" s="276"/>
      <c r="ER73" s="276"/>
      <c r="ES73" s="276"/>
      <c r="ET73" s="276"/>
      <c r="EU73" s="276"/>
      <c r="EV73" s="276"/>
      <c r="EW73" s="276"/>
      <c r="EX73" s="276"/>
      <c r="EY73" s="276"/>
      <c r="EZ73" s="276"/>
      <c r="FA73" s="276"/>
      <c r="FB73" s="276"/>
      <c r="FC73" s="276"/>
      <c r="FD73" s="276"/>
      <c r="FE73" s="276"/>
      <c r="FF73" s="276"/>
      <c r="FG73" s="276"/>
      <c r="FH73" s="276"/>
      <c r="FI73" s="276"/>
      <c r="FJ73" s="276"/>
      <c r="FK73" s="276"/>
      <c r="FL73" s="276"/>
      <c r="FM73" s="276"/>
      <c r="FN73" s="276"/>
      <c r="FO73" s="276"/>
      <c r="FP73" s="276"/>
      <c r="FQ73" s="276"/>
      <c r="FR73" s="276"/>
      <c r="FS73" s="276"/>
      <c r="FT73" s="276"/>
      <c r="FU73" s="276"/>
      <c r="FV73" s="276"/>
      <c r="FW73" s="276"/>
      <c r="FX73" s="276"/>
      <c r="FY73" s="276"/>
      <c r="FZ73" s="276"/>
      <c r="GA73" s="276"/>
      <c r="GB73" s="276"/>
      <c r="GC73" s="276"/>
      <c r="GD73" s="276"/>
      <c r="GE73" s="276"/>
      <c r="GF73" s="276"/>
      <c r="GG73" s="276"/>
      <c r="GH73" s="276"/>
      <c r="GI73" s="276"/>
      <c r="GJ73" s="276"/>
      <c r="GK73" s="276"/>
      <c r="GL73" s="276"/>
      <c r="GM73" s="276"/>
      <c r="GN73" s="276"/>
      <c r="GO73" s="276"/>
      <c r="GP73" s="276"/>
      <c r="GQ73" s="276"/>
      <c r="GR73" s="276"/>
    </row>
    <row r="74" spans="1:200" s="169" customFormat="1" ht="24" hidden="1" customHeight="1" outlineLevel="2" thickBot="1">
      <c r="A74" s="148" t="str">
        <f t="shared" si="0"/>
        <v>10.2</v>
      </c>
      <c r="B74" s="180" t="s">
        <v>63</v>
      </c>
      <c r="C74" s="170" t="s">
        <v>155</v>
      </c>
      <c r="D74" s="175" t="s">
        <v>152</v>
      </c>
      <c r="E74" s="321" t="s">
        <v>1320</v>
      </c>
      <c r="F74" s="321" t="s">
        <v>1321</v>
      </c>
      <c r="G74" s="323"/>
      <c r="H74" s="312"/>
      <c r="I74" s="313">
        <f>H74-G74</f>
        <v>0</v>
      </c>
      <c r="J74" s="415">
        <v>0</v>
      </c>
      <c r="K74" s="416"/>
      <c r="L74" s="417"/>
      <c r="M74" s="287"/>
      <c r="N74" s="309"/>
      <c r="O74" s="276"/>
      <c r="P74" s="276"/>
      <c r="Q74" s="276"/>
      <c r="R74" s="276"/>
      <c r="S74" s="276"/>
      <c r="T74" s="276"/>
      <c r="U74" s="276"/>
      <c r="V74" s="276"/>
      <c r="W74" s="276"/>
      <c r="X74" s="276"/>
      <c r="Y74" s="276"/>
      <c r="Z74" s="276"/>
      <c r="AA74" s="276"/>
      <c r="AB74" s="276"/>
      <c r="AC74" s="276"/>
      <c r="AD74" s="276"/>
      <c r="AE74" s="276"/>
      <c r="AF74" s="276"/>
      <c r="AG74" s="276"/>
      <c r="AH74" s="276"/>
      <c r="AI74" s="276"/>
      <c r="AJ74" s="276"/>
      <c r="AK74" s="276"/>
      <c r="AL74" s="276"/>
      <c r="AM74" s="276"/>
      <c r="AN74" s="276"/>
      <c r="AO74" s="276"/>
      <c r="AP74" s="276"/>
      <c r="AQ74" s="276"/>
      <c r="AR74" s="276"/>
      <c r="AS74" s="276"/>
      <c r="AT74" s="276"/>
      <c r="AU74" s="276"/>
      <c r="AV74" s="276"/>
      <c r="AW74" s="276"/>
      <c r="AX74" s="276"/>
      <c r="AY74" s="276"/>
      <c r="AZ74" s="276"/>
      <c r="BA74" s="276"/>
      <c r="BB74" s="276"/>
      <c r="BC74" s="276"/>
      <c r="BD74" s="276"/>
      <c r="BE74" s="276"/>
      <c r="BF74" s="276"/>
      <c r="BG74" s="276"/>
      <c r="BH74" s="276"/>
      <c r="BI74" s="276"/>
      <c r="BJ74" s="276"/>
      <c r="BK74" s="276"/>
      <c r="BL74" s="276"/>
      <c r="BM74" s="276"/>
      <c r="BN74" s="276"/>
      <c r="BO74" s="276"/>
      <c r="BP74" s="276"/>
      <c r="BQ74" s="276"/>
      <c r="BR74" s="276"/>
      <c r="BS74" s="276"/>
      <c r="BT74" s="276"/>
      <c r="BU74" s="276"/>
      <c r="BV74" s="276"/>
      <c r="BW74" s="276"/>
      <c r="BX74" s="276"/>
      <c r="BY74" s="276"/>
      <c r="BZ74" s="276"/>
      <c r="CA74" s="276"/>
      <c r="CB74" s="276"/>
      <c r="CC74" s="276"/>
      <c r="CD74" s="276"/>
      <c r="CE74" s="276"/>
      <c r="CF74" s="276"/>
      <c r="CG74" s="276"/>
      <c r="CH74" s="276"/>
      <c r="CI74" s="276"/>
      <c r="CJ74" s="276"/>
      <c r="CK74" s="276"/>
      <c r="CL74" s="276"/>
      <c r="CM74" s="276"/>
      <c r="CN74" s="276"/>
      <c r="CO74" s="276"/>
      <c r="CP74" s="276"/>
      <c r="CQ74" s="276"/>
      <c r="CR74" s="276"/>
      <c r="CS74" s="276"/>
      <c r="CT74" s="276"/>
      <c r="CU74" s="276"/>
      <c r="CV74" s="276"/>
      <c r="CW74" s="276"/>
      <c r="CX74" s="276"/>
      <c r="CY74" s="276"/>
      <c r="CZ74" s="276"/>
      <c r="DA74" s="276"/>
      <c r="DB74" s="276"/>
      <c r="DC74" s="276"/>
      <c r="DD74" s="276"/>
      <c r="DE74" s="276"/>
      <c r="DF74" s="276"/>
      <c r="DG74" s="276"/>
      <c r="DH74" s="276"/>
      <c r="DI74" s="276"/>
      <c r="DJ74" s="276"/>
      <c r="DK74" s="276"/>
      <c r="DL74" s="276"/>
      <c r="DM74" s="276"/>
      <c r="DN74" s="276"/>
      <c r="DO74" s="276"/>
      <c r="DP74" s="276"/>
      <c r="DQ74" s="276"/>
      <c r="DR74" s="276"/>
      <c r="DS74" s="276"/>
      <c r="DT74" s="276"/>
      <c r="DU74" s="276"/>
      <c r="DV74" s="276"/>
      <c r="DW74" s="276"/>
      <c r="DX74" s="276"/>
      <c r="DY74" s="276"/>
      <c r="DZ74" s="276"/>
      <c r="EA74" s="276"/>
      <c r="EB74" s="276"/>
      <c r="EC74" s="276"/>
      <c r="ED74" s="276"/>
      <c r="EE74" s="276"/>
      <c r="EF74" s="276"/>
      <c r="EG74" s="276"/>
      <c r="EH74" s="276"/>
      <c r="EI74" s="276"/>
      <c r="EJ74" s="276"/>
      <c r="EK74" s="276"/>
      <c r="EL74" s="276"/>
      <c r="EM74" s="276"/>
      <c r="EN74" s="276"/>
      <c r="EO74" s="276"/>
      <c r="EP74" s="276"/>
      <c r="EQ74" s="276"/>
      <c r="ER74" s="276"/>
      <c r="ES74" s="276"/>
      <c r="ET74" s="276"/>
      <c r="EU74" s="276"/>
      <c r="EV74" s="276"/>
      <c r="EW74" s="276"/>
      <c r="EX74" s="276"/>
      <c r="EY74" s="276"/>
      <c r="EZ74" s="276"/>
      <c r="FA74" s="276"/>
      <c r="FB74" s="276"/>
      <c r="FC74" s="276"/>
      <c r="FD74" s="276"/>
      <c r="FE74" s="276"/>
      <c r="FF74" s="276"/>
      <c r="FG74" s="276"/>
      <c r="FH74" s="276"/>
      <c r="FI74" s="276"/>
      <c r="FJ74" s="276"/>
      <c r="FK74" s="276"/>
      <c r="FL74" s="276"/>
      <c r="FM74" s="276"/>
      <c r="FN74" s="276"/>
      <c r="FO74" s="276"/>
      <c r="FP74" s="276"/>
      <c r="FQ74" s="276"/>
      <c r="FR74" s="276"/>
      <c r="FS74" s="276"/>
      <c r="FT74" s="276"/>
      <c r="FU74" s="276"/>
      <c r="FV74" s="276"/>
      <c r="FW74" s="276"/>
      <c r="FX74" s="276"/>
      <c r="FY74" s="276"/>
      <c r="FZ74" s="276"/>
      <c r="GA74" s="276"/>
      <c r="GB74" s="276"/>
      <c r="GC74" s="276"/>
      <c r="GD74" s="276"/>
      <c r="GE74" s="276"/>
      <c r="GF74" s="276"/>
      <c r="GG74" s="276"/>
      <c r="GH74" s="276"/>
      <c r="GI74" s="276"/>
      <c r="GJ74" s="276"/>
      <c r="GK74" s="276"/>
      <c r="GL74" s="276"/>
      <c r="GM74" s="276"/>
      <c r="GN74" s="276"/>
      <c r="GO74" s="276"/>
      <c r="GP74" s="276"/>
      <c r="GQ74" s="276"/>
      <c r="GR74" s="276"/>
    </row>
    <row r="75" spans="1:200" s="94" customFormat="1" ht="24" customHeight="1" outlineLevel="1" collapsed="1" thickTop="1">
      <c r="A75" s="137" t="str">
        <f>IF(ISERROR(VALUE(SUBSTITUTE(prevWBS,".",""))),"1",IF(ISERROR(FIND("`",SUBSTITUTE(prevWBS,".","`",1))),TEXT(VALUE(prevWBS)+1,"#"),TEXT(VALUE(LEFT(prevWBS,FIND("`",SUBSTITUTE(prevWBS,".","`",1))-1))+1,"#")))</f>
        <v>11</v>
      </c>
      <c r="B75" s="138"/>
      <c r="C75" s="263" t="s">
        <v>162</v>
      </c>
      <c r="D75" s="138"/>
      <c r="E75" s="322"/>
      <c r="F75" s="322"/>
      <c r="G75" s="324" t="s">
        <v>1329</v>
      </c>
      <c r="H75" s="452">
        <f>AVERAGE(I76:I78)</f>
        <v>0</v>
      </c>
      <c r="I75" s="453"/>
      <c r="J75" s="462">
        <f>AVERAGE(J76:L78)</f>
        <v>0</v>
      </c>
      <c r="K75" s="463"/>
      <c r="L75" s="464"/>
      <c r="M75" s="139"/>
      <c r="N75" s="456" t="s">
        <v>163</v>
      </c>
      <c r="O75" s="276"/>
      <c r="P75" s="276"/>
      <c r="Q75" s="276"/>
      <c r="R75" s="276"/>
      <c r="S75" s="288"/>
      <c r="T75" s="276"/>
      <c r="U75" s="276"/>
      <c r="V75" s="276"/>
      <c r="W75" s="276"/>
      <c r="X75" s="276"/>
      <c r="Y75" s="276"/>
      <c r="Z75" s="276"/>
      <c r="AA75" s="276"/>
      <c r="AB75" s="276"/>
      <c r="AC75" s="276"/>
      <c r="AD75" s="276"/>
      <c r="AE75" s="276"/>
      <c r="AF75" s="276"/>
      <c r="AG75" s="276"/>
      <c r="AH75" s="276"/>
      <c r="AI75" s="276"/>
      <c r="AJ75" s="276"/>
      <c r="AK75" s="276"/>
      <c r="AL75" s="276"/>
      <c r="AM75" s="276"/>
      <c r="AN75" s="276"/>
      <c r="AO75" s="276"/>
      <c r="AP75" s="276"/>
      <c r="AQ75" s="276"/>
      <c r="AR75" s="276"/>
      <c r="AS75" s="276"/>
      <c r="AT75" s="276"/>
      <c r="AU75" s="276"/>
      <c r="AV75" s="276"/>
      <c r="AW75" s="276"/>
      <c r="AX75" s="276"/>
      <c r="AY75" s="276"/>
      <c r="AZ75" s="276"/>
      <c r="BA75" s="276"/>
      <c r="BB75" s="276"/>
      <c r="BC75" s="276"/>
      <c r="BD75" s="276"/>
      <c r="BE75" s="276"/>
      <c r="BF75" s="276"/>
      <c r="BG75" s="276"/>
      <c r="BH75" s="276"/>
      <c r="BI75" s="276"/>
      <c r="BJ75" s="276"/>
      <c r="BK75" s="276"/>
      <c r="BL75" s="276"/>
      <c r="BM75" s="276"/>
      <c r="BN75" s="276"/>
      <c r="BO75" s="276"/>
      <c r="BP75" s="276"/>
      <c r="BQ75" s="276"/>
      <c r="BR75" s="276"/>
      <c r="BS75" s="276"/>
      <c r="BT75" s="276"/>
      <c r="BU75" s="276"/>
      <c r="BV75" s="276"/>
      <c r="BW75" s="276"/>
      <c r="BX75" s="276"/>
      <c r="BY75" s="276"/>
      <c r="BZ75" s="276"/>
      <c r="CA75" s="276"/>
      <c r="CB75" s="276"/>
      <c r="CC75" s="276"/>
      <c r="CD75" s="276"/>
      <c r="CE75" s="276"/>
      <c r="CF75" s="276"/>
      <c r="CG75" s="276"/>
      <c r="CH75" s="276"/>
      <c r="CI75" s="276"/>
      <c r="CJ75" s="276"/>
      <c r="CK75" s="276"/>
      <c r="CL75" s="276"/>
      <c r="CM75" s="276"/>
      <c r="CN75" s="276"/>
      <c r="CO75" s="276"/>
      <c r="CP75" s="276"/>
      <c r="CQ75" s="276"/>
      <c r="CR75" s="276"/>
      <c r="CS75" s="276"/>
      <c r="CT75" s="276"/>
      <c r="CU75" s="276"/>
      <c r="CV75" s="276"/>
      <c r="CW75" s="276"/>
      <c r="CX75" s="276"/>
      <c r="CY75" s="276"/>
      <c r="CZ75" s="276"/>
      <c r="DA75" s="276"/>
      <c r="DB75" s="276"/>
      <c r="DC75" s="276"/>
      <c r="DD75" s="276"/>
      <c r="DE75" s="276"/>
      <c r="DF75" s="276"/>
      <c r="DG75" s="276"/>
      <c r="DH75" s="276"/>
      <c r="DI75" s="276"/>
      <c r="DJ75" s="276"/>
      <c r="DK75" s="276"/>
      <c r="DL75" s="276"/>
      <c r="DM75" s="276"/>
      <c r="DN75" s="276"/>
      <c r="DO75" s="276"/>
      <c r="DP75" s="276"/>
      <c r="DQ75" s="276"/>
      <c r="DR75" s="276"/>
      <c r="DS75" s="276"/>
      <c r="DT75" s="276"/>
      <c r="DU75" s="276"/>
      <c r="DV75" s="276"/>
      <c r="DW75" s="276"/>
      <c r="DX75" s="276"/>
      <c r="DY75" s="276"/>
      <c r="DZ75" s="276"/>
      <c r="EA75" s="276"/>
      <c r="EB75" s="276"/>
      <c r="EC75" s="276"/>
      <c r="ED75" s="276"/>
      <c r="EE75" s="276"/>
      <c r="EF75" s="276"/>
      <c r="EG75" s="276"/>
      <c r="EH75" s="276"/>
      <c r="EI75" s="276"/>
      <c r="EJ75" s="276"/>
      <c r="EK75" s="276"/>
      <c r="EL75" s="276"/>
      <c r="EM75" s="276"/>
      <c r="EN75" s="276"/>
      <c r="EO75" s="276"/>
      <c r="EP75" s="276"/>
      <c r="EQ75" s="276"/>
      <c r="ER75" s="276"/>
      <c r="ES75" s="276"/>
      <c r="ET75" s="276"/>
      <c r="EU75" s="276"/>
      <c r="EV75" s="276"/>
      <c r="EW75" s="276"/>
      <c r="EX75" s="276"/>
      <c r="EY75" s="276"/>
      <c r="EZ75" s="276"/>
      <c r="FA75" s="276"/>
      <c r="FB75" s="276"/>
      <c r="FC75" s="276"/>
      <c r="FD75" s="276"/>
      <c r="FE75" s="276"/>
      <c r="FF75" s="276"/>
      <c r="FG75" s="276"/>
      <c r="FH75" s="276"/>
      <c r="FI75" s="276"/>
      <c r="FJ75" s="276"/>
      <c r="FK75" s="276"/>
      <c r="FL75" s="276"/>
      <c r="FM75" s="276"/>
      <c r="FN75" s="276"/>
      <c r="FO75" s="276"/>
      <c r="FP75" s="276"/>
      <c r="FQ75" s="276"/>
      <c r="FR75" s="276"/>
      <c r="FS75" s="276"/>
      <c r="FT75" s="276"/>
      <c r="FU75" s="276"/>
      <c r="FV75" s="276"/>
      <c r="FW75" s="276"/>
      <c r="FX75" s="276"/>
      <c r="FY75" s="276"/>
      <c r="FZ75" s="276"/>
      <c r="GA75" s="276"/>
      <c r="GB75" s="276"/>
      <c r="GC75" s="276"/>
      <c r="GD75" s="276"/>
      <c r="GE75" s="276"/>
      <c r="GF75" s="276"/>
      <c r="GG75" s="276"/>
      <c r="GH75" s="276"/>
      <c r="GI75" s="276"/>
      <c r="GJ75" s="276"/>
      <c r="GK75" s="276"/>
      <c r="GL75" s="276"/>
      <c r="GM75" s="276"/>
      <c r="GN75" s="276"/>
      <c r="GO75" s="276"/>
      <c r="GP75" s="276"/>
      <c r="GQ75" s="276"/>
      <c r="GR75" s="276"/>
    </row>
    <row r="76" spans="1:200" s="100" customFormat="1" ht="24" hidden="1" customHeight="1" outlineLevel="2">
      <c r="A76" s="140" t="str">
        <f t="shared" si="0"/>
        <v>11.1</v>
      </c>
      <c r="B76" s="180" t="s">
        <v>45</v>
      </c>
      <c r="C76" s="170" t="s">
        <v>138</v>
      </c>
      <c r="D76" s="171" t="s">
        <v>60</v>
      </c>
      <c r="E76" s="171" t="s">
        <v>61</v>
      </c>
      <c r="F76" s="171" t="s">
        <v>62</v>
      </c>
      <c r="G76" s="302"/>
      <c r="H76" s="302"/>
      <c r="I76" s="303">
        <f>H76-G76</f>
        <v>0</v>
      </c>
      <c r="J76" s="415">
        <v>0</v>
      </c>
      <c r="K76" s="416"/>
      <c r="L76" s="417"/>
      <c r="M76" s="208"/>
      <c r="N76" s="457"/>
      <c r="O76" s="276"/>
      <c r="P76" s="276"/>
      <c r="Q76" s="276"/>
      <c r="R76" s="276"/>
      <c r="S76" s="276"/>
      <c r="T76" s="276"/>
      <c r="U76" s="276"/>
      <c r="V76" s="276"/>
      <c r="W76" s="276"/>
      <c r="X76" s="276"/>
      <c r="Y76" s="276"/>
      <c r="Z76" s="276"/>
      <c r="AA76" s="276"/>
      <c r="AB76" s="276"/>
      <c r="AC76" s="276"/>
      <c r="AD76" s="276"/>
      <c r="AE76" s="276"/>
      <c r="AF76" s="276"/>
      <c r="AG76" s="276"/>
      <c r="AH76" s="276"/>
      <c r="AI76" s="276"/>
      <c r="AJ76" s="276"/>
      <c r="AK76" s="276"/>
      <c r="AL76" s="276"/>
      <c r="AM76" s="276"/>
      <c r="AN76" s="276"/>
      <c r="AO76" s="276"/>
      <c r="AP76" s="276"/>
      <c r="AQ76" s="276"/>
      <c r="AR76" s="276"/>
      <c r="AS76" s="276"/>
      <c r="AT76" s="276"/>
      <c r="AU76" s="276"/>
      <c r="AV76" s="276"/>
      <c r="AW76" s="276"/>
      <c r="AX76" s="276"/>
      <c r="AY76" s="276"/>
      <c r="AZ76" s="276"/>
      <c r="BA76" s="276"/>
      <c r="BB76" s="276"/>
      <c r="BC76" s="276"/>
      <c r="BD76" s="276"/>
      <c r="BE76" s="276"/>
      <c r="BF76" s="276"/>
      <c r="BG76" s="276"/>
      <c r="BH76" s="276"/>
      <c r="BI76" s="276"/>
      <c r="BJ76" s="276"/>
      <c r="BK76" s="276"/>
      <c r="BL76" s="276"/>
      <c r="BM76" s="276"/>
      <c r="BN76" s="276"/>
      <c r="BO76" s="276"/>
      <c r="BP76" s="276"/>
      <c r="BQ76" s="276"/>
      <c r="BR76" s="276"/>
      <c r="BS76" s="276"/>
      <c r="BT76" s="276"/>
      <c r="BU76" s="276"/>
      <c r="BV76" s="276"/>
      <c r="BW76" s="276"/>
      <c r="BX76" s="276"/>
      <c r="BY76" s="276"/>
      <c r="BZ76" s="276"/>
      <c r="CA76" s="276"/>
      <c r="CB76" s="276"/>
      <c r="CC76" s="276"/>
      <c r="CD76" s="276"/>
      <c r="CE76" s="276"/>
      <c r="CF76" s="276"/>
      <c r="CG76" s="276"/>
      <c r="CH76" s="276"/>
      <c r="CI76" s="276"/>
      <c r="CJ76" s="276"/>
      <c r="CK76" s="276"/>
      <c r="CL76" s="276"/>
      <c r="CM76" s="276"/>
      <c r="CN76" s="276"/>
      <c r="CO76" s="276"/>
      <c r="CP76" s="276"/>
      <c r="CQ76" s="276"/>
      <c r="CR76" s="276"/>
      <c r="CS76" s="276"/>
      <c r="CT76" s="276"/>
      <c r="CU76" s="276"/>
      <c r="CV76" s="276"/>
      <c r="CW76" s="276"/>
      <c r="CX76" s="276"/>
      <c r="CY76" s="276"/>
      <c r="CZ76" s="276"/>
      <c r="DA76" s="276"/>
      <c r="DB76" s="276"/>
      <c r="DC76" s="276"/>
      <c r="DD76" s="276"/>
      <c r="DE76" s="276"/>
      <c r="DF76" s="276"/>
      <c r="DG76" s="276"/>
      <c r="DH76" s="276"/>
      <c r="DI76" s="276"/>
      <c r="DJ76" s="276"/>
      <c r="DK76" s="276"/>
      <c r="DL76" s="276"/>
      <c r="DM76" s="276"/>
      <c r="DN76" s="276"/>
      <c r="DO76" s="276"/>
      <c r="DP76" s="276"/>
      <c r="DQ76" s="276"/>
      <c r="DR76" s="276"/>
      <c r="DS76" s="276"/>
      <c r="DT76" s="276"/>
      <c r="DU76" s="276"/>
      <c r="DV76" s="276"/>
      <c r="DW76" s="276"/>
      <c r="DX76" s="276"/>
      <c r="DY76" s="276"/>
      <c r="DZ76" s="276"/>
      <c r="EA76" s="276"/>
      <c r="EB76" s="276"/>
      <c r="EC76" s="276"/>
      <c r="ED76" s="276"/>
      <c r="EE76" s="276"/>
      <c r="EF76" s="276"/>
      <c r="EG76" s="276"/>
      <c r="EH76" s="276"/>
      <c r="EI76" s="276"/>
      <c r="EJ76" s="276"/>
      <c r="EK76" s="276"/>
      <c r="EL76" s="276"/>
      <c r="EM76" s="276"/>
      <c r="EN76" s="276"/>
      <c r="EO76" s="276"/>
      <c r="EP76" s="276"/>
      <c r="EQ76" s="276"/>
      <c r="ER76" s="276"/>
      <c r="ES76" s="276"/>
      <c r="ET76" s="276"/>
      <c r="EU76" s="276"/>
      <c r="EV76" s="276"/>
      <c r="EW76" s="276"/>
      <c r="EX76" s="276"/>
      <c r="EY76" s="276"/>
      <c r="EZ76" s="276"/>
      <c r="FA76" s="276"/>
      <c r="FB76" s="276"/>
      <c r="FC76" s="276"/>
      <c r="FD76" s="276"/>
      <c r="FE76" s="276"/>
      <c r="FF76" s="276"/>
      <c r="FG76" s="276"/>
      <c r="FH76" s="276"/>
      <c r="FI76" s="276"/>
      <c r="FJ76" s="276"/>
      <c r="FK76" s="276"/>
      <c r="FL76" s="276"/>
      <c r="FM76" s="276"/>
      <c r="FN76" s="276"/>
      <c r="FO76" s="276"/>
      <c r="FP76" s="276"/>
      <c r="FQ76" s="276"/>
      <c r="FR76" s="276"/>
      <c r="FS76" s="276"/>
      <c r="FT76" s="276"/>
      <c r="FU76" s="276"/>
      <c r="FV76" s="276"/>
      <c r="FW76" s="276"/>
      <c r="FX76" s="276"/>
      <c r="FY76" s="276"/>
      <c r="FZ76" s="276"/>
      <c r="GA76" s="276"/>
      <c r="GB76" s="276"/>
      <c r="GC76" s="276"/>
      <c r="GD76" s="276"/>
      <c r="GE76" s="276"/>
      <c r="GF76" s="276"/>
      <c r="GG76" s="276"/>
      <c r="GH76" s="276"/>
      <c r="GI76" s="276"/>
      <c r="GJ76" s="276"/>
      <c r="GK76" s="276"/>
      <c r="GL76" s="276"/>
      <c r="GM76" s="276"/>
      <c r="GN76" s="276"/>
      <c r="GO76" s="276"/>
      <c r="GP76" s="276"/>
      <c r="GQ76" s="276"/>
      <c r="GR76" s="276"/>
    </row>
    <row r="77" spans="1:200" s="94" customFormat="1" ht="24" hidden="1" customHeight="1" outlineLevel="2">
      <c r="A77" s="140" t="str">
        <f t="shared" si="0"/>
        <v>11.2</v>
      </c>
      <c r="B77" s="180" t="s">
        <v>45</v>
      </c>
      <c r="C77" s="170" t="s">
        <v>139</v>
      </c>
      <c r="D77" s="171" t="s">
        <v>60</v>
      </c>
      <c r="E77" s="171" t="s">
        <v>61</v>
      </c>
      <c r="F77" s="171" t="s">
        <v>62</v>
      </c>
      <c r="G77" s="302"/>
      <c r="H77" s="302"/>
      <c r="I77" s="303">
        <f>H77-G77</f>
        <v>0</v>
      </c>
      <c r="J77" s="415">
        <v>0</v>
      </c>
      <c r="K77" s="416"/>
      <c r="L77" s="417"/>
      <c r="M77" s="208"/>
      <c r="N77" s="457"/>
      <c r="O77" s="276"/>
      <c r="P77" s="276"/>
      <c r="Q77" s="276"/>
      <c r="R77" s="276"/>
      <c r="S77" s="276"/>
      <c r="T77" s="276"/>
      <c r="U77" s="276"/>
      <c r="V77" s="276"/>
      <c r="W77" s="276"/>
      <c r="X77" s="276"/>
      <c r="Y77" s="276"/>
      <c r="Z77" s="276"/>
      <c r="AA77" s="276"/>
      <c r="AB77" s="276"/>
      <c r="AC77" s="276"/>
      <c r="AD77" s="276"/>
      <c r="AE77" s="276"/>
      <c r="AF77" s="276"/>
      <c r="AG77" s="276"/>
      <c r="AH77" s="276"/>
      <c r="AI77" s="276"/>
      <c r="AJ77" s="276"/>
      <c r="AK77" s="276"/>
      <c r="AL77" s="276"/>
      <c r="AM77" s="276"/>
      <c r="AN77" s="276"/>
      <c r="AO77" s="276"/>
      <c r="AP77" s="276"/>
      <c r="AQ77" s="276"/>
      <c r="AR77" s="276"/>
      <c r="AS77" s="276"/>
      <c r="AT77" s="276"/>
      <c r="AU77" s="276"/>
      <c r="AV77" s="276"/>
      <c r="AW77" s="276"/>
      <c r="AX77" s="276"/>
      <c r="AY77" s="276"/>
      <c r="AZ77" s="276"/>
      <c r="BA77" s="276"/>
      <c r="BB77" s="276"/>
      <c r="BC77" s="276"/>
      <c r="BD77" s="276"/>
      <c r="BE77" s="276"/>
      <c r="BF77" s="276"/>
      <c r="BG77" s="276"/>
      <c r="BH77" s="276"/>
      <c r="BI77" s="276"/>
      <c r="BJ77" s="276"/>
      <c r="BK77" s="276"/>
      <c r="BL77" s="276"/>
      <c r="BM77" s="276"/>
      <c r="BN77" s="276"/>
      <c r="BO77" s="276"/>
      <c r="BP77" s="276"/>
      <c r="BQ77" s="276"/>
      <c r="BR77" s="276"/>
      <c r="BS77" s="276"/>
      <c r="BT77" s="276"/>
      <c r="BU77" s="276"/>
      <c r="BV77" s="276"/>
      <c r="BW77" s="276"/>
      <c r="BX77" s="276"/>
      <c r="BY77" s="276"/>
      <c r="BZ77" s="276"/>
      <c r="CA77" s="276"/>
      <c r="CB77" s="276"/>
      <c r="CC77" s="276"/>
      <c r="CD77" s="276"/>
      <c r="CE77" s="276"/>
      <c r="CF77" s="276"/>
      <c r="CG77" s="276"/>
      <c r="CH77" s="276"/>
      <c r="CI77" s="276"/>
      <c r="CJ77" s="276"/>
      <c r="CK77" s="276"/>
      <c r="CL77" s="276"/>
      <c r="CM77" s="276"/>
      <c r="CN77" s="276"/>
      <c r="CO77" s="276"/>
      <c r="CP77" s="276"/>
      <c r="CQ77" s="276"/>
      <c r="CR77" s="276"/>
      <c r="CS77" s="276"/>
      <c r="CT77" s="276"/>
      <c r="CU77" s="276"/>
      <c r="CV77" s="276"/>
      <c r="CW77" s="276"/>
      <c r="CX77" s="276"/>
      <c r="CY77" s="276"/>
      <c r="CZ77" s="276"/>
      <c r="DA77" s="276"/>
      <c r="DB77" s="276"/>
      <c r="DC77" s="276"/>
      <c r="DD77" s="276"/>
      <c r="DE77" s="276"/>
      <c r="DF77" s="276"/>
      <c r="DG77" s="276"/>
      <c r="DH77" s="276"/>
      <c r="DI77" s="276"/>
      <c r="DJ77" s="276"/>
      <c r="DK77" s="276"/>
      <c r="DL77" s="276"/>
      <c r="DM77" s="276"/>
      <c r="DN77" s="276"/>
      <c r="DO77" s="276"/>
      <c r="DP77" s="276"/>
      <c r="DQ77" s="276"/>
      <c r="DR77" s="276"/>
      <c r="DS77" s="276"/>
      <c r="DT77" s="276"/>
      <c r="DU77" s="276"/>
      <c r="DV77" s="276"/>
      <c r="DW77" s="276"/>
      <c r="DX77" s="276"/>
      <c r="DY77" s="276"/>
      <c r="DZ77" s="276"/>
      <c r="EA77" s="276"/>
      <c r="EB77" s="276"/>
      <c r="EC77" s="276"/>
      <c r="ED77" s="276"/>
      <c r="EE77" s="276"/>
      <c r="EF77" s="276"/>
      <c r="EG77" s="276"/>
      <c r="EH77" s="276"/>
      <c r="EI77" s="276"/>
      <c r="EJ77" s="276"/>
      <c r="EK77" s="276"/>
      <c r="EL77" s="276"/>
      <c r="EM77" s="276"/>
      <c r="EN77" s="276"/>
      <c r="EO77" s="276"/>
      <c r="EP77" s="276"/>
      <c r="EQ77" s="276"/>
      <c r="ER77" s="276"/>
      <c r="ES77" s="276"/>
      <c r="ET77" s="276"/>
      <c r="EU77" s="276"/>
      <c r="EV77" s="276"/>
      <c r="EW77" s="276"/>
      <c r="EX77" s="276"/>
      <c r="EY77" s="276"/>
      <c r="EZ77" s="276"/>
      <c r="FA77" s="276"/>
      <c r="FB77" s="276"/>
      <c r="FC77" s="276"/>
      <c r="FD77" s="276"/>
      <c r="FE77" s="276"/>
      <c r="FF77" s="276"/>
      <c r="FG77" s="276"/>
      <c r="FH77" s="276"/>
      <c r="FI77" s="276"/>
      <c r="FJ77" s="276"/>
      <c r="FK77" s="276"/>
      <c r="FL77" s="276"/>
      <c r="FM77" s="276"/>
      <c r="FN77" s="276"/>
      <c r="FO77" s="276"/>
      <c r="FP77" s="276"/>
      <c r="FQ77" s="276"/>
      <c r="FR77" s="276"/>
      <c r="FS77" s="276"/>
      <c r="FT77" s="276"/>
      <c r="FU77" s="276"/>
      <c r="FV77" s="276"/>
      <c r="FW77" s="276"/>
      <c r="FX77" s="276"/>
      <c r="FY77" s="276"/>
      <c r="FZ77" s="276"/>
      <c r="GA77" s="276"/>
      <c r="GB77" s="276"/>
      <c r="GC77" s="276"/>
      <c r="GD77" s="276"/>
      <c r="GE77" s="276"/>
      <c r="GF77" s="276"/>
      <c r="GG77" s="276"/>
      <c r="GH77" s="276"/>
      <c r="GI77" s="276"/>
      <c r="GJ77" s="276"/>
      <c r="GK77" s="276"/>
      <c r="GL77" s="276"/>
      <c r="GM77" s="276"/>
      <c r="GN77" s="276"/>
      <c r="GO77" s="276"/>
      <c r="GP77" s="276"/>
      <c r="GQ77" s="276"/>
      <c r="GR77" s="276"/>
    </row>
    <row r="78" spans="1:200" s="94" customFormat="1" ht="24" hidden="1" customHeight="1" outlineLevel="2">
      <c r="A78" s="140" t="str">
        <f t="shared" si="0"/>
        <v>11.3</v>
      </c>
      <c r="B78" s="180" t="s">
        <v>45</v>
      </c>
      <c r="C78" s="170" t="s">
        <v>140</v>
      </c>
      <c r="D78" s="171" t="s">
        <v>60</v>
      </c>
      <c r="E78" s="171" t="s">
        <v>61</v>
      </c>
      <c r="F78" s="171" t="s">
        <v>62</v>
      </c>
      <c r="G78" s="302"/>
      <c r="H78" s="302"/>
      <c r="I78" s="303">
        <f>H78-G78</f>
        <v>0</v>
      </c>
      <c r="J78" s="415">
        <v>0</v>
      </c>
      <c r="K78" s="416"/>
      <c r="L78" s="417"/>
      <c r="M78" s="208"/>
      <c r="N78" s="457"/>
      <c r="O78" s="276"/>
      <c r="P78" s="276"/>
      <c r="Q78" s="276"/>
      <c r="R78" s="276"/>
      <c r="S78" s="276"/>
      <c r="T78" s="276"/>
      <c r="U78" s="276"/>
      <c r="V78" s="276"/>
      <c r="W78" s="276"/>
      <c r="X78" s="276"/>
      <c r="Y78" s="276"/>
      <c r="Z78" s="276"/>
      <c r="AA78" s="276"/>
      <c r="AB78" s="276"/>
      <c r="AC78" s="276"/>
      <c r="AD78" s="276"/>
      <c r="AE78" s="276"/>
      <c r="AF78" s="276"/>
      <c r="AG78" s="276"/>
      <c r="AH78" s="276"/>
      <c r="AI78" s="276"/>
      <c r="AJ78" s="276"/>
      <c r="AK78" s="276"/>
      <c r="AL78" s="276"/>
      <c r="AM78" s="276"/>
      <c r="AN78" s="276"/>
      <c r="AO78" s="276"/>
      <c r="AP78" s="276"/>
      <c r="AQ78" s="276"/>
      <c r="AR78" s="276"/>
      <c r="AS78" s="276"/>
      <c r="AT78" s="276"/>
      <c r="AU78" s="276"/>
      <c r="AV78" s="276"/>
      <c r="AW78" s="276"/>
      <c r="AX78" s="276"/>
      <c r="AY78" s="276"/>
      <c r="AZ78" s="276"/>
      <c r="BA78" s="276"/>
      <c r="BB78" s="276"/>
      <c r="BC78" s="276"/>
      <c r="BD78" s="276"/>
      <c r="BE78" s="276"/>
      <c r="BF78" s="276"/>
      <c r="BG78" s="276"/>
      <c r="BH78" s="276"/>
      <c r="BI78" s="276"/>
      <c r="BJ78" s="276"/>
      <c r="BK78" s="276"/>
      <c r="BL78" s="276"/>
      <c r="BM78" s="276"/>
      <c r="BN78" s="276"/>
      <c r="BO78" s="276"/>
      <c r="BP78" s="276"/>
      <c r="BQ78" s="276"/>
      <c r="BR78" s="276"/>
      <c r="BS78" s="276"/>
      <c r="BT78" s="276"/>
      <c r="BU78" s="276"/>
      <c r="BV78" s="276"/>
      <c r="BW78" s="276"/>
      <c r="BX78" s="276"/>
      <c r="BY78" s="276"/>
      <c r="BZ78" s="276"/>
      <c r="CA78" s="276"/>
      <c r="CB78" s="276"/>
      <c r="CC78" s="276"/>
      <c r="CD78" s="276"/>
      <c r="CE78" s="276"/>
      <c r="CF78" s="276"/>
      <c r="CG78" s="276"/>
      <c r="CH78" s="276"/>
      <c r="CI78" s="276"/>
      <c r="CJ78" s="276"/>
      <c r="CK78" s="276"/>
      <c r="CL78" s="276"/>
      <c r="CM78" s="276"/>
      <c r="CN78" s="276"/>
      <c r="CO78" s="276"/>
      <c r="CP78" s="276"/>
      <c r="CQ78" s="276"/>
      <c r="CR78" s="276"/>
      <c r="CS78" s="276"/>
      <c r="CT78" s="276"/>
      <c r="CU78" s="276"/>
      <c r="CV78" s="276"/>
      <c r="CW78" s="276"/>
      <c r="CX78" s="276"/>
      <c r="CY78" s="276"/>
      <c r="CZ78" s="276"/>
      <c r="DA78" s="276"/>
      <c r="DB78" s="276"/>
      <c r="DC78" s="276"/>
      <c r="DD78" s="276"/>
      <c r="DE78" s="276"/>
      <c r="DF78" s="276"/>
      <c r="DG78" s="276"/>
      <c r="DH78" s="276"/>
      <c r="DI78" s="276"/>
      <c r="DJ78" s="276"/>
      <c r="DK78" s="276"/>
      <c r="DL78" s="276"/>
      <c r="DM78" s="276"/>
      <c r="DN78" s="276"/>
      <c r="DO78" s="276"/>
      <c r="DP78" s="276"/>
      <c r="DQ78" s="276"/>
      <c r="DR78" s="276"/>
      <c r="DS78" s="276"/>
      <c r="DT78" s="276"/>
      <c r="DU78" s="276"/>
      <c r="DV78" s="276"/>
      <c r="DW78" s="276"/>
      <c r="DX78" s="276"/>
      <c r="DY78" s="276"/>
      <c r="DZ78" s="276"/>
      <c r="EA78" s="276"/>
      <c r="EB78" s="276"/>
      <c r="EC78" s="276"/>
      <c r="ED78" s="276"/>
      <c r="EE78" s="276"/>
      <c r="EF78" s="276"/>
      <c r="EG78" s="276"/>
      <c r="EH78" s="276"/>
      <c r="EI78" s="276"/>
      <c r="EJ78" s="276"/>
      <c r="EK78" s="276"/>
      <c r="EL78" s="276"/>
      <c r="EM78" s="276"/>
      <c r="EN78" s="276"/>
      <c r="EO78" s="276"/>
      <c r="EP78" s="276"/>
      <c r="EQ78" s="276"/>
      <c r="ER78" s="276"/>
      <c r="ES78" s="276"/>
      <c r="ET78" s="276"/>
      <c r="EU78" s="276"/>
      <c r="EV78" s="276"/>
      <c r="EW78" s="276"/>
      <c r="EX78" s="276"/>
      <c r="EY78" s="276"/>
      <c r="EZ78" s="276"/>
      <c r="FA78" s="276"/>
      <c r="FB78" s="276"/>
      <c r="FC78" s="276"/>
      <c r="FD78" s="276"/>
      <c r="FE78" s="276"/>
      <c r="FF78" s="276"/>
      <c r="FG78" s="276"/>
      <c r="FH78" s="276"/>
      <c r="FI78" s="276"/>
      <c r="FJ78" s="276"/>
      <c r="FK78" s="276"/>
      <c r="FL78" s="276"/>
      <c r="FM78" s="276"/>
      <c r="FN78" s="276"/>
      <c r="FO78" s="276"/>
      <c r="FP78" s="276"/>
      <c r="FQ78" s="276"/>
      <c r="FR78" s="276"/>
      <c r="FS78" s="276"/>
      <c r="FT78" s="276"/>
      <c r="FU78" s="276"/>
      <c r="FV78" s="276"/>
      <c r="FW78" s="276"/>
      <c r="FX78" s="276"/>
      <c r="FY78" s="276"/>
      <c r="FZ78" s="276"/>
      <c r="GA78" s="276"/>
      <c r="GB78" s="276"/>
      <c r="GC78" s="276"/>
      <c r="GD78" s="276"/>
      <c r="GE78" s="276"/>
      <c r="GF78" s="276"/>
      <c r="GG78" s="276"/>
      <c r="GH78" s="276"/>
      <c r="GI78" s="276"/>
      <c r="GJ78" s="276"/>
      <c r="GK78" s="276"/>
      <c r="GL78" s="276"/>
      <c r="GM78" s="276"/>
      <c r="GN78" s="276"/>
      <c r="GO78" s="276"/>
      <c r="GP78" s="276"/>
      <c r="GQ78" s="276"/>
      <c r="GR78" s="276"/>
    </row>
    <row r="79" spans="1:200" s="94" customFormat="1" ht="24" customHeight="1" outlineLevel="1" collapsed="1">
      <c r="A79" s="142" t="str">
        <f>IF(ISERROR(VALUE(SUBSTITUTE(prevWBS,".",""))),"1",IF(ISERROR(FIND("`",SUBSTITUTE(prevWBS,".","`",1))),TEXT(VALUE(prevWBS)+1,"#"),TEXT(VALUE(LEFT(prevWBS,FIND("`",SUBSTITUTE(prevWBS,".","`",1))-1))+1,"#")))</f>
        <v>12</v>
      </c>
      <c r="B79" s="183"/>
      <c r="C79" s="241" t="s">
        <v>164</v>
      </c>
      <c r="D79" s="183"/>
      <c r="E79" s="183"/>
      <c r="F79" s="183"/>
      <c r="G79" s="222" t="s">
        <v>1329</v>
      </c>
      <c r="H79" s="454">
        <f>AVERAGE(I80:I82)</f>
        <v>0</v>
      </c>
      <c r="I79" s="455"/>
      <c r="J79" s="420">
        <f>AVERAGE(J80:L82)</f>
        <v>0</v>
      </c>
      <c r="K79" s="445"/>
      <c r="L79" s="414"/>
      <c r="M79" s="178"/>
      <c r="N79" s="457"/>
      <c r="O79" s="276"/>
      <c r="P79" s="276"/>
      <c r="Q79" s="276"/>
      <c r="R79" s="276"/>
      <c r="S79" s="288"/>
      <c r="T79" s="276"/>
      <c r="U79" s="276"/>
      <c r="V79" s="276"/>
      <c r="W79" s="276"/>
      <c r="X79" s="276"/>
      <c r="Y79" s="276"/>
      <c r="Z79" s="276"/>
      <c r="AA79" s="276"/>
      <c r="AB79" s="276"/>
      <c r="AC79" s="276"/>
      <c r="AD79" s="276"/>
      <c r="AE79" s="276"/>
      <c r="AF79" s="276"/>
      <c r="AG79" s="276"/>
      <c r="AH79" s="276"/>
      <c r="AI79" s="276"/>
      <c r="AJ79" s="276"/>
      <c r="AK79" s="276"/>
      <c r="AL79" s="276"/>
      <c r="AM79" s="276"/>
      <c r="AN79" s="276"/>
      <c r="AO79" s="276"/>
      <c r="AP79" s="276"/>
      <c r="AQ79" s="276"/>
      <c r="AR79" s="276"/>
      <c r="AS79" s="276"/>
      <c r="AT79" s="276"/>
      <c r="AU79" s="276"/>
      <c r="AV79" s="276"/>
      <c r="AW79" s="276"/>
      <c r="AX79" s="276"/>
      <c r="AY79" s="276"/>
      <c r="AZ79" s="276"/>
      <c r="BA79" s="276"/>
      <c r="BB79" s="276"/>
      <c r="BC79" s="276"/>
      <c r="BD79" s="276"/>
      <c r="BE79" s="276"/>
      <c r="BF79" s="276"/>
      <c r="BG79" s="276"/>
      <c r="BH79" s="276"/>
      <c r="BI79" s="276"/>
      <c r="BJ79" s="276"/>
      <c r="BK79" s="276"/>
      <c r="BL79" s="276"/>
      <c r="BM79" s="276"/>
      <c r="BN79" s="276"/>
      <c r="BO79" s="276"/>
      <c r="BP79" s="276"/>
      <c r="BQ79" s="276"/>
      <c r="BR79" s="276"/>
      <c r="BS79" s="276"/>
      <c r="BT79" s="276"/>
      <c r="BU79" s="276"/>
      <c r="BV79" s="276"/>
      <c r="BW79" s="276"/>
      <c r="BX79" s="276"/>
      <c r="BY79" s="276"/>
      <c r="BZ79" s="276"/>
      <c r="CA79" s="276"/>
      <c r="CB79" s="276"/>
      <c r="CC79" s="276"/>
      <c r="CD79" s="276"/>
      <c r="CE79" s="276"/>
      <c r="CF79" s="276"/>
      <c r="CG79" s="276"/>
      <c r="CH79" s="276"/>
      <c r="CI79" s="276"/>
      <c r="CJ79" s="276"/>
      <c r="CK79" s="276"/>
      <c r="CL79" s="276"/>
      <c r="CM79" s="276"/>
      <c r="CN79" s="276"/>
      <c r="CO79" s="276"/>
      <c r="CP79" s="276"/>
      <c r="CQ79" s="276"/>
      <c r="CR79" s="276"/>
      <c r="CS79" s="276"/>
      <c r="CT79" s="276"/>
      <c r="CU79" s="276"/>
      <c r="CV79" s="276"/>
      <c r="CW79" s="276"/>
      <c r="CX79" s="276"/>
      <c r="CY79" s="276"/>
      <c r="CZ79" s="276"/>
      <c r="DA79" s="276"/>
      <c r="DB79" s="276"/>
      <c r="DC79" s="276"/>
      <c r="DD79" s="276"/>
      <c r="DE79" s="276"/>
      <c r="DF79" s="276"/>
      <c r="DG79" s="276"/>
      <c r="DH79" s="276"/>
      <c r="DI79" s="276"/>
      <c r="DJ79" s="276"/>
      <c r="DK79" s="276"/>
      <c r="DL79" s="276"/>
      <c r="DM79" s="276"/>
      <c r="DN79" s="276"/>
      <c r="DO79" s="276"/>
      <c r="DP79" s="276"/>
      <c r="DQ79" s="276"/>
      <c r="DR79" s="276"/>
      <c r="DS79" s="276"/>
      <c r="DT79" s="276"/>
      <c r="DU79" s="276"/>
      <c r="DV79" s="276"/>
      <c r="DW79" s="276"/>
      <c r="DX79" s="276"/>
      <c r="DY79" s="276"/>
      <c r="DZ79" s="276"/>
      <c r="EA79" s="276"/>
      <c r="EB79" s="276"/>
      <c r="EC79" s="276"/>
      <c r="ED79" s="276"/>
      <c r="EE79" s="276"/>
      <c r="EF79" s="276"/>
      <c r="EG79" s="276"/>
      <c r="EH79" s="276"/>
      <c r="EI79" s="276"/>
      <c r="EJ79" s="276"/>
      <c r="EK79" s="276"/>
      <c r="EL79" s="276"/>
      <c r="EM79" s="276"/>
      <c r="EN79" s="276"/>
      <c r="EO79" s="276"/>
      <c r="EP79" s="276"/>
      <c r="EQ79" s="276"/>
      <c r="ER79" s="276"/>
      <c r="ES79" s="276"/>
      <c r="ET79" s="276"/>
      <c r="EU79" s="276"/>
      <c r="EV79" s="276"/>
      <c r="EW79" s="276"/>
      <c r="EX79" s="276"/>
      <c r="EY79" s="276"/>
      <c r="EZ79" s="276"/>
      <c r="FA79" s="276"/>
      <c r="FB79" s="276"/>
      <c r="FC79" s="276"/>
      <c r="FD79" s="276"/>
      <c r="FE79" s="276"/>
      <c r="FF79" s="276"/>
      <c r="FG79" s="276"/>
      <c r="FH79" s="276"/>
      <c r="FI79" s="276"/>
      <c r="FJ79" s="276"/>
      <c r="FK79" s="276"/>
      <c r="FL79" s="276"/>
      <c r="FM79" s="276"/>
      <c r="FN79" s="276"/>
      <c r="FO79" s="276"/>
      <c r="FP79" s="276"/>
      <c r="FQ79" s="276"/>
      <c r="FR79" s="276"/>
      <c r="FS79" s="276"/>
      <c r="FT79" s="276"/>
      <c r="FU79" s="276"/>
      <c r="FV79" s="276"/>
      <c r="FW79" s="276"/>
      <c r="FX79" s="276"/>
      <c r="FY79" s="276"/>
      <c r="FZ79" s="276"/>
      <c r="GA79" s="276"/>
      <c r="GB79" s="276"/>
      <c r="GC79" s="276"/>
      <c r="GD79" s="276"/>
      <c r="GE79" s="276"/>
      <c r="GF79" s="276"/>
      <c r="GG79" s="276"/>
      <c r="GH79" s="276"/>
      <c r="GI79" s="276"/>
      <c r="GJ79" s="276"/>
      <c r="GK79" s="276"/>
      <c r="GL79" s="276"/>
      <c r="GM79" s="276"/>
      <c r="GN79" s="276"/>
      <c r="GO79" s="276"/>
      <c r="GP79" s="276"/>
      <c r="GQ79" s="276"/>
      <c r="GR79" s="276"/>
    </row>
    <row r="80" spans="1:200" s="94" customFormat="1" ht="24" hidden="1" customHeight="1" outlineLevel="2">
      <c r="A80" s="140" t="str">
        <f t="shared" si="0"/>
        <v>12.1</v>
      </c>
      <c r="B80" s="180" t="s">
        <v>45</v>
      </c>
      <c r="C80" s="170" t="s">
        <v>139</v>
      </c>
      <c r="D80" s="171" t="s">
        <v>60</v>
      </c>
      <c r="E80" s="171" t="s">
        <v>61</v>
      </c>
      <c r="F80" s="171" t="s">
        <v>62</v>
      </c>
      <c r="G80" s="302"/>
      <c r="H80" s="302"/>
      <c r="I80" s="303">
        <f>H80-G80</f>
        <v>0</v>
      </c>
      <c r="J80" s="415">
        <v>0</v>
      </c>
      <c r="K80" s="416"/>
      <c r="L80" s="417"/>
      <c r="M80" s="208"/>
      <c r="N80" s="457"/>
      <c r="O80" s="276"/>
      <c r="P80" s="276"/>
      <c r="Q80" s="276"/>
      <c r="R80" s="276"/>
      <c r="S80" s="276"/>
      <c r="T80" s="276"/>
      <c r="U80" s="276"/>
      <c r="V80" s="276"/>
      <c r="W80" s="276"/>
      <c r="X80" s="276"/>
      <c r="Y80" s="276"/>
      <c r="Z80" s="276"/>
      <c r="AA80" s="276"/>
      <c r="AB80" s="276"/>
      <c r="AC80" s="276"/>
      <c r="AD80" s="276"/>
      <c r="AE80" s="276"/>
      <c r="AF80" s="276"/>
      <c r="AG80" s="276"/>
      <c r="AH80" s="276"/>
      <c r="AI80" s="276"/>
      <c r="AJ80" s="276"/>
      <c r="AK80" s="276"/>
      <c r="AL80" s="276"/>
      <c r="AM80" s="276"/>
      <c r="AN80" s="276"/>
      <c r="AO80" s="276"/>
      <c r="AP80" s="276"/>
      <c r="AQ80" s="276"/>
      <c r="AR80" s="276"/>
      <c r="AS80" s="276"/>
      <c r="AT80" s="276"/>
      <c r="AU80" s="276"/>
      <c r="AV80" s="276"/>
      <c r="AW80" s="276"/>
      <c r="AX80" s="276"/>
      <c r="AY80" s="276"/>
      <c r="AZ80" s="276"/>
      <c r="BA80" s="276"/>
      <c r="BB80" s="276"/>
      <c r="BC80" s="276"/>
      <c r="BD80" s="276"/>
      <c r="BE80" s="276"/>
      <c r="BF80" s="276"/>
      <c r="BG80" s="276"/>
      <c r="BH80" s="276"/>
      <c r="BI80" s="276"/>
      <c r="BJ80" s="276"/>
      <c r="BK80" s="276"/>
      <c r="BL80" s="276"/>
      <c r="BM80" s="276"/>
      <c r="BN80" s="276"/>
      <c r="BO80" s="276"/>
      <c r="BP80" s="276"/>
      <c r="BQ80" s="276"/>
      <c r="BR80" s="276"/>
      <c r="BS80" s="276"/>
      <c r="BT80" s="276"/>
      <c r="BU80" s="276"/>
      <c r="BV80" s="276"/>
      <c r="BW80" s="276"/>
      <c r="BX80" s="276"/>
      <c r="BY80" s="276"/>
      <c r="BZ80" s="276"/>
      <c r="CA80" s="276"/>
      <c r="CB80" s="276"/>
      <c r="CC80" s="276"/>
      <c r="CD80" s="276"/>
      <c r="CE80" s="276"/>
      <c r="CF80" s="276"/>
      <c r="CG80" s="276"/>
      <c r="CH80" s="276"/>
      <c r="CI80" s="276"/>
      <c r="CJ80" s="276"/>
      <c r="CK80" s="276"/>
      <c r="CL80" s="276"/>
      <c r="CM80" s="276"/>
      <c r="CN80" s="276"/>
      <c r="CO80" s="276"/>
      <c r="CP80" s="276"/>
      <c r="CQ80" s="276"/>
      <c r="CR80" s="276"/>
      <c r="CS80" s="276"/>
      <c r="CT80" s="276"/>
      <c r="CU80" s="276"/>
      <c r="CV80" s="276"/>
      <c r="CW80" s="276"/>
      <c r="CX80" s="276"/>
      <c r="CY80" s="276"/>
      <c r="CZ80" s="276"/>
      <c r="DA80" s="276"/>
      <c r="DB80" s="276"/>
      <c r="DC80" s="276"/>
      <c r="DD80" s="276"/>
      <c r="DE80" s="276"/>
      <c r="DF80" s="276"/>
      <c r="DG80" s="276"/>
      <c r="DH80" s="276"/>
      <c r="DI80" s="276"/>
      <c r="DJ80" s="276"/>
      <c r="DK80" s="276"/>
      <c r="DL80" s="276"/>
      <c r="DM80" s="276"/>
      <c r="DN80" s="276"/>
      <c r="DO80" s="276"/>
      <c r="DP80" s="276"/>
      <c r="DQ80" s="276"/>
      <c r="DR80" s="276"/>
      <c r="DS80" s="276"/>
      <c r="DT80" s="276"/>
      <c r="DU80" s="276"/>
      <c r="DV80" s="276"/>
      <c r="DW80" s="276"/>
      <c r="DX80" s="276"/>
      <c r="DY80" s="276"/>
      <c r="DZ80" s="276"/>
      <c r="EA80" s="276"/>
      <c r="EB80" s="276"/>
      <c r="EC80" s="276"/>
      <c r="ED80" s="276"/>
      <c r="EE80" s="276"/>
      <c r="EF80" s="276"/>
      <c r="EG80" s="276"/>
      <c r="EH80" s="276"/>
      <c r="EI80" s="276"/>
      <c r="EJ80" s="276"/>
      <c r="EK80" s="276"/>
      <c r="EL80" s="276"/>
      <c r="EM80" s="276"/>
      <c r="EN80" s="276"/>
      <c r="EO80" s="276"/>
      <c r="EP80" s="276"/>
      <c r="EQ80" s="276"/>
      <c r="ER80" s="276"/>
      <c r="ES80" s="276"/>
      <c r="ET80" s="276"/>
      <c r="EU80" s="276"/>
      <c r="EV80" s="276"/>
      <c r="EW80" s="276"/>
      <c r="EX80" s="276"/>
      <c r="EY80" s="276"/>
      <c r="EZ80" s="276"/>
      <c r="FA80" s="276"/>
      <c r="FB80" s="276"/>
      <c r="FC80" s="276"/>
      <c r="FD80" s="276"/>
      <c r="FE80" s="276"/>
      <c r="FF80" s="276"/>
      <c r="FG80" s="276"/>
      <c r="FH80" s="276"/>
      <c r="FI80" s="276"/>
      <c r="FJ80" s="276"/>
      <c r="FK80" s="276"/>
      <c r="FL80" s="276"/>
      <c r="FM80" s="276"/>
      <c r="FN80" s="276"/>
      <c r="FO80" s="276"/>
      <c r="FP80" s="276"/>
      <c r="FQ80" s="276"/>
      <c r="FR80" s="276"/>
      <c r="FS80" s="276"/>
      <c r="FT80" s="276"/>
      <c r="FU80" s="276"/>
      <c r="FV80" s="276"/>
      <c r="FW80" s="276"/>
      <c r="FX80" s="276"/>
      <c r="FY80" s="276"/>
      <c r="FZ80" s="276"/>
      <c r="GA80" s="276"/>
      <c r="GB80" s="276"/>
      <c r="GC80" s="276"/>
      <c r="GD80" s="276"/>
      <c r="GE80" s="276"/>
      <c r="GF80" s="276"/>
      <c r="GG80" s="276"/>
      <c r="GH80" s="276"/>
      <c r="GI80" s="276"/>
      <c r="GJ80" s="276"/>
      <c r="GK80" s="276"/>
      <c r="GL80" s="276"/>
      <c r="GM80" s="276"/>
      <c r="GN80" s="276"/>
      <c r="GO80" s="276"/>
      <c r="GP80" s="276"/>
      <c r="GQ80" s="276"/>
      <c r="GR80" s="276"/>
    </row>
    <row r="81" spans="1:200" s="94" customFormat="1" ht="24" hidden="1" customHeight="1" outlineLevel="2">
      <c r="A81" s="140" t="str">
        <f t="shared" si="0"/>
        <v>12.2</v>
      </c>
      <c r="B81" s="180" t="s">
        <v>45</v>
      </c>
      <c r="C81" s="170" t="s">
        <v>145</v>
      </c>
      <c r="D81" s="171" t="s">
        <v>60</v>
      </c>
      <c r="E81" s="171" t="s">
        <v>61</v>
      </c>
      <c r="F81" s="171" t="s">
        <v>62</v>
      </c>
      <c r="G81" s="302"/>
      <c r="H81" s="302"/>
      <c r="I81" s="303">
        <f>H81-G81</f>
        <v>0</v>
      </c>
      <c r="J81" s="415">
        <v>0</v>
      </c>
      <c r="K81" s="416"/>
      <c r="L81" s="417"/>
      <c r="M81" s="208"/>
      <c r="N81" s="457"/>
      <c r="O81" s="276"/>
      <c r="P81" s="276"/>
      <c r="Q81" s="276"/>
      <c r="R81" s="276"/>
      <c r="S81" s="276"/>
      <c r="T81" s="276"/>
      <c r="U81" s="276"/>
      <c r="V81" s="276"/>
      <c r="W81" s="276"/>
      <c r="X81" s="276"/>
      <c r="Y81" s="276"/>
      <c r="Z81" s="276"/>
      <c r="AA81" s="276"/>
      <c r="AB81" s="276"/>
      <c r="AC81" s="276"/>
      <c r="AD81" s="276"/>
      <c r="AE81" s="276"/>
      <c r="AF81" s="276"/>
      <c r="AG81" s="276"/>
      <c r="AH81" s="276"/>
      <c r="AI81" s="276"/>
      <c r="AJ81" s="276"/>
      <c r="AK81" s="276"/>
      <c r="AL81" s="276"/>
      <c r="AM81" s="276"/>
      <c r="AN81" s="276"/>
      <c r="AO81" s="276"/>
      <c r="AP81" s="276"/>
      <c r="AQ81" s="276"/>
      <c r="AR81" s="276"/>
      <c r="AS81" s="276"/>
      <c r="AT81" s="276"/>
      <c r="AU81" s="276"/>
      <c r="AV81" s="276"/>
      <c r="AW81" s="276"/>
      <c r="AX81" s="276"/>
      <c r="AY81" s="276"/>
      <c r="AZ81" s="276"/>
      <c r="BA81" s="276"/>
      <c r="BB81" s="276"/>
      <c r="BC81" s="276"/>
      <c r="BD81" s="276"/>
      <c r="BE81" s="276"/>
      <c r="BF81" s="276"/>
      <c r="BG81" s="276"/>
      <c r="BH81" s="276"/>
      <c r="BI81" s="276"/>
      <c r="BJ81" s="276"/>
      <c r="BK81" s="276"/>
      <c r="BL81" s="276"/>
      <c r="BM81" s="276"/>
      <c r="BN81" s="276"/>
      <c r="BO81" s="276"/>
      <c r="BP81" s="276"/>
      <c r="BQ81" s="276"/>
      <c r="BR81" s="276"/>
      <c r="BS81" s="276"/>
      <c r="BT81" s="276"/>
      <c r="BU81" s="276"/>
      <c r="BV81" s="276"/>
      <c r="BW81" s="276"/>
      <c r="BX81" s="276"/>
      <c r="BY81" s="276"/>
      <c r="BZ81" s="276"/>
      <c r="CA81" s="276"/>
      <c r="CB81" s="276"/>
      <c r="CC81" s="276"/>
      <c r="CD81" s="276"/>
      <c r="CE81" s="276"/>
      <c r="CF81" s="276"/>
      <c r="CG81" s="276"/>
      <c r="CH81" s="276"/>
      <c r="CI81" s="276"/>
      <c r="CJ81" s="276"/>
      <c r="CK81" s="276"/>
      <c r="CL81" s="276"/>
      <c r="CM81" s="276"/>
      <c r="CN81" s="276"/>
      <c r="CO81" s="276"/>
      <c r="CP81" s="276"/>
      <c r="CQ81" s="276"/>
      <c r="CR81" s="276"/>
      <c r="CS81" s="276"/>
      <c r="CT81" s="276"/>
      <c r="CU81" s="276"/>
      <c r="CV81" s="276"/>
      <c r="CW81" s="276"/>
      <c r="CX81" s="276"/>
      <c r="CY81" s="276"/>
      <c r="CZ81" s="276"/>
      <c r="DA81" s="276"/>
      <c r="DB81" s="276"/>
      <c r="DC81" s="276"/>
      <c r="DD81" s="276"/>
      <c r="DE81" s="276"/>
      <c r="DF81" s="276"/>
      <c r="DG81" s="276"/>
      <c r="DH81" s="276"/>
      <c r="DI81" s="276"/>
      <c r="DJ81" s="276"/>
      <c r="DK81" s="276"/>
      <c r="DL81" s="276"/>
      <c r="DM81" s="276"/>
      <c r="DN81" s="276"/>
      <c r="DO81" s="276"/>
      <c r="DP81" s="276"/>
      <c r="DQ81" s="276"/>
      <c r="DR81" s="276"/>
      <c r="DS81" s="276"/>
      <c r="DT81" s="276"/>
      <c r="DU81" s="276"/>
      <c r="DV81" s="276"/>
      <c r="DW81" s="276"/>
      <c r="DX81" s="276"/>
      <c r="DY81" s="276"/>
      <c r="DZ81" s="276"/>
      <c r="EA81" s="276"/>
      <c r="EB81" s="276"/>
      <c r="EC81" s="276"/>
      <c r="ED81" s="276"/>
      <c r="EE81" s="276"/>
      <c r="EF81" s="276"/>
      <c r="EG81" s="276"/>
      <c r="EH81" s="276"/>
      <c r="EI81" s="276"/>
      <c r="EJ81" s="276"/>
      <c r="EK81" s="276"/>
      <c r="EL81" s="276"/>
      <c r="EM81" s="276"/>
      <c r="EN81" s="276"/>
      <c r="EO81" s="276"/>
      <c r="EP81" s="276"/>
      <c r="EQ81" s="276"/>
      <c r="ER81" s="276"/>
      <c r="ES81" s="276"/>
      <c r="ET81" s="276"/>
      <c r="EU81" s="276"/>
      <c r="EV81" s="276"/>
      <c r="EW81" s="276"/>
      <c r="EX81" s="276"/>
      <c r="EY81" s="276"/>
      <c r="EZ81" s="276"/>
      <c r="FA81" s="276"/>
      <c r="FB81" s="276"/>
      <c r="FC81" s="276"/>
      <c r="FD81" s="276"/>
      <c r="FE81" s="276"/>
      <c r="FF81" s="276"/>
      <c r="FG81" s="276"/>
      <c r="FH81" s="276"/>
      <c r="FI81" s="276"/>
      <c r="FJ81" s="276"/>
      <c r="FK81" s="276"/>
      <c r="FL81" s="276"/>
      <c r="FM81" s="276"/>
      <c r="FN81" s="276"/>
      <c r="FO81" s="276"/>
      <c r="FP81" s="276"/>
      <c r="FQ81" s="276"/>
      <c r="FR81" s="276"/>
      <c r="FS81" s="276"/>
      <c r="FT81" s="276"/>
      <c r="FU81" s="276"/>
      <c r="FV81" s="276"/>
      <c r="FW81" s="276"/>
      <c r="FX81" s="276"/>
      <c r="FY81" s="276"/>
      <c r="FZ81" s="276"/>
      <c r="GA81" s="276"/>
      <c r="GB81" s="276"/>
      <c r="GC81" s="276"/>
      <c r="GD81" s="276"/>
      <c r="GE81" s="276"/>
      <c r="GF81" s="276"/>
      <c r="GG81" s="276"/>
      <c r="GH81" s="276"/>
      <c r="GI81" s="276"/>
      <c r="GJ81" s="276"/>
      <c r="GK81" s="276"/>
      <c r="GL81" s="276"/>
      <c r="GM81" s="276"/>
      <c r="GN81" s="276"/>
      <c r="GO81" s="276"/>
      <c r="GP81" s="276"/>
      <c r="GQ81" s="276"/>
      <c r="GR81" s="276"/>
    </row>
    <row r="82" spans="1:200" s="94" customFormat="1" ht="24" hidden="1" customHeight="1" outlineLevel="2">
      <c r="A82" s="140" t="str">
        <f t="shared" si="0"/>
        <v>12.3</v>
      </c>
      <c r="B82" s="180" t="s">
        <v>63</v>
      </c>
      <c r="C82" s="170" t="s">
        <v>140</v>
      </c>
      <c r="D82" s="171" t="s">
        <v>60</v>
      </c>
      <c r="E82" s="171" t="s">
        <v>61</v>
      </c>
      <c r="F82" s="171" t="s">
        <v>62</v>
      </c>
      <c r="G82" s="302"/>
      <c r="H82" s="335"/>
      <c r="I82" s="336"/>
      <c r="J82" s="415">
        <v>0</v>
      </c>
      <c r="K82" s="416"/>
      <c r="L82" s="417"/>
      <c r="M82" s="208"/>
      <c r="N82" s="457"/>
      <c r="O82" s="276"/>
      <c r="P82" s="276"/>
      <c r="Q82" s="276"/>
      <c r="R82" s="276"/>
      <c r="S82" s="276"/>
      <c r="T82" s="276"/>
      <c r="U82" s="276"/>
      <c r="V82" s="276"/>
      <c r="W82" s="276"/>
      <c r="X82" s="276"/>
      <c r="Y82" s="276"/>
      <c r="Z82" s="276"/>
      <c r="AA82" s="276"/>
      <c r="AB82" s="276"/>
      <c r="AC82" s="276"/>
      <c r="AD82" s="276"/>
      <c r="AE82" s="276"/>
      <c r="AF82" s="276"/>
      <c r="AG82" s="276"/>
      <c r="AH82" s="276"/>
      <c r="AI82" s="276"/>
      <c r="AJ82" s="276"/>
      <c r="AK82" s="276"/>
      <c r="AL82" s="276"/>
      <c r="AM82" s="276"/>
      <c r="AN82" s="276"/>
      <c r="AO82" s="276"/>
      <c r="AP82" s="276"/>
      <c r="AQ82" s="276"/>
      <c r="AR82" s="276"/>
      <c r="AS82" s="276"/>
      <c r="AT82" s="276"/>
      <c r="AU82" s="276"/>
      <c r="AV82" s="276"/>
      <c r="AW82" s="276"/>
      <c r="AX82" s="276"/>
      <c r="AY82" s="276"/>
      <c r="AZ82" s="276"/>
      <c r="BA82" s="276"/>
      <c r="BB82" s="276"/>
      <c r="BC82" s="276"/>
      <c r="BD82" s="276"/>
      <c r="BE82" s="276"/>
      <c r="BF82" s="276"/>
      <c r="BG82" s="276"/>
      <c r="BH82" s="276"/>
      <c r="BI82" s="276"/>
      <c r="BJ82" s="276"/>
      <c r="BK82" s="276"/>
      <c r="BL82" s="276"/>
      <c r="BM82" s="276"/>
      <c r="BN82" s="276"/>
      <c r="BO82" s="276"/>
      <c r="BP82" s="276"/>
      <c r="BQ82" s="276"/>
      <c r="BR82" s="276"/>
      <c r="BS82" s="276"/>
      <c r="BT82" s="276"/>
      <c r="BU82" s="276"/>
      <c r="BV82" s="276"/>
      <c r="BW82" s="276"/>
      <c r="BX82" s="276"/>
      <c r="BY82" s="276"/>
      <c r="BZ82" s="276"/>
      <c r="CA82" s="276"/>
      <c r="CB82" s="276"/>
      <c r="CC82" s="276"/>
      <c r="CD82" s="276"/>
      <c r="CE82" s="276"/>
      <c r="CF82" s="276"/>
      <c r="CG82" s="276"/>
      <c r="CH82" s="276"/>
      <c r="CI82" s="276"/>
      <c r="CJ82" s="276"/>
      <c r="CK82" s="276"/>
      <c r="CL82" s="276"/>
      <c r="CM82" s="276"/>
      <c r="CN82" s="276"/>
      <c r="CO82" s="276"/>
      <c r="CP82" s="276"/>
      <c r="CQ82" s="276"/>
      <c r="CR82" s="276"/>
      <c r="CS82" s="276"/>
      <c r="CT82" s="276"/>
      <c r="CU82" s="276"/>
      <c r="CV82" s="276"/>
      <c r="CW82" s="276"/>
      <c r="CX82" s="276"/>
      <c r="CY82" s="276"/>
      <c r="CZ82" s="276"/>
      <c r="DA82" s="276"/>
      <c r="DB82" s="276"/>
      <c r="DC82" s="276"/>
      <c r="DD82" s="276"/>
      <c r="DE82" s="276"/>
      <c r="DF82" s="276"/>
      <c r="DG82" s="276"/>
      <c r="DH82" s="276"/>
      <c r="DI82" s="276"/>
      <c r="DJ82" s="276"/>
      <c r="DK82" s="276"/>
      <c r="DL82" s="276"/>
      <c r="DM82" s="276"/>
      <c r="DN82" s="276"/>
      <c r="DO82" s="276"/>
      <c r="DP82" s="276"/>
      <c r="DQ82" s="276"/>
      <c r="DR82" s="276"/>
      <c r="DS82" s="276"/>
      <c r="DT82" s="276"/>
      <c r="DU82" s="276"/>
      <c r="DV82" s="276"/>
      <c r="DW82" s="276"/>
      <c r="DX82" s="276"/>
      <c r="DY82" s="276"/>
      <c r="DZ82" s="276"/>
      <c r="EA82" s="276"/>
      <c r="EB82" s="276"/>
      <c r="EC82" s="276"/>
      <c r="ED82" s="276"/>
      <c r="EE82" s="276"/>
      <c r="EF82" s="276"/>
      <c r="EG82" s="276"/>
      <c r="EH82" s="276"/>
      <c r="EI82" s="276"/>
      <c r="EJ82" s="276"/>
      <c r="EK82" s="276"/>
      <c r="EL82" s="276"/>
      <c r="EM82" s="276"/>
      <c r="EN82" s="276"/>
      <c r="EO82" s="276"/>
      <c r="EP82" s="276"/>
      <c r="EQ82" s="276"/>
      <c r="ER82" s="276"/>
      <c r="ES82" s="276"/>
      <c r="ET82" s="276"/>
      <c r="EU82" s="276"/>
      <c r="EV82" s="276"/>
      <c r="EW82" s="276"/>
      <c r="EX82" s="276"/>
      <c r="EY82" s="276"/>
      <c r="EZ82" s="276"/>
      <c r="FA82" s="276"/>
      <c r="FB82" s="276"/>
      <c r="FC82" s="276"/>
      <c r="FD82" s="276"/>
      <c r="FE82" s="276"/>
      <c r="FF82" s="276"/>
      <c r="FG82" s="276"/>
      <c r="FH82" s="276"/>
      <c r="FI82" s="276"/>
      <c r="FJ82" s="276"/>
      <c r="FK82" s="276"/>
      <c r="FL82" s="276"/>
      <c r="FM82" s="276"/>
      <c r="FN82" s="276"/>
      <c r="FO82" s="276"/>
      <c r="FP82" s="276"/>
      <c r="FQ82" s="276"/>
      <c r="FR82" s="276"/>
      <c r="FS82" s="276"/>
      <c r="FT82" s="276"/>
      <c r="FU82" s="276"/>
      <c r="FV82" s="276"/>
      <c r="FW82" s="276"/>
      <c r="FX82" s="276"/>
      <c r="FY82" s="276"/>
      <c r="FZ82" s="276"/>
      <c r="GA82" s="276"/>
      <c r="GB82" s="276"/>
      <c r="GC82" s="276"/>
      <c r="GD82" s="276"/>
      <c r="GE82" s="276"/>
      <c r="GF82" s="276"/>
      <c r="GG82" s="276"/>
      <c r="GH82" s="276"/>
      <c r="GI82" s="276"/>
      <c r="GJ82" s="276"/>
      <c r="GK82" s="276"/>
      <c r="GL82" s="276"/>
      <c r="GM82" s="276"/>
      <c r="GN82" s="276"/>
      <c r="GO82" s="276"/>
      <c r="GP82" s="276"/>
      <c r="GQ82" s="276"/>
      <c r="GR82" s="276"/>
    </row>
    <row r="83" spans="1:200" s="94" customFormat="1" ht="24" customHeight="1" outlineLevel="1" collapsed="1">
      <c r="A83" s="142" t="str">
        <f>IF(ISERROR(VALUE(SUBSTITUTE(prevWBS,".",""))),"1",IF(ISERROR(FIND("`",SUBSTITUTE(prevWBS,".","`",1))),TEXT(VALUE(prevWBS)+1,"#"),TEXT(VALUE(LEFT(prevWBS,FIND("`",SUBSTITUTE(prevWBS,".","`",1))-1))+1,"#")))</f>
        <v>13</v>
      </c>
      <c r="B83" s="183"/>
      <c r="C83" s="241" t="s">
        <v>165</v>
      </c>
      <c r="D83" s="183"/>
      <c r="E83" s="183"/>
      <c r="F83" s="183"/>
      <c r="G83" s="222" t="s">
        <v>1329</v>
      </c>
      <c r="H83" s="454">
        <f>AVERAGE(I84:I86)</f>
        <v>0</v>
      </c>
      <c r="I83" s="455"/>
      <c r="J83" s="420">
        <f>AVERAGE(J84:L86)</f>
        <v>0</v>
      </c>
      <c r="K83" s="413"/>
      <c r="L83" s="414"/>
      <c r="M83" s="178"/>
      <c r="N83" s="457"/>
      <c r="O83" s="276"/>
      <c r="P83" s="276"/>
      <c r="Q83" s="276"/>
      <c r="R83" s="276"/>
      <c r="S83" s="288"/>
      <c r="T83" s="276"/>
      <c r="U83" s="276"/>
      <c r="V83" s="276"/>
      <c r="W83" s="276"/>
      <c r="X83" s="276"/>
      <c r="Y83" s="276"/>
      <c r="Z83" s="276"/>
      <c r="AA83" s="276"/>
      <c r="AB83" s="276"/>
      <c r="AC83" s="276"/>
      <c r="AD83" s="276"/>
      <c r="AE83" s="276"/>
      <c r="AF83" s="276"/>
      <c r="AG83" s="276"/>
      <c r="AH83" s="276"/>
      <c r="AI83" s="276"/>
      <c r="AJ83" s="276"/>
      <c r="AK83" s="276"/>
      <c r="AL83" s="276"/>
      <c r="AM83" s="276"/>
      <c r="AN83" s="276"/>
      <c r="AO83" s="276"/>
      <c r="AP83" s="276"/>
      <c r="AQ83" s="276"/>
      <c r="AR83" s="276"/>
      <c r="AS83" s="276"/>
      <c r="AT83" s="276"/>
      <c r="AU83" s="276"/>
      <c r="AV83" s="276"/>
      <c r="AW83" s="276"/>
      <c r="AX83" s="276"/>
      <c r="AY83" s="276"/>
      <c r="AZ83" s="276"/>
      <c r="BA83" s="276"/>
      <c r="BB83" s="276"/>
      <c r="BC83" s="276"/>
      <c r="BD83" s="276"/>
      <c r="BE83" s="276"/>
      <c r="BF83" s="276"/>
      <c r="BG83" s="276"/>
      <c r="BH83" s="276"/>
      <c r="BI83" s="276"/>
      <c r="BJ83" s="276"/>
      <c r="BK83" s="276"/>
      <c r="BL83" s="276"/>
      <c r="BM83" s="276"/>
      <c r="BN83" s="276"/>
      <c r="BO83" s="276"/>
      <c r="BP83" s="276"/>
      <c r="BQ83" s="276"/>
      <c r="BR83" s="276"/>
      <c r="BS83" s="276"/>
      <c r="BT83" s="276"/>
      <c r="BU83" s="276"/>
      <c r="BV83" s="276"/>
      <c r="BW83" s="276"/>
      <c r="BX83" s="276"/>
      <c r="BY83" s="276"/>
      <c r="BZ83" s="276"/>
      <c r="CA83" s="276"/>
      <c r="CB83" s="276"/>
      <c r="CC83" s="276"/>
      <c r="CD83" s="276"/>
      <c r="CE83" s="276"/>
      <c r="CF83" s="276"/>
      <c r="CG83" s="276"/>
      <c r="CH83" s="276"/>
      <c r="CI83" s="276"/>
      <c r="CJ83" s="276"/>
      <c r="CK83" s="276"/>
      <c r="CL83" s="276"/>
      <c r="CM83" s="276"/>
      <c r="CN83" s="276"/>
      <c r="CO83" s="276"/>
      <c r="CP83" s="276"/>
      <c r="CQ83" s="276"/>
      <c r="CR83" s="276"/>
      <c r="CS83" s="276"/>
      <c r="CT83" s="276"/>
      <c r="CU83" s="276"/>
      <c r="CV83" s="276"/>
      <c r="CW83" s="276"/>
      <c r="CX83" s="276"/>
      <c r="CY83" s="276"/>
      <c r="CZ83" s="276"/>
      <c r="DA83" s="276"/>
      <c r="DB83" s="276"/>
      <c r="DC83" s="276"/>
      <c r="DD83" s="276"/>
      <c r="DE83" s="276"/>
      <c r="DF83" s="276"/>
      <c r="DG83" s="276"/>
      <c r="DH83" s="276"/>
      <c r="DI83" s="276"/>
      <c r="DJ83" s="276"/>
      <c r="DK83" s="276"/>
      <c r="DL83" s="276"/>
      <c r="DM83" s="276"/>
      <c r="DN83" s="276"/>
      <c r="DO83" s="276"/>
      <c r="DP83" s="276"/>
      <c r="DQ83" s="276"/>
      <c r="DR83" s="276"/>
      <c r="DS83" s="276"/>
      <c r="DT83" s="276"/>
      <c r="DU83" s="276"/>
      <c r="DV83" s="276"/>
      <c r="DW83" s="276"/>
      <c r="DX83" s="276"/>
      <c r="DY83" s="276"/>
      <c r="DZ83" s="276"/>
      <c r="EA83" s="276"/>
      <c r="EB83" s="276"/>
      <c r="EC83" s="276"/>
      <c r="ED83" s="276"/>
      <c r="EE83" s="276"/>
      <c r="EF83" s="276"/>
      <c r="EG83" s="276"/>
      <c r="EH83" s="276"/>
      <c r="EI83" s="276"/>
      <c r="EJ83" s="276"/>
      <c r="EK83" s="276"/>
      <c r="EL83" s="276"/>
      <c r="EM83" s="276"/>
      <c r="EN83" s="276"/>
      <c r="EO83" s="276"/>
      <c r="EP83" s="276"/>
      <c r="EQ83" s="276"/>
      <c r="ER83" s="276"/>
      <c r="ES83" s="276"/>
      <c r="ET83" s="276"/>
      <c r="EU83" s="276"/>
      <c r="EV83" s="276"/>
      <c r="EW83" s="276"/>
      <c r="EX83" s="276"/>
      <c r="EY83" s="276"/>
      <c r="EZ83" s="276"/>
      <c r="FA83" s="276"/>
      <c r="FB83" s="276"/>
      <c r="FC83" s="276"/>
      <c r="FD83" s="276"/>
      <c r="FE83" s="276"/>
      <c r="FF83" s="276"/>
      <c r="FG83" s="276"/>
      <c r="FH83" s="276"/>
      <c r="FI83" s="276"/>
      <c r="FJ83" s="276"/>
      <c r="FK83" s="276"/>
      <c r="FL83" s="276"/>
      <c r="FM83" s="276"/>
      <c r="FN83" s="276"/>
      <c r="FO83" s="276"/>
      <c r="FP83" s="276"/>
      <c r="FQ83" s="276"/>
      <c r="FR83" s="276"/>
      <c r="FS83" s="276"/>
      <c r="FT83" s="276"/>
      <c r="FU83" s="276"/>
      <c r="FV83" s="276"/>
      <c r="FW83" s="276"/>
      <c r="FX83" s="276"/>
      <c r="FY83" s="276"/>
      <c r="FZ83" s="276"/>
      <c r="GA83" s="276"/>
      <c r="GB83" s="276"/>
      <c r="GC83" s="276"/>
      <c r="GD83" s="276"/>
      <c r="GE83" s="276"/>
      <c r="GF83" s="276"/>
      <c r="GG83" s="276"/>
      <c r="GH83" s="276"/>
      <c r="GI83" s="276"/>
      <c r="GJ83" s="276"/>
      <c r="GK83" s="276"/>
      <c r="GL83" s="276"/>
      <c r="GM83" s="276"/>
      <c r="GN83" s="276"/>
      <c r="GO83" s="276"/>
      <c r="GP83" s="276"/>
      <c r="GQ83" s="276"/>
      <c r="GR83" s="276"/>
    </row>
    <row r="84" spans="1:200" s="94" customFormat="1" ht="24" hidden="1" customHeight="1" outlineLevel="2">
      <c r="A84" s="140" t="str">
        <f t="shared" si="0"/>
        <v>13.1</v>
      </c>
      <c r="B84" s="180" t="s">
        <v>45</v>
      </c>
      <c r="C84" s="170" t="s">
        <v>139</v>
      </c>
      <c r="D84" s="171" t="s">
        <v>92</v>
      </c>
      <c r="E84" s="171" t="s">
        <v>93</v>
      </c>
      <c r="F84" s="171" t="s">
        <v>94</v>
      </c>
      <c r="G84" s="302"/>
      <c r="H84" s="302"/>
      <c r="I84" s="303">
        <f>H84-G84</f>
        <v>0</v>
      </c>
      <c r="J84" s="415">
        <v>0</v>
      </c>
      <c r="K84" s="416"/>
      <c r="L84" s="417"/>
      <c r="M84" s="208"/>
      <c r="N84" s="457"/>
      <c r="O84" s="276"/>
      <c r="P84" s="276"/>
      <c r="Q84" s="276"/>
      <c r="R84" s="276"/>
      <c r="S84" s="276"/>
      <c r="T84" s="276"/>
      <c r="U84" s="276"/>
      <c r="V84" s="276"/>
      <c r="W84" s="276"/>
      <c r="X84" s="276"/>
      <c r="Y84" s="276"/>
      <c r="Z84" s="276"/>
      <c r="AA84" s="276"/>
      <c r="AB84" s="276"/>
      <c r="AC84" s="276"/>
      <c r="AD84" s="276"/>
      <c r="AE84" s="276"/>
      <c r="AF84" s="276"/>
      <c r="AG84" s="276"/>
      <c r="AH84" s="276"/>
      <c r="AI84" s="276"/>
      <c r="AJ84" s="276"/>
      <c r="AK84" s="276"/>
      <c r="AL84" s="276"/>
      <c r="AM84" s="276"/>
      <c r="AN84" s="276"/>
      <c r="AO84" s="276"/>
      <c r="AP84" s="276"/>
      <c r="AQ84" s="276"/>
      <c r="AR84" s="276"/>
      <c r="AS84" s="276"/>
      <c r="AT84" s="276"/>
      <c r="AU84" s="276"/>
      <c r="AV84" s="276"/>
      <c r="AW84" s="276"/>
      <c r="AX84" s="276"/>
      <c r="AY84" s="276"/>
      <c r="AZ84" s="276"/>
      <c r="BA84" s="276"/>
      <c r="BB84" s="276"/>
      <c r="BC84" s="276"/>
      <c r="BD84" s="276"/>
      <c r="BE84" s="276"/>
      <c r="BF84" s="276"/>
      <c r="BG84" s="276"/>
      <c r="BH84" s="276"/>
      <c r="BI84" s="276"/>
      <c r="BJ84" s="276"/>
      <c r="BK84" s="276"/>
      <c r="BL84" s="276"/>
      <c r="BM84" s="276"/>
      <c r="BN84" s="276"/>
      <c r="BO84" s="276"/>
      <c r="BP84" s="276"/>
      <c r="BQ84" s="276"/>
      <c r="BR84" s="276"/>
      <c r="BS84" s="276"/>
      <c r="BT84" s="276"/>
      <c r="BU84" s="276"/>
      <c r="BV84" s="276"/>
      <c r="BW84" s="276"/>
      <c r="BX84" s="276"/>
      <c r="BY84" s="276"/>
      <c r="BZ84" s="276"/>
      <c r="CA84" s="276"/>
      <c r="CB84" s="276"/>
      <c r="CC84" s="276"/>
      <c r="CD84" s="276"/>
      <c r="CE84" s="276"/>
      <c r="CF84" s="276"/>
      <c r="CG84" s="276"/>
      <c r="CH84" s="276"/>
      <c r="CI84" s="276"/>
      <c r="CJ84" s="276"/>
      <c r="CK84" s="276"/>
      <c r="CL84" s="276"/>
      <c r="CM84" s="276"/>
      <c r="CN84" s="276"/>
      <c r="CO84" s="276"/>
      <c r="CP84" s="276"/>
      <c r="CQ84" s="276"/>
      <c r="CR84" s="276"/>
      <c r="CS84" s="276"/>
      <c r="CT84" s="276"/>
      <c r="CU84" s="276"/>
      <c r="CV84" s="276"/>
      <c r="CW84" s="276"/>
      <c r="CX84" s="276"/>
      <c r="CY84" s="276"/>
      <c r="CZ84" s="276"/>
      <c r="DA84" s="276"/>
      <c r="DB84" s="276"/>
      <c r="DC84" s="276"/>
      <c r="DD84" s="276"/>
      <c r="DE84" s="276"/>
      <c r="DF84" s="276"/>
      <c r="DG84" s="276"/>
      <c r="DH84" s="276"/>
      <c r="DI84" s="276"/>
      <c r="DJ84" s="276"/>
      <c r="DK84" s="276"/>
      <c r="DL84" s="276"/>
      <c r="DM84" s="276"/>
      <c r="DN84" s="276"/>
      <c r="DO84" s="276"/>
      <c r="DP84" s="276"/>
      <c r="DQ84" s="276"/>
      <c r="DR84" s="276"/>
      <c r="DS84" s="276"/>
      <c r="DT84" s="276"/>
      <c r="DU84" s="276"/>
      <c r="DV84" s="276"/>
      <c r="DW84" s="276"/>
      <c r="DX84" s="276"/>
      <c r="DY84" s="276"/>
      <c r="DZ84" s="276"/>
      <c r="EA84" s="276"/>
      <c r="EB84" s="276"/>
      <c r="EC84" s="276"/>
      <c r="ED84" s="276"/>
      <c r="EE84" s="276"/>
      <c r="EF84" s="276"/>
      <c r="EG84" s="276"/>
      <c r="EH84" s="276"/>
      <c r="EI84" s="276"/>
      <c r="EJ84" s="276"/>
      <c r="EK84" s="276"/>
      <c r="EL84" s="276"/>
      <c r="EM84" s="276"/>
      <c r="EN84" s="276"/>
      <c r="EO84" s="276"/>
      <c r="EP84" s="276"/>
      <c r="EQ84" s="276"/>
      <c r="ER84" s="276"/>
      <c r="ES84" s="276"/>
      <c r="ET84" s="276"/>
      <c r="EU84" s="276"/>
      <c r="EV84" s="276"/>
      <c r="EW84" s="276"/>
      <c r="EX84" s="276"/>
      <c r="EY84" s="276"/>
      <c r="EZ84" s="276"/>
      <c r="FA84" s="276"/>
      <c r="FB84" s="276"/>
      <c r="FC84" s="276"/>
      <c r="FD84" s="276"/>
      <c r="FE84" s="276"/>
      <c r="FF84" s="276"/>
      <c r="FG84" s="276"/>
      <c r="FH84" s="276"/>
      <c r="FI84" s="276"/>
      <c r="FJ84" s="276"/>
      <c r="FK84" s="276"/>
      <c r="FL84" s="276"/>
      <c r="FM84" s="276"/>
      <c r="FN84" s="276"/>
      <c r="FO84" s="276"/>
      <c r="FP84" s="276"/>
      <c r="FQ84" s="276"/>
      <c r="FR84" s="276"/>
      <c r="FS84" s="276"/>
      <c r="FT84" s="276"/>
      <c r="FU84" s="276"/>
      <c r="FV84" s="276"/>
      <c r="FW84" s="276"/>
      <c r="FX84" s="276"/>
      <c r="FY84" s="276"/>
      <c r="FZ84" s="276"/>
      <c r="GA84" s="276"/>
      <c r="GB84" s="276"/>
      <c r="GC84" s="276"/>
      <c r="GD84" s="276"/>
      <c r="GE84" s="276"/>
      <c r="GF84" s="276"/>
      <c r="GG84" s="276"/>
      <c r="GH84" s="276"/>
      <c r="GI84" s="276"/>
      <c r="GJ84" s="276"/>
      <c r="GK84" s="276"/>
      <c r="GL84" s="276"/>
      <c r="GM84" s="276"/>
      <c r="GN84" s="276"/>
      <c r="GO84" s="276"/>
      <c r="GP84" s="276"/>
      <c r="GQ84" s="276"/>
      <c r="GR84" s="276"/>
    </row>
    <row r="85" spans="1:200" s="94" customFormat="1" ht="24" hidden="1" customHeight="1" outlineLevel="2">
      <c r="A85" s="140" t="str">
        <f t="shared" si="0"/>
        <v>13.2</v>
      </c>
      <c r="B85" s="180" t="s">
        <v>63</v>
      </c>
      <c r="C85" s="170" t="s">
        <v>1304</v>
      </c>
      <c r="D85" s="171" t="s">
        <v>1302</v>
      </c>
      <c r="E85" s="171" t="s">
        <v>1303</v>
      </c>
      <c r="F85" s="171" t="s">
        <v>124</v>
      </c>
      <c r="G85" s="302"/>
      <c r="H85" s="302"/>
      <c r="I85" s="303">
        <f>H85-G85</f>
        <v>0</v>
      </c>
      <c r="J85" s="415">
        <v>0</v>
      </c>
      <c r="K85" s="416"/>
      <c r="L85" s="417"/>
      <c r="M85" s="208"/>
      <c r="N85" s="457"/>
      <c r="O85" s="276"/>
      <c r="P85" s="276"/>
      <c r="Q85" s="276"/>
      <c r="R85" s="276"/>
      <c r="S85" s="276"/>
      <c r="T85" s="276"/>
      <c r="U85" s="276"/>
      <c r="V85" s="276"/>
      <c r="W85" s="276"/>
      <c r="X85" s="276"/>
      <c r="Y85" s="276"/>
      <c r="Z85" s="276"/>
      <c r="AA85" s="276"/>
      <c r="AB85" s="276"/>
      <c r="AC85" s="276"/>
      <c r="AD85" s="276"/>
      <c r="AE85" s="276"/>
      <c r="AF85" s="276"/>
      <c r="AG85" s="276"/>
      <c r="AH85" s="276"/>
      <c r="AI85" s="276"/>
      <c r="AJ85" s="276"/>
      <c r="AK85" s="276"/>
      <c r="AL85" s="276"/>
      <c r="AM85" s="276"/>
      <c r="AN85" s="276"/>
      <c r="AO85" s="276"/>
      <c r="AP85" s="276"/>
      <c r="AQ85" s="276"/>
      <c r="AR85" s="276"/>
      <c r="AS85" s="276"/>
      <c r="AT85" s="276"/>
      <c r="AU85" s="276"/>
      <c r="AV85" s="276"/>
      <c r="AW85" s="276"/>
      <c r="AX85" s="276"/>
      <c r="AY85" s="276"/>
      <c r="AZ85" s="276"/>
      <c r="BA85" s="276"/>
      <c r="BB85" s="276"/>
      <c r="BC85" s="276"/>
      <c r="BD85" s="276"/>
      <c r="BE85" s="276"/>
      <c r="BF85" s="276"/>
      <c r="BG85" s="276"/>
      <c r="BH85" s="276"/>
      <c r="BI85" s="276"/>
      <c r="BJ85" s="276"/>
      <c r="BK85" s="276"/>
      <c r="BL85" s="276"/>
      <c r="BM85" s="276"/>
      <c r="BN85" s="276"/>
      <c r="BO85" s="276"/>
      <c r="BP85" s="276"/>
      <c r="BQ85" s="276"/>
      <c r="BR85" s="276"/>
      <c r="BS85" s="276"/>
      <c r="BT85" s="276"/>
      <c r="BU85" s="276"/>
      <c r="BV85" s="276"/>
      <c r="BW85" s="276"/>
      <c r="BX85" s="276"/>
      <c r="BY85" s="276"/>
      <c r="BZ85" s="276"/>
      <c r="CA85" s="276"/>
      <c r="CB85" s="276"/>
      <c r="CC85" s="276"/>
      <c r="CD85" s="276"/>
      <c r="CE85" s="276"/>
      <c r="CF85" s="276"/>
      <c r="CG85" s="276"/>
      <c r="CH85" s="276"/>
      <c r="CI85" s="276"/>
      <c r="CJ85" s="276"/>
      <c r="CK85" s="276"/>
      <c r="CL85" s="276"/>
      <c r="CM85" s="276"/>
      <c r="CN85" s="276"/>
      <c r="CO85" s="276"/>
      <c r="CP85" s="276"/>
      <c r="CQ85" s="276"/>
      <c r="CR85" s="276"/>
      <c r="CS85" s="276"/>
      <c r="CT85" s="276"/>
      <c r="CU85" s="276"/>
      <c r="CV85" s="276"/>
      <c r="CW85" s="276"/>
      <c r="CX85" s="276"/>
      <c r="CY85" s="276"/>
      <c r="CZ85" s="276"/>
      <c r="DA85" s="276"/>
      <c r="DB85" s="276"/>
      <c r="DC85" s="276"/>
      <c r="DD85" s="276"/>
      <c r="DE85" s="276"/>
      <c r="DF85" s="276"/>
      <c r="DG85" s="276"/>
      <c r="DH85" s="276"/>
      <c r="DI85" s="276"/>
      <c r="DJ85" s="276"/>
      <c r="DK85" s="276"/>
      <c r="DL85" s="276"/>
      <c r="DM85" s="276"/>
      <c r="DN85" s="276"/>
      <c r="DO85" s="276"/>
      <c r="DP85" s="276"/>
      <c r="DQ85" s="276"/>
      <c r="DR85" s="276"/>
      <c r="DS85" s="276"/>
      <c r="DT85" s="276"/>
      <c r="DU85" s="276"/>
      <c r="DV85" s="276"/>
      <c r="DW85" s="276"/>
      <c r="DX85" s="276"/>
      <c r="DY85" s="276"/>
      <c r="DZ85" s="276"/>
      <c r="EA85" s="276"/>
      <c r="EB85" s="276"/>
      <c r="EC85" s="276"/>
      <c r="ED85" s="276"/>
      <c r="EE85" s="276"/>
      <c r="EF85" s="276"/>
      <c r="EG85" s="276"/>
      <c r="EH85" s="276"/>
      <c r="EI85" s="276"/>
      <c r="EJ85" s="276"/>
      <c r="EK85" s="276"/>
      <c r="EL85" s="276"/>
      <c r="EM85" s="276"/>
      <c r="EN85" s="276"/>
      <c r="EO85" s="276"/>
      <c r="EP85" s="276"/>
      <c r="EQ85" s="276"/>
      <c r="ER85" s="276"/>
      <c r="ES85" s="276"/>
      <c r="ET85" s="276"/>
      <c r="EU85" s="276"/>
      <c r="EV85" s="276"/>
      <c r="EW85" s="276"/>
      <c r="EX85" s="276"/>
      <c r="EY85" s="276"/>
      <c r="EZ85" s="276"/>
      <c r="FA85" s="276"/>
      <c r="FB85" s="276"/>
      <c r="FC85" s="276"/>
      <c r="FD85" s="276"/>
      <c r="FE85" s="276"/>
      <c r="FF85" s="276"/>
      <c r="FG85" s="276"/>
      <c r="FH85" s="276"/>
      <c r="FI85" s="276"/>
      <c r="FJ85" s="276"/>
      <c r="FK85" s="276"/>
      <c r="FL85" s="276"/>
      <c r="FM85" s="276"/>
      <c r="FN85" s="276"/>
      <c r="FO85" s="276"/>
      <c r="FP85" s="276"/>
      <c r="FQ85" s="276"/>
      <c r="FR85" s="276"/>
      <c r="FS85" s="276"/>
      <c r="FT85" s="276"/>
      <c r="FU85" s="276"/>
      <c r="FV85" s="276"/>
      <c r="FW85" s="276"/>
      <c r="FX85" s="276"/>
      <c r="FY85" s="276"/>
      <c r="FZ85" s="276"/>
      <c r="GA85" s="276"/>
      <c r="GB85" s="276"/>
      <c r="GC85" s="276"/>
      <c r="GD85" s="276"/>
      <c r="GE85" s="276"/>
      <c r="GF85" s="276"/>
      <c r="GG85" s="276"/>
      <c r="GH85" s="276"/>
      <c r="GI85" s="276"/>
      <c r="GJ85" s="276"/>
      <c r="GK85" s="276"/>
      <c r="GL85" s="276"/>
      <c r="GM85" s="276"/>
      <c r="GN85" s="276"/>
      <c r="GO85" s="276"/>
      <c r="GP85" s="276"/>
      <c r="GQ85" s="276"/>
      <c r="GR85" s="276"/>
    </row>
    <row r="86" spans="1:200" s="94" customFormat="1" ht="24" hidden="1" customHeight="1" outlineLevel="2">
      <c r="A86" s="140" t="str">
        <f t="shared" si="0"/>
        <v>13.3</v>
      </c>
      <c r="B86" s="180" t="s">
        <v>63</v>
      </c>
      <c r="C86" s="170" t="s">
        <v>1301</v>
      </c>
      <c r="D86" s="171" t="s">
        <v>92</v>
      </c>
      <c r="E86" s="171" t="s">
        <v>93</v>
      </c>
      <c r="F86" s="171" t="s">
        <v>94</v>
      </c>
      <c r="G86" s="302"/>
      <c r="H86" s="312"/>
      <c r="I86" s="313">
        <f>H86-G86</f>
        <v>0</v>
      </c>
      <c r="J86" s="415">
        <v>0</v>
      </c>
      <c r="K86" s="416"/>
      <c r="L86" s="417"/>
      <c r="M86" s="208"/>
      <c r="N86" s="457"/>
      <c r="O86" s="276"/>
      <c r="P86" s="276"/>
      <c r="Q86" s="276"/>
      <c r="R86" s="276"/>
      <c r="S86" s="276"/>
      <c r="T86" s="276"/>
      <c r="U86" s="276"/>
      <c r="V86" s="276"/>
      <c r="W86" s="276"/>
      <c r="X86" s="276"/>
      <c r="Y86" s="276"/>
      <c r="Z86" s="276"/>
      <c r="AA86" s="276"/>
      <c r="AB86" s="276"/>
      <c r="AC86" s="276"/>
      <c r="AD86" s="276"/>
      <c r="AE86" s="276"/>
      <c r="AF86" s="276"/>
      <c r="AG86" s="276"/>
      <c r="AH86" s="276"/>
      <c r="AI86" s="276"/>
      <c r="AJ86" s="276"/>
      <c r="AK86" s="276"/>
      <c r="AL86" s="276"/>
      <c r="AM86" s="276"/>
      <c r="AN86" s="276"/>
      <c r="AO86" s="276"/>
      <c r="AP86" s="276"/>
      <c r="AQ86" s="276"/>
      <c r="AR86" s="276"/>
      <c r="AS86" s="276"/>
      <c r="AT86" s="276"/>
      <c r="AU86" s="276"/>
      <c r="AV86" s="276"/>
      <c r="AW86" s="276"/>
      <c r="AX86" s="276"/>
      <c r="AY86" s="276"/>
      <c r="AZ86" s="276"/>
      <c r="BA86" s="276"/>
      <c r="BB86" s="276"/>
      <c r="BC86" s="276"/>
      <c r="BD86" s="276"/>
      <c r="BE86" s="276"/>
      <c r="BF86" s="276"/>
      <c r="BG86" s="276"/>
      <c r="BH86" s="276"/>
      <c r="BI86" s="276"/>
      <c r="BJ86" s="276"/>
      <c r="BK86" s="276"/>
      <c r="BL86" s="276"/>
      <c r="BM86" s="276"/>
      <c r="BN86" s="276"/>
      <c r="BO86" s="276"/>
      <c r="BP86" s="276"/>
      <c r="BQ86" s="276"/>
      <c r="BR86" s="276"/>
      <c r="BS86" s="276"/>
      <c r="BT86" s="276"/>
      <c r="BU86" s="276"/>
      <c r="BV86" s="276"/>
      <c r="BW86" s="276"/>
      <c r="BX86" s="276"/>
      <c r="BY86" s="276"/>
      <c r="BZ86" s="276"/>
      <c r="CA86" s="276"/>
      <c r="CB86" s="276"/>
      <c r="CC86" s="276"/>
      <c r="CD86" s="276"/>
      <c r="CE86" s="276"/>
      <c r="CF86" s="276"/>
      <c r="CG86" s="276"/>
      <c r="CH86" s="276"/>
      <c r="CI86" s="276"/>
      <c r="CJ86" s="276"/>
      <c r="CK86" s="276"/>
      <c r="CL86" s="276"/>
      <c r="CM86" s="276"/>
      <c r="CN86" s="276"/>
      <c r="CO86" s="276"/>
      <c r="CP86" s="276"/>
      <c r="CQ86" s="276"/>
      <c r="CR86" s="276"/>
      <c r="CS86" s="276"/>
      <c r="CT86" s="276"/>
      <c r="CU86" s="276"/>
      <c r="CV86" s="276"/>
      <c r="CW86" s="276"/>
      <c r="CX86" s="276"/>
      <c r="CY86" s="276"/>
      <c r="CZ86" s="276"/>
      <c r="DA86" s="276"/>
      <c r="DB86" s="276"/>
      <c r="DC86" s="276"/>
      <c r="DD86" s="276"/>
      <c r="DE86" s="276"/>
      <c r="DF86" s="276"/>
      <c r="DG86" s="276"/>
      <c r="DH86" s="276"/>
      <c r="DI86" s="276"/>
      <c r="DJ86" s="276"/>
      <c r="DK86" s="276"/>
      <c r="DL86" s="276"/>
      <c r="DM86" s="276"/>
      <c r="DN86" s="276"/>
      <c r="DO86" s="276"/>
      <c r="DP86" s="276"/>
      <c r="DQ86" s="276"/>
      <c r="DR86" s="276"/>
      <c r="DS86" s="276"/>
      <c r="DT86" s="276"/>
      <c r="DU86" s="276"/>
      <c r="DV86" s="276"/>
      <c r="DW86" s="276"/>
      <c r="DX86" s="276"/>
      <c r="DY86" s="276"/>
      <c r="DZ86" s="276"/>
      <c r="EA86" s="276"/>
      <c r="EB86" s="276"/>
      <c r="EC86" s="276"/>
      <c r="ED86" s="276"/>
      <c r="EE86" s="276"/>
      <c r="EF86" s="276"/>
      <c r="EG86" s="276"/>
      <c r="EH86" s="276"/>
      <c r="EI86" s="276"/>
      <c r="EJ86" s="276"/>
      <c r="EK86" s="276"/>
      <c r="EL86" s="276"/>
      <c r="EM86" s="276"/>
      <c r="EN86" s="276"/>
      <c r="EO86" s="276"/>
      <c r="EP86" s="276"/>
      <c r="EQ86" s="276"/>
      <c r="ER86" s="276"/>
      <c r="ES86" s="276"/>
      <c r="ET86" s="276"/>
      <c r="EU86" s="276"/>
      <c r="EV86" s="276"/>
      <c r="EW86" s="276"/>
      <c r="EX86" s="276"/>
      <c r="EY86" s="276"/>
      <c r="EZ86" s="276"/>
      <c r="FA86" s="276"/>
      <c r="FB86" s="276"/>
      <c r="FC86" s="276"/>
      <c r="FD86" s="276"/>
      <c r="FE86" s="276"/>
      <c r="FF86" s="276"/>
      <c r="FG86" s="276"/>
      <c r="FH86" s="276"/>
      <c r="FI86" s="276"/>
      <c r="FJ86" s="276"/>
      <c r="FK86" s="276"/>
      <c r="FL86" s="276"/>
      <c r="FM86" s="276"/>
      <c r="FN86" s="276"/>
      <c r="FO86" s="276"/>
      <c r="FP86" s="276"/>
      <c r="FQ86" s="276"/>
      <c r="FR86" s="276"/>
      <c r="FS86" s="276"/>
      <c r="FT86" s="276"/>
      <c r="FU86" s="276"/>
      <c r="FV86" s="276"/>
      <c r="FW86" s="276"/>
      <c r="FX86" s="276"/>
      <c r="FY86" s="276"/>
      <c r="FZ86" s="276"/>
      <c r="GA86" s="276"/>
      <c r="GB86" s="276"/>
      <c r="GC86" s="276"/>
      <c r="GD86" s="276"/>
      <c r="GE86" s="276"/>
      <c r="GF86" s="276"/>
      <c r="GG86" s="276"/>
      <c r="GH86" s="276"/>
      <c r="GI86" s="276"/>
      <c r="GJ86" s="276"/>
      <c r="GK86" s="276"/>
      <c r="GL86" s="276"/>
      <c r="GM86" s="276"/>
      <c r="GN86" s="276"/>
      <c r="GO86" s="276"/>
      <c r="GP86" s="276"/>
      <c r="GQ86" s="276"/>
      <c r="GR86" s="276"/>
    </row>
    <row r="87" spans="1:200" s="124" customFormat="1" ht="24" customHeight="1" outlineLevel="1" collapsed="1">
      <c r="A87" s="142">
        <v>14</v>
      </c>
      <c r="B87" s="184"/>
      <c r="C87" s="241" t="s">
        <v>166</v>
      </c>
      <c r="D87" s="183"/>
      <c r="E87" s="183"/>
      <c r="F87" s="184"/>
      <c r="G87" s="222" t="s">
        <v>1329</v>
      </c>
      <c r="H87" s="454">
        <f>AVERAGE(I88:I90)</f>
        <v>0</v>
      </c>
      <c r="I87" s="455"/>
      <c r="J87" s="420">
        <f>AVERAGE(J88:L90)</f>
        <v>0</v>
      </c>
      <c r="K87" s="413"/>
      <c r="L87" s="414"/>
      <c r="M87" s="178"/>
      <c r="N87" s="457"/>
      <c r="O87" s="276"/>
      <c r="P87" s="276"/>
      <c r="Q87" s="276"/>
      <c r="R87" s="276"/>
      <c r="S87" s="288"/>
      <c r="T87" s="276"/>
      <c r="U87" s="276"/>
      <c r="V87" s="276"/>
      <c r="W87" s="276"/>
      <c r="X87" s="276"/>
      <c r="Y87" s="276"/>
      <c r="Z87" s="276"/>
      <c r="AA87" s="276"/>
      <c r="AB87" s="276"/>
      <c r="AC87" s="276"/>
      <c r="AD87" s="276"/>
      <c r="AE87" s="276"/>
      <c r="AF87" s="276"/>
      <c r="AG87" s="276"/>
      <c r="AH87" s="276"/>
      <c r="AI87" s="276"/>
      <c r="AJ87" s="276"/>
      <c r="AK87" s="276"/>
      <c r="AL87" s="276"/>
      <c r="AM87" s="276"/>
      <c r="AN87" s="276"/>
      <c r="AO87" s="276"/>
      <c r="AP87" s="276"/>
      <c r="AQ87" s="276"/>
      <c r="AR87" s="276"/>
      <c r="AS87" s="276"/>
      <c r="AT87" s="276"/>
      <c r="AU87" s="276"/>
      <c r="AV87" s="276"/>
      <c r="AW87" s="276"/>
      <c r="AX87" s="276"/>
      <c r="AY87" s="276"/>
      <c r="AZ87" s="276"/>
      <c r="BA87" s="276"/>
      <c r="BB87" s="276"/>
      <c r="BC87" s="276"/>
      <c r="BD87" s="276"/>
      <c r="BE87" s="276"/>
      <c r="BF87" s="276"/>
      <c r="BG87" s="276"/>
      <c r="BH87" s="276"/>
      <c r="BI87" s="276"/>
      <c r="BJ87" s="276"/>
      <c r="BK87" s="276"/>
      <c r="BL87" s="276"/>
      <c r="BM87" s="276"/>
      <c r="BN87" s="276"/>
      <c r="BO87" s="276"/>
      <c r="BP87" s="276"/>
      <c r="BQ87" s="276"/>
      <c r="BR87" s="276"/>
      <c r="BS87" s="276"/>
      <c r="BT87" s="276"/>
      <c r="BU87" s="276"/>
      <c r="BV87" s="276"/>
      <c r="BW87" s="276"/>
      <c r="BX87" s="276"/>
      <c r="BY87" s="276"/>
      <c r="BZ87" s="276"/>
      <c r="CA87" s="276"/>
      <c r="CB87" s="276"/>
      <c r="CC87" s="276"/>
      <c r="CD87" s="276"/>
      <c r="CE87" s="276"/>
      <c r="CF87" s="276"/>
      <c r="CG87" s="276"/>
      <c r="CH87" s="276"/>
      <c r="CI87" s="276"/>
      <c r="CJ87" s="276"/>
      <c r="CK87" s="276"/>
      <c r="CL87" s="276"/>
      <c r="CM87" s="276"/>
      <c r="CN87" s="276"/>
      <c r="CO87" s="276"/>
      <c r="CP87" s="276"/>
      <c r="CQ87" s="276"/>
      <c r="CR87" s="276"/>
      <c r="CS87" s="276"/>
      <c r="CT87" s="276"/>
      <c r="CU87" s="276"/>
      <c r="CV87" s="276"/>
      <c r="CW87" s="276"/>
      <c r="CX87" s="276"/>
      <c r="CY87" s="276"/>
      <c r="CZ87" s="276"/>
      <c r="DA87" s="276"/>
      <c r="DB87" s="276"/>
      <c r="DC87" s="276"/>
      <c r="DD87" s="276"/>
      <c r="DE87" s="276"/>
      <c r="DF87" s="276"/>
      <c r="DG87" s="276"/>
      <c r="DH87" s="276"/>
      <c r="DI87" s="276"/>
      <c r="DJ87" s="276"/>
      <c r="DK87" s="276"/>
      <c r="DL87" s="276"/>
      <c r="DM87" s="276"/>
      <c r="DN87" s="276"/>
      <c r="DO87" s="276"/>
      <c r="DP87" s="276"/>
      <c r="DQ87" s="276"/>
      <c r="DR87" s="276"/>
      <c r="DS87" s="276"/>
      <c r="DT87" s="276"/>
      <c r="DU87" s="276"/>
      <c r="DV87" s="276"/>
      <c r="DW87" s="276"/>
      <c r="DX87" s="276"/>
      <c r="DY87" s="276"/>
      <c r="DZ87" s="276"/>
      <c r="EA87" s="276"/>
      <c r="EB87" s="276"/>
      <c r="EC87" s="276"/>
      <c r="ED87" s="276"/>
      <c r="EE87" s="276"/>
      <c r="EF87" s="276"/>
      <c r="EG87" s="276"/>
      <c r="EH87" s="276"/>
      <c r="EI87" s="276"/>
      <c r="EJ87" s="276"/>
      <c r="EK87" s="276"/>
      <c r="EL87" s="276"/>
      <c r="EM87" s="276"/>
      <c r="EN87" s="276"/>
      <c r="EO87" s="276"/>
      <c r="EP87" s="276"/>
      <c r="EQ87" s="276"/>
      <c r="ER87" s="276"/>
      <c r="ES87" s="276"/>
      <c r="ET87" s="276"/>
      <c r="EU87" s="276"/>
      <c r="EV87" s="276"/>
      <c r="EW87" s="276"/>
      <c r="EX87" s="276"/>
      <c r="EY87" s="276"/>
      <c r="EZ87" s="276"/>
      <c r="FA87" s="276"/>
      <c r="FB87" s="276"/>
      <c r="FC87" s="276"/>
      <c r="FD87" s="276"/>
      <c r="FE87" s="276"/>
      <c r="FF87" s="276"/>
      <c r="FG87" s="276"/>
      <c r="FH87" s="276"/>
      <c r="FI87" s="276"/>
      <c r="FJ87" s="276"/>
      <c r="FK87" s="276"/>
      <c r="FL87" s="276"/>
      <c r="FM87" s="276"/>
      <c r="FN87" s="276"/>
      <c r="FO87" s="276"/>
      <c r="FP87" s="276"/>
      <c r="FQ87" s="276"/>
      <c r="FR87" s="276"/>
      <c r="FS87" s="276"/>
      <c r="FT87" s="276"/>
      <c r="FU87" s="276"/>
      <c r="FV87" s="276"/>
      <c r="FW87" s="276"/>
      <c r="FX87" s="276"/>
      <c r="FY87" s="276"/>
      <c r="FZ87" s="276"/>
      <c r="GA87" s="276"/>
      <c r="GB87" s="276"/>
      <c r="GC87" s="276"/>
      <c r="GD87" s="276"/>
      <c r="GE87" s="276"/>
      <c r="GF87" s="276"/>
      <c r="GG87" s="276"/>
      <c r="GH87" s="276"/>
      <c r="GI87" s="276"/>
      <c r="GJ87" s="276"/>
      <c r="GK87" s="276"/>
      <c r="GL87" s="276"/>
      <c r="GM87" s="276"/>
      <c r="GN87" s="276"/>
      <c r="GO87" s="276"/>
      <c r="GP87" s="276"/>
      <c r="GQ87" s="276"/>
      <c r="GR87" s="276"/>
    </row>
    <row r="88" spans="1:200" s="124" customFormat="1" ht="24" hidden="1" customHeight="1" outlineLevel="2">
      <c r="A88" s="140">
        <v>12.1</v>
      </c>
      <c r="B88" s="180" t="s">
        <v>63</v>
      </c>
      <c r="C88" s="170" t="s">
        <v>151</v>
      </c>
      <c r="D88" s="171" t="s">
        <v>152</v>
      </c>
      <c r="E88" s="171" t="s">
        <v>1320</v>
      </c>
      <c r="F88" s="171" t="s">
        <v>1321</v>
      </c>
      <c r="G88" s="302"/>
      <c r="H88" s="302"/>
      <c r="I88" s="303">
        <f>H88-G88</f>
        <v>0</v>
      </c>
      <c r="J88" s="415">
        <v>0</v>
      </c>
      <c r="K88" s="416"/>
      <c r="L88" s="417"/>
      <c r="M88" s="277"/>
      <c r="N88" s="457"/>
      <c r="O88" s="276"/>
      <c r="P88" s="276"/>
      <c r="Q88" s="276"/>
      <c r="R88" s="276"/>
      <c r="S88" s="276"/>
      <c r="T88" s="276"/>
      <c r="U88" s="276"/>
      <c r="V88" s="276"/>
      <c r="W88" s="276"/>
      <c r="X88" s="276"/>
      <c r="Y88" s="276"/>
      <c r="Z88" s="276"/>
      <c r="AA88" s="276"/>
      <c r="AB88" s="276"/>
      <c r="AC88" s="276"/>
      <c r="AD88" s="276"/>
      <c r="AE88" s="276"/>
      <c r="AF88" s="276"/>
      <c r="AG88" s="276"/>
      <c r="AH88" s="276"/>
      <c r="AI88" s="276"/>
      <c r="AJ88" s="276"/>
      <c r="AK88" s="276"/>
      <c r="AL88" s="276"/>
      <c r="AM88" s="276"/>
      <c r="AN88" s="276"/>
      <c r="AO88" s="276"/>
      <c r="AP88" s="276"/>
      <c r="AQ88" s="276"/>
      <c r="AR88" s="276"/>
      <c r="AS88" s="276"/>
      <c r="AT88" s="276"/>
      <c r="AU88" s="276"/>
      <c r="AV88" s="276"/>
      <c r="AW88" s="276"/>
      <c r="AX88" s="276"/>
      <c r="AY88" s="276"/>
      <c r="AZ88" s="276"/>
      <c r="BA88" s="276"/>
      <c r="BB88" s="276"/>
      <c r="BC88" s="276"/>
      <c r="BD88" s="276"/>
      <c r="BE88" s="276"/>
      <c r="BF88" s="276"/>
      <c r="BG88" s="276"/>
      <c r="BH88" s="276"/>
      <c r="BI88" s="276"/>
      <c r="BJ88" s="276"/>
      <c r="BK88" s="276"/>
      <c r="BL88" s="276"/>
      <c r="BM88" s="276"/>
      <c r="BN88" s="276"/>
      <c r="BO88" s="276"/>
      <c r="BP88" s="276"/>
      <c r="BQ88" s="276"/>
      <c r="BR88" s="276"/>
      <c r="BS88" s="276"/>
      <c r="BT88" s="276"/>
      <c r="BU88" s="276"/>
      <c r="BV88" s="276"/>
      <c r="BW88" s="276"/>
      <c r="BX88" s="276"/>
      <c r="BY88" s="276"/>
      <c r="BZ88" s="276"/>
      <c r="CA88" s="276"/>
      <c r="CB88" s="276"/>
      <c r="CC88" s="276"/>
      <c r="CD88" s="276"/>
      <c r="CE88" s="276"/>
      <c r="CF88" s="276"/>
      <c r="CG88" s="276"/>
      <c r="CH88" s="276"/>
      <c r="CI88" s="276"/>
      <c r="CJ88" s="276"/>
      <c r="CK88" s="276"/>
      <c r="CL88" s="276"/>
      <c r="CM88" s="276"/>
      <c r="CN88" s="276"/>
      <c r="CO88" s="276"/>
      <c r="CP88" s="276"/>
      <c r="CQ88" s="276"/>
      <c r="CR88" s="276"/>
      <c r="CS88" s="276"/>
      <c r="CT88" s="276"/>
      <c r="CU88" s="276"/>
      <c r="CV88" s="276"/>
      <c r="CW88" s="276"/>
      <c r="CX88" s="276"/>
      <c r="CY88" s="276"/>
      <c r="CZ88" s="276"/>
      <c r="DA88" s="276"/>
      <c r="DB88" s="276"/>
      <c r="DC88" s="276"/>
      <c r="DD88" s="276"/>
      <c r="DE88" s="276"/>
      <c r="DF88" s="276"/>
      <c r="DG88" s="276"/>
      <c r="DH88" s="276"/>
      <c r="DI88" s="276"/>
      <c r="DJ88" s="276"/>
      <c r="DK88" s="276"/>
      <c r="DL88" s="276"/>
      <c r="DM88" s="276"/>
      <c r="DN88" s="276"/>
      <c r="DO88" s="276"/>
      <c r="DP88" s="276"/>
      <c r="DQ88" s="276"/>
      <c r="DR88" s="276"/>
      <c r="DS88" s="276"/>
      <c r="DT88" s="276"/>
      <c r="DU88" s="276"/>
      <c r="DV88" s="276"/>
      <c r="DW88" s="276"/>
      <c r="DX88" s="276"/>
      <c r="DY88" s="276"/>
      <c r="DZ88" s="276"/>
      <c r="EA88" s="276"/>
      <c r="EB88" s="276"/>
      <c r="EC88" s="276"/>
      <c r="ED88" s="276"/>
      <c r="EE88" s="276"/>
      <c r="EF88" s="276"/>
      <c r="EG88" s="276"/>
      <c r="EH88" s="276"/>
      <c r="EI88" s="276"/>
      <c r="EJ88" s="276"/>
      <c r="EK88" s="276"/>
      <c r="EL88" s="276"/>
      <c r="EM88" s="276"/>
      <c r="EN88" s="276"/>
      <c r="EO88" s="276"/>
      <c r="EP88" s="276"/>
      <c r="EQ88" s="276"/>
      <c r="ER88" s="276"/>
      <c r="ES88" s="276"/>
      <c r="ET88" s="276"/>
      <c r="EU88" s="276"/>
      <c r="EV88" s="276"/>
      <c r="EW88" s="276"/>
      <c r="EX88" s="276"/>
      <c r="EY88" s="276"/>
      <c r="EZ88" s="276"/>
      <c r="FA88" s="276"/>
      <c r="FB88" s="276"/>
      <c r="FC88" s="276"/>
      <c r="FD88" s="276"/>
      <c r="FE88" s="276"/>
      <c r="FF88" s="276"/>
      <c r="FG88" s="276"/>
      <c r="FH88" s="276"/>
      <c r="FI88" s="276"/>
      <c r="FJ88" s="276"/>
      <c r="FK88" s="276"/>
      <c r="FL88" s="276"/>
      <c r="FM88" s="276"/>
      <c r="FN88" s="276"/>
      <c r="FO88" s="276"/>
      <c r="FP88" s="276"/>
      <c r="FQ88" s="276"/>
      <c r="FR88" s="276"/>
      <c r="FS88" s="276"/>
      <c r="FT88" s="276"/>
      <c r="FU88" s="276"/>
      <c r="FV88" s="276"/>
      <c r="FW88" s="276"/>
      <c r="FX88" s="276"/>
      <c r="FY88" s="276"/>
      <c r="FZ88" s="276"/>
      <c r="GA88" s="276"/>
      <c r="GB88" s="276"/>
      <c r="GC88" s="276"/>
      <c r="GD88" s="276"/>
      <c r="GE88" s="276"/>
      <c r="GF88" s="276"/>
      <c r="GG88" s="276"/>
      <c r="GH88" s="276"/>
      <c r="GI88" s="276"/>
      <c r="GJ88" s="276"/>
      <c r="GK88" s="276"/>
      <c r="GL88" s="276"/>
      <c r="GM88" s="276"/>
      <c r="GN88" s="276"/>
      <c r="GO88" s="276"/>
      <c r="GP88" s="276"/>
      <c r="GQ88" s="276"/>
      <c r="GR88" s="276"/>
    </row>
    <row r="89" spans="1:200" s="124" customFormat="1" ht="36" hidden="1" customHeight="1" outlineLevel="2">
      <c r="A89" s="140">
        <v>6.2</v>
      </c>
      <c r="B89" s="180" t="s">
        <v>63</v>
      </c>
      <c r="C89" s="170" t="s">
        <v>153</v>
      </c>
      <c r="D89" s="171" t="s">
        <v>154</v>
      </c>
      <c r="E89" s="171" t="s">
        <v>1324</v>
      </c>
      <c r="F89" s="171"/>
      <c r="G89" s="302"/>
      <c r="H89" s="302"/>
      <c r="I89" s="303">
        <f>H89-G89</f>
        <v>0</v>
      </c>
      <c r="J89" s="415">
        <v>0</v>
      </c>
      <c r="K89" s="416"/>
      <c r="L89" s="417"/>
      <c r="M89" s="277"/>
      <c r="N89" s="457"/>
      <c r="O89" s="276"/>
      <c r="P89" s="276"/>
      <c r="Q89" s="276"/>
      <c r="R89" s="276"/>
      <c r="S89" s="276"/>
      <c r="T89" s="276"/>
      <c r="U89" s="276"/>
      <c r="V89" s="276"/>
      <c r="W89" s="276"/>
      <c r="X89" s="276"/>
      <c r="Y89" s="276"/>
      <c r="Z89" s="276"/>
      <c r="AA89" s="276"/>
      <c r="AB89" s="276"/>
      <c r="AC89" s="276"/>
      <c r="AD89" s="276"/>
      <c r="AE89" s="276"/>
      <c r="AF89" s="276"/>
      <c r="AG89" s="276"/>
      <c r="AH89" s="276"/>
      <c r="AI89" s="276"/>
      <c r="AJ89" s="276"/>
      <c r="AK89" s="276"/>
      <c r="AL89" s="276"/>
      <c r="AM89" s="276"/>
      <c r="AN89" s="276"/>
      <c r="AO89" s="276"/>
      <c r="AP89" s="276"/>
      <c r="AQ89" s="276"/>
      <c r="AR89" s="276"/>
      <c r="AS89" s="276"/>
      <c r="AT89" s="276"/>
      <c r="AU89" s="276"/>
      <c r="AV89" s="276"/>
      <c r="AW89" s="276"/>
      <c r="AX89" s="276"/>
      <c r="AY89" s="276"/>
      <c r="AZ89" s="276"/>
      <c r="BA89" s="276"/>
      <c r="BB89" s="276"/>
      <c r="BC89" s="276"/>
      <c r="BD89" s="276"/>
      <c r="BE89" s="276"/>
      <c r="BF89" s="276"/>
      <c r="BG89" s="276"/>
      <c r="BH89" s="276"/>
      <c r="BI89" s="276"/>
      <c r="BJ89" s="276"/>
      <c r="BK89" s="276"/>
      <c r="BL89" s="276"/>
      <c r="BM89" s="276"/>
      <c r="BN89" s="276"/>
      <c r="BO89" s="276"/>
      <c r="BP89" s="276"/>
      <c r="BQ89" s="276"/>
      <c r="BR89" s="276"/>
      <c r="BS89" s="276"/>
      <c r="BT89" s="276"/>
      <c r="BU89" s="276"/>
      <c r="BV89" s="276"/>
      <c r="BW89" s="276"/>
      <c r="BX89" s="276"/>
      <c r="BY89" s="276"/>
      <c r="BZ89" s="276"/>
      <c r="CA89" s="276"/>
      <c r="CB89" s="276"/>
      <c r="CC89" s="276"/>
      <c r="CD89" s="276"/>
      <c r="CE89" s="276"/>
      <c r="CF89" s="276"/>
      <c r="CG89" s="276"/>
      <c r="CH89" s="276"/>
      <c r="CI89" s="276"/>
      <c r="CJ89" s="276"/>
      <c r="CK89" s="276"/>
      <c r="CL89" s="276"/>
      <c r="CM89" s="276"/>
      <c r="CN89" s="276"/>
      <c r="CO89" s="276"/>
      <c r="CP89" s="276"/>
      <c r="CQ89" s="276"/>
      <c r="CR89" s="276"/>
      <c r="CS89" s="276"/>
      <c r="CT89" s="276"/>
      <c r="CU89" s="276"/>
      <c r="CV89" s="276"/>
      <c r="CW89" s="276"/>
      <c r="CX89" s="276"/>
      <c r="CY89" s="276"/>
      <c r="CZ89" s="276"/>
      <c r="DA89" s="276"/>
      <c r="DB89" s="276"/>
      <c r="DC89" s="276"/>
      <c r="DD89" s="276"/>
      <c r="DE89" s="276"/>
      <c r="DF89" s="276"/>
      <c r="DG89" s="276"/>
      <c r="DH89" s="276"/>
      <c r="DI89" s="276"/>
      <c r="DJ89" s="276"/>
      <c r="DK89" s="276"/>
      <c r="DL89" s="276"/>
      <c r="DM89" s="276"/>
      <c r="DN89" s="276"/>
      <c r="DO89" s="276"/>
      <c r="DP89" s="276"/>
      <c r="DQ89" s="276"/>
      <c r="DR89" s="276"/>
      <c r="DS89" s="276"/>
      <c r="DT89" s="276"/>
      <c r="DU89" s="276"/>
      <c r="DV89" s="276"/>
      <c r="DW89" s="276"/>
      <c r="DX89" s="276"/>
      <c r="DY89" s="276"/>
      <c r="DZ89" s="276"/>
      <c r="EA89" s="276"/>
      <c r="EB89" s="276"/>
      <c r="EC89" s="276"/>
      <c r="ED89" s="276"/>
      <c r="EE89" s="276"/>
      <c r="EF89" s="276"/>
      <c r="EG89" s="276"/>
      <c r="EH89" s="276"/>
      <c r="EI89" s="276"/>
      <c r="EJ89" s="276"/>
      <c r="EK89" s="276"/>
      <c r="EL89" s="276"/>
      <c r="EM89" s="276"/>
      <c r="EN89" s="276"/>
      <c r="EO89" s="276"/>
      <c r="EP89" s="276"/>
      <c r="EQ89" s="276"/>
      <c r="ER89" s="276"/>
      <c r="ES89" s="276"/>
      <c r="ET89" s="276"/>
      <c r="EU89" s="276"/>
      <c r="EV89" s="276"/>
      <c r="EW89" s="276"/>
      <c r="EX89" s="276"/>
      <c r="EY89" s="276"/>
      <c r="EZ89" s="276"/>
      <c r="FA89" s="276"/>
      <c r="FB89" s="276"/>
      <c r="FC89" s="276"/>
      <c r="FD89" s="276"/>
      <c r="FE89" s="276"/>
      <c r="FF89" s="276"/>
      <c r="FG89" s="276"/>
      <c r="FH89" s="276"/>
      <c r="FI89" s="276"/>
      <c r="FJ89" s="276"/>
      <c r="FK89" s="276"/>
      <c r="FL89" s="276"/>
      <c r="FM89" s="276"/>
      <c r="FN89" s="276"/>
      <c r="FO89" s="276"/>
      <c r="FP89" s="276"/>
      <c r="FQ89" s="276"/>
      <c r="FR89" s="276"/>
      <c r="FS89" s="276"/>
      <c r="FT89" s="276"/>
      <c r="FU89" s="276"/>
      <c r="FV89" s="276"/>
      <c r="FW89" s="276"/>
      <c r="FX89" s="276"/>
      <c r="FY89" s="276"/>
      <c r="FZ89" s="276"/>
      <c r="GA89" s="276"/>
      <c r="GB89" s="276"/>
      <c r="GC89" s="276"/>
      <c r="GD89" s="276"/>
      <c r="GE89" s="276"/>
      <c r="GF89" s="276"/>
      <c r="GG89" s="276"/>
      <c r="GH89" s="276"/>
      <c r="GI89" s="276"/>
      <c r="GJ89" s="276"/>
      <c r="GK89" s="276"/>
      <c r="GL89" s="276"/>
      <c r="GM89" s="276"/>
      <c r="GN89" s="276"/>
      <c r="GO89" s="276"/>
      <c r="GP89" s="276"/>
      <c r="GQ89" s="276"/>
      <c r="GR89" s="276"/>
    </row>
    <row r="90" spans="1:200" s="124" customFormat="1" ht="24" hidden="1" customHeight="1" outlineLevel="2">
      <c r="A90" s="140">
        <v>12.2</v>
      </c>
      <c r="B90" s="180" t="s">
        <v>63</v>
      </c>
      <c r="C90" s="170" t="s">
        <v>155</v>
      </c>
      <c r="D90" s="171" t="s">
        <v>152</v>
      </c>
      <c r="E90" s="171" t="s">
        <v>1320</v>
      </c>
      <c r="F90" s="171" t="s">
        <v>1321</v>
      </c>
      <c r="G90" s="302"/>
      <c r="H90" s="312"/>
      <c r="I90" s="313">
        <f>H90-G90</f>
        <v>0</v>
      </c>
      <c r="J90" s="415">
        <v>0</v>
      </c>
      <c r="K90" s="416"/>
      <c r="L90" s="417"/>
      <c r="M90" s="277"/>
      <c r="N90" s="457"/>
      <c r="O90" s="276"/>
      <c r="P90" s="276"/>
      <c r="Q90" s="276"/>
      <c r="R90" s="276"/>
      <c r="S90" s="276"/>
      <c r="T90" s="276"/>
      <c r="U90" s="276"/>
      <c r="V90" s="276"/>
      <c r="W90" s="276"/>
      <c r="X90" s="276"/>
      <c r="Y90" s="276"/>
      <c r="Z90" s="276"/>
      <c r="AA90" s="276"/>
      <c r="AB90" s="276"/>
      <c r="AC90" s="276"/>
      <c r="AD90" s="276"/>
      <c r="AE90" s="276"/>
      <c r="AF90" s="276"/>
      <c r="AG90" s="276"/>
      <c r="AH90" s="276"/>
      <c r="AI90" s="276"/>
      <c r="AJ90" s="276"/>
      <c r="AK90" s="276"/>
      <c r="AL90" s="276"/>
      <c r="AM90" s="276"/>
      <c r="AN90" s="276"/>
      <c r="AO90" s="276"/>
      <c r="AP90" s="276"/>
      <c r="AQ90" s="276"/>
      <c r="AR90" s="276"/>
      <c r="AS90" s="276"/>
      <c r="AT90" s="276"/>
      <c r="AU90" s="276"/>
      <c r="AV90" s="276"/>
      <c r="AW90" s="276"/>
      <c r="AX90" s="276"/>
      <c r="AY90" s="276"/>
      <c r="AZ90" s="276"/>
      <c r="BA90" s="276"/>
      <c r="BB90" s="276"/>
      <c r="BC90" s="276"/>
      <c r="BD90" s="276"/>
      <c r="BE90" s="276"/>
      <c r="BF90" s="276"/>
      <c r="BG90" s="276"/>
      <c r="BH90" s="276"/>
      <c r="BI90" s="276"/>
      <c r="BJ90" s="276"/>
      <c r="BK90" s="276"/>
      <c r="BL90" s="276"/>
      <c r="BM90" s="276"/>
      <c r="BN90" s="276"/>
      <c r="BO90" s="276"/>
      <c r="BP90" s="276"/>
      <c r="BQ90" s="276"/>
      <c r="BR90" s="276"/>
      <c r="BS90" s="276"/>
      <c r="BT90" s="276"/>
      <c r="BU90" s="276"/>
      <c r="BV90" s="276"/>
      <c r="BW90" s="276"/>
      <c r="BX90" s="276"/>
      <c r="BY90" s="276"/>
      <c r="BZ90" s="276"/>
      <c r="CA90" s="276"/>
      <c r="CB90" s="276"/>
      <c r="CC90" s="276"/>
      <c r="CD90" s="276"/>
      <c r="CE90" s="276"/>
      <c r="CF90" s="276"/>
      <c r="CG90" s="276"/>
      <c r="CH90" s="276"/>
      <c r="CI90" s="276"/>
      <c r="CJ90" s="276"/>
      <c r="CK90" s="276"/>
      <c r="CL90" s="276"/>
      <c r="CM90" s="276"/>
      <c r="CN90" s="276"/>
      <c r="CO90" s="276"/>
      <c r="CP90" s="276"/>
      <c r="CQ90" s="276"/>
      <c r="CR90" s="276"/>
      <c r="CS90" s="276"/>
      <c r="CT90" s="276"/>
      <c r="CU90" s="276"/>
      <c r="CV90" s="276"/>
      <c r="CW90" s="276"/>
      <c r="CX90" s="276"/>
      <c r="CY90" s="276"/>
      <c r="CZ90" s="276"/>
      <c r="DA90" s="276"/>
      <c r="DB90" s="276"/>
      <c r="DC90" s="276"/>
      <c r="DD90" s="276"/>
      <c r="DE90" s="276"/>
      <c r="DF90" s="276"/>
      <c r="DG90" s="276"/>
      <c r="DH90" s="276"/>
      <c r="DI90" s="276"/>
      <c r="DJ90" s="276"/>
      <c r="DK90" s="276"/>
      <c r="DL90" s="276"/>
      <c r="DM90" s="276"/>
      <c r="DN90" s="276"/>
      <c r="DO90" s="276"/>
      <c r="DP90" s="276"/>
      <c r="DQ90" s="276"/>
      <c r="DR90" s="276"/>
      <c r="DS90" s="276"/>
      <c r="DT90" s="276"/>
      <c r="DU90" s="276"/>
      <c r="DV90" s="276"/>
      <c r="DW90" s="276"/>
      <c r="DX90" s="276"/>
      <c r="DY90" s="276"/>
      <c r="DZ90" s="276"/>
      <c r="EA90" s="276"/>
      <c r="EB90" s="276"/>
      <c r="EC90" s="276"/>
      <c r="ED90" s="276"/>
      <c r="EE90" s="276"/>
      <c r="EF90" s="276"/>
      <c r="EG90" s="276"/>
      <c r="EH90" s="276"/>
      <c r="EI90" s="276"/>
      <c r="EJ90" s="276"/>
      <c r="EK90" s="276"/>
      <c r="EL90" s="276"/>
      <c r="EM90" s="276"/>
      <c r="EN90" s="276"/>
      <c r="EO90" s="276"/>
      <c r="EP90" s="276"/>
      <c r="EQ90" s="276"/>
      <c r="ER90" s="276"/>
      <c r="ES90" s="276"/>
      <c r="ET90" s="276"/>
      <c r="EU90" s="276"/>
      <c r="EV90" s="276"/>
      <c r="EW90" s="276"/>
      <c r="EX90" s="276"/>
      <c r="EY90" s="276"/>
      <c r="EZ90" s="276"/>
      <c r="FA90" s="276"/>
      <c r="FB90" s="276"/>
      <c r="FC90" s="276"/>
      <c r="FD90" s="276"/>
      <c r="FE90" s="276"/>
      <c r="FF90" s="276"/>
      <c r="FG90" s="276"/>
      <c r="FH90" s="276"/>
      <c r="FI90" s="276"/>
      <c r="FJ90" s="276"/>
      <c r="FK90" s="276"/>
      <c r="FL90" s="276"/>
      <c r="FM90" s="276"/>
      <c r="FN90" s="276"/>
      <c r="FO90" s="276"/>
      <c r="FP90" s="276"/>
      <c r="FQ90" s="276"/>
      <c r="FR90" s="276"/>
      <c r="FS90" s="276"/>
      <c r="FT90" s="276"/>
      <c r="FU90" s="276"/>
      <c r="FV90" s="276"/>
      <c r="FW90" s="276"/>
      <c r="FX90" s="276"/>
      <c r="FY90" s="276"/>
      <c r="FZ90" s="276"/>
      <c r="GA90" s="276"/>
      <c r="GB90" s="276"/>
      <c r="GC90" s="276"/>
      <c r="GD90" s="276"/>
      <c r="GE90" s="276"/>
      <c r="GF90" s="276"/>
      <c r="GG90" s="276"/>
      <c r="GH90" s="276"/>
      <c r="GI90" s="276"/>
      <c r="GJ90" s="276"/>
      <c r="GK90" s="276"/>
      <c r="GL90" s="276"/>
      <c r="GM90" s="276"/>
      <c r="GN90" s="276"/>
      <c r="GO90" s="276"/>
      <c r="GP90" s="276"/>
      <c r="GQ90" s="276"/>
      <c r="GR90" s="276"/>
    </row>
    <row r="91" spans="1:200" s="94" customFormat="1" ht="24" customHeight="1" outlineLevel="1" collapsed="1">
      <c r="A91" s="142">
        <v>15</v>
      </c>
      <c r="B91" s="183"/>
      <c r="C91" s="241" t="s">
        <v>167</v>
      </c>
      <c r="D91" s="183"/>
      <c r="E91" s="183"/>
      <c r="F91" s="183"/>
      <c r="G91" s="222" t="s">
        <v>1329</v>
      </c>
      <c r="H91" s="454">
        <f>AVERAGE(I92,I94)</f>
        <v>0</v>
      </c>
      <c r="I91" s="455"/>
      <c r="J91" s="420">
        <f>AVERAGE(J92,J94)</f>
        <v>0</v>
      </c>
      <c r="K91" s="413"/>
      <c r="L91" s="414"/>
      <c r="M91" s="178"/>
      <c r="N91" s="457"/>
      <c r="O91" s="276"/>
      <c r="P91" s="276"/>
      <c r="Q91" s="276"/>
      <c r="R91" s="276"/>
      <c r="S91" s="276"/>
      <c r="T91" s="276"/>
      <c r="U91" s="276"/>
      <c r="V91" s="276"/>
      <c r="W91" s="276"/>
      <c r="X91" s="276"/>
      <c r="Y91" s="276"/>
      <c r="Z91" s="276"/>
      <c r="AA91" s="276"/>
      <c r="AB91" s="276"/>
      <c r="AC91" s="276"/>
      <c r="AD91" s="276"/>
      <c r="AE91" s="276"/>
      <c r="AF91" s="276"/>
      <c r="AG91" s="276"/>
      <c r="AH91" s="276"/>
      <c r="AI91" s="276"/>
      <c r="AJ91" s="276"/>
      <c r="AK91" s="276"/>
      <c r="AL91" s="276"/>
      <c r="AM91" s="276"/>
      <c r="AN91" s="276"/>
      <c r="AO91" s="276"/>
      <c r="AP91" s="276"/>
      <c r="AQ91" s="276"/>
      <c r="AR91" s="276"/>
      <c r="AS91" s="276"/>
      <c r="AT91" s="276"/>
      <c r="AU91" s="276"/>
      <c r="AV91" s="276"/>
      <c r="AW91" s="276"/>
      <c r="AX91" s="276"/>
      <c r="AY91" s="276"/>
      <c r="AZ91" s="276"/>
      <c r="BA91" s="276"/>
      <c r="BB91" s="276"/>
      <c r="BC91" s="276"/>
      <c r="BD91" s="276"/>
      <c r="BE91" s="276"/>
      <c r="BF91" s="276"/>
      <c r="BG91" s="276"/>
      <c r="BH91" s="276"/>
      <c r="BI91" s="276"/>
      <c r="BJ91" s="276"/>
      <c r="BK91" s="276"/>
      <c r="BL91" s="276"/>
      <c r="BM91" s="276"/>
      <c r="BN91" s="276"/>
      <c r="BO91" s="276"/>
      <c r="BP91" s="276"/>
      <c r="BQ91" s="276"/>
      <c r="BR91" s="276"/>
      <c r="BS91" s="276"/>
      <c r="BT91" s="276"/>
      <c r="BU91" s="276"/>
      <c r="BV91" s="276"/>
      <c r="BW91" s="276"/>
      <c r="BX91" s="276"/>
      <c r="BY91" s="276"/>
      <c r="BZ91" s="276"/>
      <c r="CA91" s="276"/>
      <c r="CB91" s="276"/>
      <c r="CC91" s="276"/>
      <c r="CD91" s="276"/>
      <c r="CE91" s="276"/>
      <c r="CF91" s="276"/>
      <c r="CG91" s="276"/>
      <c r="CH91" s="276"/>
      <c r="CI91" s="276"/>
      <c r="CJ91" s="276"/>
      <c r="CK91" s="276"/>
      <c r="CL91" s="276"/>
      <c r="CM91" s="276"/>
      <c r="CN91" s="276"/>
      <c r="CO91" s="276"/>
      <c r="CP91" s="276"/>
      <c r="CQ91" s="276"/>
      <c r="CR91" s="276"/>
      <c r="CS91" s="276"/>
      <c r="CT91" s="276"/>
      <c r="CU91" s="276"/>
      <c r="CV91" s="276"/>
      <c r="CW91" s="276"/>
      <c r="CX91" s="276"/>
      <c r="CY91" s="276"/>
      <c r="CZ91" s="276"/>
      <c r="DA91" s="276"/>
      <c r="DB91" s="276"/>
      <c r="DC91" s="276"/>
      <c r="DD91" s="276"/>
      <c r="DE91" s="276"/>
      <c r="DF91" s="276"/>
      <c r="DG91" s="276"/>
      <c r="DH91" s="276"/>
      <c r="DI91" s="276"/>
      <c r="DJ91" s="276"/>
      <c r="DK91" s="276"/>
      <c r="DL91" s="276"/>
      <c r="DM91" s="276"/>
      <c r="DN91" s="276"/>
      <c r="DO91" s="276"/>
      <c r="DP91" s="276"/>
      <c r="DQ91" s="276"/>
      <c r="DR91" s="276"/>
      <c r="DS91" s="276"/>
      <c r="DT91" s="276"/>
      <c r="DU91" s="276"/>
      <c r="DV91" s="276"/>
      <c r="DW91" s="276"/>
      <c r="DX91" s="276"/>
      <c r="DY91" s="276"/>
      <c r="DZ91" s="276"/>
      <c r="EA91" s="276"/>
      <c r="EB91" s="276"/>
      <c r="EC91" s="276"/>
      <c r="ED91" s="276"/>
      <c r="EE91" s="276"/>
      <c r="EF91" s="276"/>
      <c r="EG91" s="276"/>
      <c r="EH91" s="276"/>
      <c r="EI91" s="276"/>
      <c r="EJ91" s="276"/>
      <c r="EK91" s="276"/>
      <c r="EL91" s="276"/>
      <c r="EM91" s="276"/>
      <c r="EN91" s="276"/>
      <c r="EO91" s="276"/>
      <c r="EP91" s="276"/>
      <c r="EQ91" s="276"/>
      <c r="ER91" s="276"/>
      <c r="ES91" s="276"/>
      <c r="ET91" s="276"/>
      <c r="EU91" s="276"/>
      <c r="EV91" s="276"/>
      <c r="EW91" s="276"/>
      <c r="EX91" s="276"/>
      <c r="EY91" s="276"/>
      <c r="EZ91" s="276"/>
      <c r="FA91" s="276"/>
      <c r="FB91" s="276"/>
      <c r="FC91" s="276"/>
      <c r="FD91" s="276"/>
      <c r="FE91" s="276"/>
      <c r="FF91" s="276"/>
      <c r="FG91" s="276"/>
      <c r="FH91" s="276"/>
      <c r="FI91" s="276"/>
      <c r="FJ91" s="276"/>
      <c r="FK91" s="276"/>
      <c r="FL91" s="276"/>
      <c r="FM91" s="276"/>
      <c r="FN91" s="276"/>
      <c r="FO91" s="276"/>
      <c r="FP91" s="276"/>
      <c r="FQ91" s="276"/>
      <c r="FR91" s="276"/>
      <c r="FS91" s="276"/>
      <c r="FT91" s="276"/>
      <c r="FU91" s="276"/>
      <c r="FV91" s="276"/>
      <c r="FW91" s="276"/>
      <c r="FX91" s="276"/>
      <c r="FY91" s="276"/>
      <c r="FZ91" s="276"/>
      <c r="GA91" s="276"/>
      <c r="GB91" s="276"/>
      <c r="GC91" s="276"/>
      <c r="GD91" s="276"/>
      <c r="GE91" s="276"/>
      <c r="GF91" s="276"/>
      <c r="GG91" s="276"/>
      <c r="GH91" s="276"/>
      <c r="GI91" s="276"/>
      <c r="GJ91" s="276"/>
      <c r="GK91" s="276"/>
      <c r="GL91" s="276"/>
      <c r="GM91" s="276"/>
      <c r="GN91" s="276"/>
      <c r="GO91" s="276"/>
      <c r="GP91" s="276"/>
      <c r="GQ91" s="276"/>
      <c r="GR91" s="276"/>
    </row>
    <row r="92" spans="1:200" s="94" customFormat="1" ht="24" hidden="1" customHeight="1" outlineLevel="2">
      <c r="A92" s="140" t="str">
        <f t="shared" si="0"/>
        <v>15.1</v>
      </c>
      <c r="B92" s="180" t="s">
        <v>45</v>
      </c>
      <c r="C92" s="170" t="s">
        <v>157</v>
      </c>
      <c r="D92" s="171" t="s">
        <v>60</v>
      </c>
      <c r="E92" s="171" t="s">
        <v>61</v>
      </c>
      <c r="F92" s="171" t="s">
        <v>62</v>
      </c>
      <c r="G92" s="302"/>
      <c r="H92" s="302"/>
      <c r="I92" s="303">
        <f>H92-G92</f>
        <v>0</v>
      </c>
      <c r="J92" s="415">
        <v>0</v>
      </c>
      <c r="K92" s="416"/>
      <c r="L92" s="417"/>
      <c r="M92" s="208"/>
      <c r="N92" s="457"/>
      <c r="O92" s="276"/>
      <c r="P92" s="276"/>
      <c r="Q92" s="276"/>
      <c r="R92" s="276"/>
      <c r="S92" s="276"/>
      <c r="T92" s="276"/>
      <c r="U92" s="276"/>
      <c r="V92" s="276"/>
      <c r="W92" s="276"/>
      <c r="X92" s="276"/>
      <c r="Y92" s="276"/>
      <c r="Z92" s="276"/>
      <c r="AA92" s="276"/>
      <c r="AB92" s="276"/>
      <c r="AC92" s="276"/>
      <c r="AD92" s="276"/>
      <c r="AE92" s="276"/>
      <c r="AF92" s="276"/>
      <c r="AG92" s="276"/>
      <c r="AH92" s="276"/>
      <c r="AI92" s="276"/>
      <c r="AJ92" s="276"/>
      <c r="AK92" s="276"/>
      <c r="AL92" s="276"/>
      <c r="AM92" s="276"/>
      <c r="AN92" s="276"/>
      <c r="AO92" s="276"/>
      <c r="AP92" s="276"/>
      <c r="AQ92" s="276"/>
      <c r="AR92" s="276"/>
      <c r="AS92" s="276"/>
      <c r="AT92" s="276"/>
      <c r="AU92" s="276"/>
      <c r="AV92" s="276"/>
      <c r="AW92" s="276"/>
      <c r="AX92" s="276"/>
      <c r="AY92" s="276"/>
      <c r="AZ92" s="276"/>
      <c r="BA92" s="276"/>
      <c r="BB92" s="276"/>
      <c r="BC92" s="276"/>
      <c r="BD92" s="276"/>
      <c r="BE92" s="276"/>
      <c r="BF92" s="276"/>
      <c r="BG92" s="276"/>
      <c r="BH92" s="276"/>
      <c r="BI92" s="276"/>
      <c r="BJ92" s="276"/>
      <c r="BK92" s="276"/>
      <c r="BL92" s="276"/>
      <c r="BM92" s="276"/>
      <c r="BN92" s="276"/>
      <c r="BO92" s="276"/>
      <c r="BP92" s="276"/>
      <c r="BQ92" s="276"/>
      <c r="BR92" s="276"/>
      <c r="BS92" s="276"/>
      <c r="BT92" s="276"/>
      <c r="BU92" s="276"/>
      <c r="BV92" s="276"/>
      <c r="BW92" s="276"/>
      <c r="BX92" s="276"/>
      <c r="BY92" s="276"/>
      <c r="BZ92" s="276"/>
      <c r="CA92" s="276"/>
      <c r="CB92" s="276"/>
      <c r="CC92" s="276"/>
      <c r="CD92" s="276"/>
      <c r="CE92" s="276"/>
      <c r="CF92" s="276"/>
      <c r="CG92" s="276"/>
      <c r="CH92" s="276"/>
      <c r="CI92" s="276"/>
      <c r="CJ92" s="276"/>
      <c r="CK92" s="276"/>
      <c r="CL92" s="276"/>
      <c r="CM92" s="276"/>
      <c r="CN92" s="276"/>
      <c r="CO92" s="276"/>
      <c r="CP92" s="276"/>
      <c r="CQ92" s="276"/>
      <c r="CR92" s="276"/>
      <c r="CS92" s="276"/>
      <c r="CT92" s="276"/>
      <c r="CU92" s="276"/>
      <c r="CV92" s="276"/>
      <c r="CW92" s="276"/>
      <c r="CX92" s="276"/>
      <c r="CY92" s="276"/>
      <c r="CZ92" s="276"/>
      <c r="DA92" s="276"/>
      <c r="DB92" s="276"/>
      <c r="DC92" s="276"/>
      <c r="DD92" s="276"/>
      <c r="DE92" s="276"/>
      <c r="DF92" s="276"/>
      <c r="DG92" s="276"/>
      <c r="DH92" s="276"/>
      <c r="DI92" s="276"/>
      <c r="DJ92" s="276"/>
      <c r="DK92" s="276"/>
      <c r="DL92" s="276"/>
      <c r="DM92" s="276"/>
      <c r="DN92" s="276"/>
      <c r="DO92" s="276"/>
      <c r="DP92" s="276"/>
      <c r="DQ92" s="276"/>
      <c r="DR92" s="276"/>
      <c r="DS92" s="276"/>
      <c r="DT92" s="276"/>
      <c r="DU92" s="276"/>
      <c r="DV92" s="276"/>
      <c r="DW92" s="276"/>
      <c r="DX92" s="276"/>
      <c r="DY92" s="276"/>
      <c r="DZ92" s="276"/>
      <c r="EA92" s="276"/>
      <c r="EB92" s="276"/>
      <c r="EC92" s="276"/>
      <c r="ED92" s="276"/>
      <c r="EE92" s="276"/>
      <c r="EF92" s="276"/>
      <c r="EG92" s="276"/>
      <c r="EH92" s="276"/>
      <c r="EI92" s="276"/>
      <c r="EJ92" s="276"/>
      <c r="EK92" s="276"/>
      <c r="EL92" s="276"/>
      <c r="EM92" s="276"/>
      <c r="EN92" s="276"/>
      <c r="EO92" s="276"/>
      <c r="EP92" s="276"/>
      <c r="EQ92" s="276"/>
      <c r="ER92" s="276"/>
      <c r="ES92" s="276"/>
      <c r="ET92" s="276"/>
      <c r="EU92" s="276"/>
      <c r="EV92" s="276"/>
      <c r="EW92" s="276"/>
      <c r="EX92" s="276"/>
      <c r="EY92" s="276"/>
      <c r="EZ92" s="276"/>
      <c r="FA92" s="276"/>
      <c r="FB92" s="276"/>
      <c r="FC92" s="276"/>
      <c r="FD92" s="276"/>
      <c r="FE92" s="276"/>
      <c r="FF92" s="276"/>
      <c r="FG92" s="276"/>
      <c r="FH92" s="276"/>
      <c r="FI92" s="276"/>
      <c r="FJ92" s="276"/>
      <c r="FK92" s="276"/>
      <c r="FL92" s="276"/>
      <c r="FM92" s="276"/>
      <c r="FN92" s="276"/>
      <c r="FO92" s="276"/>
      <c r="FP92" s="276"/>
      <c r="FQ92" s="276"/>
      <c r="FR92" s="276"/>
      <c r="FS92" s="276"/>
      <c r="FT92" s="276"/>
      <c r="FU92" s="276"/>
      <c r="FV92" s="276"/>
      <c r="FW92" s="276"/>
      <c r="FX92" s="276"/>
      <c r="FY92" s="276"/>
      <c r="FZ92" s="276"/>
      <c r="GA92" s="276"/>
      <c r="GB92" s="276"/>
      <c r="GC92" s="276"/>
      <c r="GD92" s="276"/>
      <c r="GE92" s="276"/>
      <c r="GF92" s="276"/>
      <c r="GG92" s="276"/>
      <c r="GH92" s="276"/>
      <c r="GI92" s="276"/>
      <c r="GJ92" s="276"/>
      <c r="GK92" s="276"/>
      <c r="GL92" s="276"/>
      <c r="GM92" s="276"/>
      <c r="GN92" s="276"/>
      <c r="GO92" s="276"/>
      <c r="GP92" s="276"/>
      <c r="GQ92" s="276"/>
      <c r="GR92" s="276"/>
    </row>
    <row r="93" spans="1:200" s="94" customFormat="1" ht="24" hidden="1" customHeight="1" outlineLevel="2">
      <c r="A93" s="140" t="str">
        <f t="shared" si="0"/>
        <v>15.2</v>
      </c>
      <c r="B93" s="180" t="s">
        <v>158</v>
      </c>
      <c r="C93" s="170" t="s">
        <v>159</v>
      </c>
      <c r="D93" s="171" t="s">
        <v>60</v>
      </c>
      <c r="E93" s="171" t="s">
        <v>61</v>
      </c>
      <c r="F93" s="171" t="s">
        <v>62</v>
      </c>
      <c r="G93" s="172"/>
      <c r="H93" s="172"/>
      <c r="I93" s="173"/>
      <c r="J93" s="415" t="s">
        <v>1322</v>
      </c>
      <c r="K93" s="416"/>
      <c r="L93" s="417"/>
      <c r="M93" s="208" t="s">
        <v>1323</v>
      </c>
      <c r="N93" s="457"/>
      <c r="O93" s="276"/>
      <c r="P93" s="276"/>
      <c r="Q93" s="276"/>
      <c r="R93" s="276"/>
      <c r="S93" s="276"/>
      <c r="T93" s="276"/>
      <c r="U93" s="276"/>
      <c r="V93" s="276"/>
      <c r="W93" s="276"/>
      <c r="X93" s="276"/>
      <c r="Y93" s="276"/>
      <c r="Z93" s="276"/>
      <c r="AA93" s="276"/>
      <c r="AB93" s="276"/>
      <c r="AC93" s="276"/>
      <c r="AD93" s="276"/>
      <c r="AE93" s="276"/>
      <c r="AF93" s="276"/>
      <c r="AG93" s="276"/>
      <c r="AH93" s="276"/>
      <c r="AI93" s="276"/>
      <c r="AJ93" s="276"/>
      <c r="AK93" s="276"/>
      <c r="AL93" s="276"/>
      <c r="AM93" s="276"/>
      <c r="AN93" s="276"/>
      <c r="AO93" s="276"/>
      <c r="AP93" s="276"/>
      <c r="AQ93" s="276"/>
      <c r="AR93" s="276"/>
      <c r="AS93" s="276"/>
      <c r="AT93" s="276"/>
      <c r="AU93" s="276"/>
      <c r="AV93" s="276"/>
      <c r="AW93" s="276"/>
      <c r="AX93" s="276"/>
      <c r="AY93" s="276"/>
      <c r="AZ93" s="276"/>
      <c r="BA93" s="276"/>
      <c r="BB93" s="276"/>
      <c r="BC93" s="276"/>
      <c r="BD93" s="276"/>
      <c r="BE93" s="276"/>
      <c r="BF93" s="276"/>
      <c r="BG93" s="276"/>
      <c r="BH93" s="276"/>
      <c r="BI93" s="276"/>
      <c r="BJ93" s="276"/>
      <c r="BK93" s="276"/>
      <c r="BL93" s="276"/>
      <c r="BM93" s="276"/>
      <c r="BN93" s="276"/>
      <c r="BO93" s="276"/>
      <c r="BP93" s="276"/>
      <c r="BQ93" s="276"/>
      <c r="BR93" s="276"/>
      <c r="BS93" s="276"/>
      <c r="BT93" s="276"/>
      <c r="BU93" s="276"/>
      <c r="BV93" s="276"/>
      <c r="BW93" s="276"/>
      <c r="BX93" s="276"/>
      <c r="BY93" s="276"/>
      <c r="BZ93" s="276"/>
      <c r="CA93" s="276"/>
      <c r="CB93" s="276"/>
      <c r="CC93" s="276"/>
      <c r="CD93" s="276"/>
      <c r="CE93" s="276"/>
      <c r="CF93" s="276"/>
      <c r="CG93" s="276"/>
      <c r="CH93" s="276"/>
      <c r="CI93" s="276"/>
      <c r="CJ93" s="276"/>
      <c r="CK93" s="276"/>
      <c r="CL93" s="276"/>
      <c r="CM93" s="276"/>
      <c r="CN93" s="276"/>
      <c r="CO93" s="276"/>
      <c r="CP93" s="276"/>
      <c r="CQ93" s="276"/>
      <c r="CR93" s="276"/>
      <c r="CS93" s="276"/>
      <c r="CT93" s="276"/>
      <c r="CU93" s="276"/>
      <c r="CV93" s="276"/>
      <c r="CW93" s="276"/>
      <c r="CX93" s="276"/>
      <c r="CY93" s="276"/>
      <c r="CZ93" s="276"/>
      <c r="DA93" s="276"/>
      <c r="DB93" s="276"/>
      <c r="DC93" s="276"/>
      <c r="DD93" s="276"/>
      <c r="DE93" s="276"/>
      <c r="DF93" s="276"/>
      <c r="DG93" s="276"/>
      <c r="DH93" s="276"/>
      <c r="DI93" s="276"/>
      <c r="DJ93" s="276"/>
      <c r="DK93" s="276"/>
      <c r="DL93" s="276"/>
      <c r="DM93" s="276"/>
      <c r="DN93" s="276"/>
      <c r="DO93" s="276"/>
      <c r="DP93" s="276"/>
      <c r="DQ93" s="276"/>
      <c r="DR93" s="276"/>
      <c r="DS93" s="276"/>
      <c r="DT93" s="276"/>
      <c r="DU93" s="276"/>
      <c r="DV93" s="276"/>
      <c r="DW93" s="276"/>
      <c r="DX93" s="276"/>
      <c r="DY93" s="276"/>
      <c r="DZ93" s="276"/>
      <c r="EA93" s="276"/>
      <c r="EB93" s="276"/>
      <c r="EC93" s="276"/>
      <c r="ED93" s="276"/>
      <c r="EE93" s="276"/>
      <c r="EF93" s="276"/>
      <c r="EG93" s="276"/>
      <c r="EH93" s="276"/>
      <c r="EI93" s="276"/>
      <c r="EJ93" s="276"/>
      <c r="EK93" s="276"/>
      <c r="EL93" s="276"/>
      <c r="EM93" s="276"/>
      <c r="EN93" s="276"/>
      <c r="EO93" s="276"/>
      <c r="EP93" s="276"/>
      <c r="EQ93" s="276"/>
      <c r="ER93" s="276"/>
      <c r="ES93" s="276"/>
      <c r="ET93" s="276"/>
      <c r="EU93" s="276"/>
      <c r="EV93" s="276"/>
      <c r="EW93" s="276"/>
      <c r="EX93" s="276"/>
      <c r="EY93" s="276"/>
      <c r="EZ93" s="276"/>
      <c r="FA93" s="276"/>
      <c r="FB93" s="276"/>
      <c r="FC93" s="276"/>
      <c r="FD93" s="276"/>
      <c r="FE93" s="276"/>
      <c r="FF93" s="276"/>
      <c r="FG93" s="276"/>
      <c r="FH93" s="276"/>
      <c r="FI93" s="276"/>
      <c r="FJ93" s="276"/>
      <c r="FK93" s="276"/>
      <c r="FL93" s="276"/>
      <c r="FM93" s="276"/>
      <c r="FN93" s="276"/>
      <c r="FO93" s="276"/>
      <c r="FP93" s="276"/>
      <c r="FQ93" s="276"/>
      <c r="FR93" s="276"/>
      <c r="FS93" s="276"/>
      <c r="FT93" s="276"/>
      <c r="FU93" s="276"/>
      <c r="FV93" s="276"/>
      <c r="FW93" s="276"/>
      <c r="FX93" s="276"/>
      <c r="FY93" s="276"/>
      <c r="FZ93" s="276"/>
      <c r="GA93" s="276"/>
      <c r="GB93" s="276"/>
      <c r="GC93" s="276"/>
      <c r="GD93" s="276"/>
      <c r="GE93" s="276"/>
      <c r="GF93" s="276"/>
      <c r="GG93" s="276"/>
      <c r="GH93" s="276"/>
      <c r="GI93" s="276"/>
      <c r="GJ93" s="276"/>
      <c r="GK93" s="276"/>
      <c r="GL93" s="276"/>
      <c r="GM93" s="276"/>
      <c r="GN93" s="276"/>
      <c r="GO93" s="276"/>
      <c r="GP93" s="276"/>
      <c r="GQ93" s="276"/>
      <c r="GR93" s="276"/>
    </row>
    <row r="94" spans="1:200" s="94" customFormat="1" ht="24" hidden="1" customHeight="1" outlineLevel="2">
      <c r="A94" s="140" t="str">
        <f t="shared" si="0"/>
        <v>15.3</v>
      </c>
      <c r="B94" s="180" t="s">
        <v>63</v>
      </c>
      <c r="C94" s="170" t="s">
        <v>160</v>
      </c>
      <c r="D94" s="171" t="s">
        <v>60</v>
      </c>
      <c r="E94" s="171" t="s">
        <v>61</v>
      </c>
      <c r="F94" s="171" t="s">
        <v>62</v>
      </c>
      <c r="G94" s="302"/>
      <c r="H94" s="302"/>
      <c r="I94" s="303">
        <f>H94-G94</f>
        <v>0</v>
      </c>
      <c r="J94" s="415">
        <v>0</v>
      </c>
      <c r="K94" s="416"/>
      <c r="L94" s="417"/>
      <c r="M94" s="208"/>
      <c r="N94" s="457"/>
      <c r="O94" s="276"/>
      <c r="P94" s="276"/>
      <c r="Q94" s="276"/>
      <c r="R94" s="276"/>
      <c r="S94" s="276"/>
      <c r="T94" s="276"/>
      <c r="U94" s="276"/>
      <c r="V94" s="276"/>
      <c r="W94" s="276"/>
      <c r="X94" s="276"/>
      <c r="Y94" s="276"/>
      <c r="Z94" s="276"/>
      <c r="AA94" s="276"/>
      <c r="AB94" s="276"/>
      <c r="AC94" s="276"/>
      <c r="AD94" s="276"/>
      <c r="AE94" s="276"/>
      <c r="AF94" s="276"/>
      <c r="AG94" s="276"/>
      <c r="AH94" s="276"/>
      <c r="AI94" s="276"/>
      <c r="AJ94" s="276"/>
      <c r="AK94" s="276"/>
      <c r="AL94" s="276"/>
      <c r="AM94" s="276"/>
      <c r="AN94" s="276"/>
      <c r="AO94" s="276"/>
      <c r="AP94" s="276"/>
      <c r="AQ94" s="276"/>
      <c r="AR94" s="276"/>
      <c r="AS94" s="276"/>
      <c r="AT94" s="276"/>
      <c r="AU94" s="276"/>
      <c r="AV94" s="276"/>
      <c r="AW94" s="276"/>
      <c r="AX94" s="276"/>
      <c r="AY94" s="276"/>
      <c r="AZ94" s="276"/>
      <c r="BA94" s="276"/>
      <c r="BB94" s="276"/>
      <c r="BC94" s="276"/>
      <c r="BD94" s="276"/>
      <c r="BE94" s="276"/>
      <c r="BF94" s="276"/>
      <c r="BG94" s="276"/>
      <c r="BH94" s="276"/>
      <c r="BI94" s="276"/>
      <c r="BJ94" s="276"/>
      <c r="BK94" s="276"/>
      <c r="BL94" s="276"/>
      <c r="BM94" s="276"/>
      <c r="BN94" s="276"/>
      <c r="BO94" s="276"/>
      <c r="BP94" s="276"/>
      <c r="BQ94" s="276"/>
      <c r="BR94" s="276"/>
      <c r="BS94" s="276"/>
      <c r="BT94" s="276"/>
      <c r="BU94" s="276"/>
      <c r="BV94" s="276"/>
      <c r="BW94" s="276"/>
      <c r="BX94" s="276"/>
      <c r="BY94" s="276"/>
      <c r="BZ94" s="276"/>
      <c r="CA94" s="276"/>
      <c r="CB94" s="276"/>
      <c r="CC94" s="276"/>
      <c r="CD94" s="276"/>
      <c r="CE94" s="276"/>
      <c r="CF94" s="276"/>
      <c r="CG94" s="276"/>
      <c r="CH94" s="276"/>
      <c r="CI94" s="276"/>
      <c r="CJ94" s="276"/>
      <c r="CK94" s="276"/>
      <c r="CL94" s="276"/>
      <c r="CM94" s="276"/>
      <c r="CN94" s="276"/>
      <c r="CO94" s="276"/>
      <c r="CP94" s="276"/>
      <c r="CQ94" s="276"/>
      <c r="CR94" s="276"/>
      <c r="CS94" s="276"/>
      <c r="CT94" s="276"/>
      <c r="CU94" s="276"/>
      <c r="CV94" s="276"/>
      <c r="CW94" s="276"/>
      <c r="CX94" s="276"/>
      <c r="CY94" s="276"/>
      <c r="CZ94" s="276"/>
      <c r="DA94" s="276"/>
      <c r="DB94" s="276"/>
      <c r="DC94" s="276"/>
      <c r="DD94" s="276"/>
      <c r="DE94" s="276"/>
      <c r="DF94" s="276"/>
      <c r="DG94" s="276"/>
      <c r="DH94" s="276"/>
      <c r="DI94" s="276"/>
      <c r="DJ94" s="276"/>
      <c r="DK94" s="276"/>
      <c r="DL94" s="276"/>
      <c r="DM94" s="276"/>
      <c r="DN94" s="276"/>
      <c r="DO94" s="276"/>
      <c r="DP94" s="276"/>
      <c r="DQ94" s="276"/>
      <c r="DR94" s="276"/>
      <c r="DS94" s="276"/>
      <c r="DT94" s="276"/>
      <c r="DU94" s="276"/>
      <c r="DV94" s="276"/>
      <c r="DW94" s="276"/>
      <c r="DX94" s="276"/>
      <c r="DY94" s="276"/>
      <c r="DZ94" s="276"/>
      <c r="EA94" s="276"/>
      <c r="EB94" s="276"/>
      <c r="EC94" s="276"/>
      <c r="ED94" s="276"/>
      <c r="EE94" s="276"/>
      <c r="EF94" s="276"/>
      <c r="EG94" s="276"/>
      <c r="EH94" s="276"/>
      <c r="EI94" s="276"/>
      <c r="EJ94" s="276"/>
      <c r="EK94" s="276"/>
      <c r="EL94" s="276"/>
      <c r="EM94" s="276"/>
      <c r="EN94" s="276"/>
      <c r="EO94" s="276"/>
      <c r="EP94" s="276"/>
      <c r="EQ94" s="276"/>
      <c r="ER94" s="276"/>
      <c r="ES94" s="276"/>
      <c r="ET94" s="276"/>
      <c r="EU94" s="276"/>
      <c r="EV94" s="276"/>
      <c r="EW94" s="276"/>
      <c r="EX94" s="276"/>
      <c r="EY94" s="276"/>
      <c r="EZ94" s="276"/>
      <c r="FA94" s="276"/>
      <c r="FB94" s="276"/>
      <c r="FC94" s="276"/>
      <c r="FD94" s="276"/>
      <c r="FE94" s="276"/>
      <c r="FF94" s="276"/>
      <c r="FG94" s="276"/>
      <c r="FH94" s="276"/>
      <c r="FI94" s="276"/>
      <c r="FJ94" s="276"/>
      <c r="FK94" s="276"/>
      <c r="FL94" s="276"/>
      <c r="FM94" s="276"/>
      <c r="FN94" s="276"/>
      <c r="FO94" s="276"/>
      <c r="FP94" s="276"/>
      <c r="FQ94" s="276"/>
      <c r="FR94" s="276"/>
      <c r="FS94" s="276"/>
      <c r="FT94" s="276"/>
      <c r="FU94" s="276"/>
      <c r="FV94" s="276"/>
      <c r="FW94" s="276"/>
      <c r="FX94" s="276"/>
      <c r="FY94" s="276"/>
      <c r="FZ94" s="276"/>
      <c r="GA94" s="276"/>
      <c r="GB94" s="276"/>
      <c r="GC94" s="276"/>
      <c r="GD94" s="276"/>
      <c r="GE94" s="276"/>
      <c r="GF94" s="276"/>
      <c r="GG94" s="276"/>
      <c r="GH94" s="276"/>
      <c r="GI94" s="276"/>
      <c r="GJ94" s="276"/>
      <c r="GK94" s="276"/>
      <c r="GL94" s="276"/>
      <c r="GM94" s="276"/>
      <c r="GN94" s="276"/>
      <c r="GO94" s="276"/>
      <c r="GP94" s="276"/>
      <c r="GQ94" s="276"/>
      <c r="GR94" s="276"/>
    </row>
    <row r="95" spans="1:200" s="94" customFormat="1" ht="24" customHeight="1" outlineLevel="1" collapsed="1" thickBot="1">
      <c r="A95" s="144" t="str">
        <f>IF(ISERROR(VALUE(SUBSTITUTE(prevWBS,".",""))),"1",IF(ISERROR(FIND("`",SUBSTITUTE(prevWBS,".","`",1))),TEXT(VALUE(prevWBS)+1,"#"),TEXT(VALUE(LEFT(prevWBS,FIND("`",SUBSTITUTE(prevWBS,".","`",1))-1))+1,"#")))</f>
        <v>16</v>
      </c>
      <c r="B95" s="145"/>
      <c r="C95" s="265" t="s">
        <v>168</v>
      </c>
      <c r="D95" s="145"/>
      <c r="E95" s="145"/>
      <c r="F95" s="145"/>
      <c r="G95" s="325" t="s">
        <v>1329</v>
      </c>
      <c r="H95" s="478">
        <f>AVERAGE(I96:I97)</f>
        <v>0</v>
      </c>
      <c r="I95" s="479"/>
      <c r="J95" s="446">
        <f>AVERAGE(J96:L96)</f>
        <v>0</v>
      </c>
      <c r="K95" s="447"/>
      <c r="L95" s="448"/>
      <c r="M95" s="147"/>
      <c r="N95" s="457"/>
      <c r="O95" s="276"/>
      <c r="P95" s="276"/>
      <c r="Q95" s="276"/>
      <c r="R95" s="276"/>
      <c r="S95" s="276"/>
      <c r="T95" s="276"/>
      <c r="U95" s="276"/>
      <c r="V95" s="276"/>
      <c r="W95" s="276"/>
      <c r="X95" s="276"/>
      <c r="Y95" s="276"/>
      <c r="Z95" s="276"/>
      <c r="AA95" s="276"/>
      <c r="AB95" s="276"/>
      <c r="AC95" s="276"/>
      <c r="AD95" s="276"/>
      <c r="AE95" s="276"/>
      <c r="AF95" s="276"/>
      <c r="AG95" s="276"/>
      <c r="AH95" s="276"/>
      <c r="AI95" s="276"/>
      <c r="AJ95" s="276"/>
      <c r="AK95" s="276"/>
      <c r="AL95" s="276"/>
      <c r="AM95" s="276"/>
      <c r="AN95" s="276"/>
      <c r="AO95" s="276"/>
      <c r="AP95" s="276"/>
      <c r="AQ95" s="276"/>
      <c r="AR95" s="276"/>
      <c r="AS95" s="276"/>
      <c r="AT95" s="276"/>
      <c r="AU95" s="276"/>
      <c r="AV95" s="276"/>
      <c r="AW95" s="276"/>
      <c r="AX95" s="276"/>
      <c r="AY95" s="276"/>
      <c r="AZ95" s="276"/>
      <c r="BA95" s="276"/>
      <c r="BB95" s="276"/>
      <c r="BC95" s="276"/>
      <c r="BD95" s="276"/>
      <c r="BE95" s="276"/>
      <c r="BF95" s="276"/>
      <c r="BG95" s="276"/>
      <c r="BH95" s="276"/>
      <c r="BI95" s="276"/>
      <c r="BJ95" s="276"/>
      <c r="BK95" s="276"/>
      <c r="BL95" s="276"/>
      <c r="BM95" s="276"/>
      <c r="BN95" s="276"/>
      <c r="BO95" s="276"/>
      <c r="BP95" s="276"/>
      <c r="BQ95" s="276"/>
      <c r="BR95" s="276"/>
      <c r="BS95" s="276"/>
      <c r="BT95" s="276"/>
      <c r="BU95" s="276"/>
      <c r="BV95" s="276"/>
      <c r="BW95" s="276"/>
      <c r="BX95" s="276"/>
      <c r="BY95" s="276"/>
      <c r="BZ95" s="276"/>
      <c r="CA95" s="276"/>
      <c r="CB95" s="276"/>
      <c r="CC95" s="276"/>
      <c r="CD95" s="276"/>
      <c r="CE95" s="276"/>
      <c r="CF95" s="276"/>
      <c r="CG95" s="276"/>
      <c r="CH95" s="276"/>
      <c r="CI95" s="276"/>
      <c r="CJ95" s="276"/>
      <c r="CK95" s="276"/>
      <c r="CL95" s="276"/>
      <c r="CM95" s="276"/>
      <c r="CN95" s="276"/>
      <c r="CO95" s="276"/>
      <c r="CP95" s="276"/>
      <c r="CQ95" s="276"/>
      <c r="CR95" s="276"/>
      <c r="CS95" s="276"/>
      <c r="CT95" s="276"/>
      <c r="CU95" s="276"/>
      <c r="CV95" s="276"/>
      <c r="CW95" s="276"/>
      <c r="CX95" s="276"/>
      <c r="CY95" s="276"/>
      <c r="CZ95" s="276"/>
      <c r="DA95" s="276"/>
      <c r="DB95" s="276"/>
      <c r="DC95" s="276"/>
      <c r="DD95" s="276"/>
      <c r="DE95" s="276"/>
      <c r="DF95" s="276"/>
      <c r="DG95" s="276"/>
      <c r="DH95" s="276"/>
      <c r="DI95" s="276"/>
      <c r="DJ95" s="276"/>
      <c r="DK95" s="276"/>
      <c r="DL95" s="276"/>
      <c r="DM95" s="276"/>
      <c r="DN95" s="276"/>
      <c r="DO95" s="276"/>
      <c r="DP95" s="276"/>
      <c r="DQ95" s="276"/>
      <c r="DR95" s="276"/>
      <c r="DS95" s="276"/>
      <c r="DT95" s="276"/>
      <c r="DU95" s="276"/>
      <c r="DV95" s="276"/>
      <c r="DW95" s="276"/>
      <c r="DX95" s="276"/>
      <c r="DY95" s="276"/>
      <c r="DZ95" s="276"/>
      <c r="EA95" s="276"/>
      <c r="EB95" s="276"/>
      <c r="EC95" s="276"/>
      <c r="ED95" s="276"/>
      <c r="EE95" s="276"/>
      <c r="EF95" s="276"/>
      <c r="EG95" s="276"/>
      <c r="EH95" s="276"/>
      <c r="EI95" s="276"/>
      <c r="EJ95" s="276"/>
      <c r="EK95" s="276"/>
      <c r="EL95" s="276"/>
      <c r="EM95" s="276"/>
      <c r="EN95" s="276"/>
      <c r="EO95" s="276"/>
      <c r="EP95" s="276"/>
      <c r="EQ95" s="276"/>
      <c r="ER95" s="276"/>
      <c r="ES95" s="276"/>
      <c r="ET95" s="276"/>
      <c r="EU95" s="276"/>
      <c r="EV95" s="276"/>
      <c r="EW95" s="276"/>
      <c r="EX95" s="276"/>
      <c r="EY95" s="276"/>
      <c r="EZ95" s="276"/>
      <c r="FA95" s="276"/>
      <c r="FB95" s="276"/>
      <c r="FC95" s="276"/>
      <c r="FD95" s="276"/>
      <c r="FE95" s="276"/>
      <c r="FF95" s="276"/>
      <c r="FG95" s="276"/>
      <c r="FH95" s="276"/>
      <c r="FI95" s="276"/>
      <c r="FJ95" s="276"/>
      <c r="FK95" s="276"/>
      <c r="FL95" s="276"/>
      <c r="FM95" s="276"/>
      <c r="FN95" s="276"/>
      <c r="FO95" s="276"/>
      <c r="FP95" s="276"/>
      <c r="FQ95" s="276"/>
      <c r="FR95" s="276"/>
      <c r="FS95" s="276"/>
      <c r="FT95" s="276"/>
      <c r="FU95" s="276"/>
      <c r="FV95" s="276"/>
      <c r="FW95" s="276"/>
      <c r="FX95" s="276"/>
      <c r="FY95" s="276"/>
      <c r="FZ95" s="276"/>
      <c r="GA95" s="276"/>
      <c r="GB95" s="276"/>
      <c r="GC95" s="276"/>
      <c r="GD95" s="276"/>
      <c r="GE95" s="276"/>
      <c r="GF95" s="276"/>
      <c r="GG95" s="276"/>
      <c r="GH95" s="276"/>
      <c r="GI95" s="276"/>
      <c r="GJ95" s="276"/>
      <c r="GK95" s="276"/>
      <c r="GL95" s="276"/>
      <c r="GM95" s="276"/>
      <c r="GN95" s="276"/>
      <c r="GO95" s="276"/>
      <c r="GP95" s="276"/>
      <c r="GQ95" s="276"/>
      <c r="GR95" s="276"/>
    </row>
    <row r="96" spans="1:200" s="94" customFormat="1" ht="24" hidden="1" customHeight="1" outlineLevel="2" thickTop="1" thickBot="1">
      <c r="A96" s="148" t="str">
        <f t="shared" si="0"/>
        <v>16.1</v>
      </c>
      <c r="B96" s="148" t="s">
        <v>45</v>
      </c>
      <c r="C96" s="149" t="s">
        <v>151</v>
      </c>
      <c r="D96" s="171" t="s">
        <v>152</v>
      </c>
      <c r="E96" s="171" t="s">
        <v>1320</v>
      </c>
      <c r="F96" s="171" t="s">
        <v>1321</v>
      </c>
      <c r="G96" s="329"/>
      <c r="H96" s="342"/>
      <c r="I96" s="341">
        <f>H96-G96</f>
        <v>0</v>
      </c>
      <c r="J96" s="415">
        <v>0</v>
      </c>
      <c r="K96" s="416"/>
      <c r="L96" s="417"/>
      <c r="M96" s="150"/>
      <c r="N96" s="458"/>
      <c r="O96" s="276"/>
      <c r="P96" s="276"/>
      <c r="Q96" s="276"/>
      <c r="R96" s="276"/>
      <c r="S96" s="276"/>
      <c r="T96" s="276"/>
      <c r="U96" s="276"/>
      <c r="V96" s="276"/>
      <c r="W96" s="276"/>
      <c r="X96" s="276"/>
      <c r="Y96" s="276"/>
      <c r="Z96" s="276"/>
      <c r="AA96" s="276"/>
      <c r="AB96" s="276"/>
      <c r="AC96" s="276"/>
      <c r="AD96" s="276"/>
      <c r="AE96" s="276"/>
      <c r="AF96" s="276"/>
      <c r="AG96" s="276"/>
      <c r="AH96" s="276"/>
      <c r="AI96" s="276"/>
      <c r="AJ96" s="276"/>
      <c r="AK96" s="276"/>
      <c r="AL96" s="276"/>
      <c r="AM96" s="276"/>
      <c r="AN96" s="276"/>
      <c r="AO96" s="276"/>
      <c r="AP96" s="276"/>
      <c r="AQ96" s="276"/>
      <c r="AR96" s="276"/>
      <c r="AS96" s="276"/>
      <c r="AT96" s="276"/>
      <c r="AU96" s="276"/>
      <c r="AV96" s="276"/>
      <c r="AW96" s="276"/>
      <c r="AX96" s="276"/>
      <c r="AY96" s="276"/>
      <c r="AZ96" s="276"/>
      <c r="BA96" s="276"/>
      <c r="BB96" s="276"/>
      <c r="BC96" s="276"/>
      <c r="BD96" s="276"/>
      <c r="BE96" s="276"/>
      <c r="BF96" s="276"/>
      <c r="BG96" s="276"/>
      <c r="BH96" s="276"/>
      <c r="BI96" s="276"/>
      <c r="BJ96" s="276"/>
      <c r="BK96" s="276"/>
      <c r="BL96" s="276"/>
      <c r="BM96" s="276"/>
      <c r="BN96" s="276"/>
      <c r="BO96" s="276"/>
      <c r="BP96" s="276"/>
      <c r="BQ96" s="276"/>
      <c r="BR96" s="276"/>
      <c r="BS96" s="276"/>
      <c r="BT96" s="276"/>
      <c r="BU96" s="276"/>
      <c r="BV96" s="276"/>
      <c r="BW96" s="276"/>
      <c r="BX96" s="276"/>
      <c r="BY96" s="276"/>
      <c r="BZ96" s="276"/>
      <c r="CA96" s="276"/>
      <c r="CB96" s="276"/>
      <c r="CC96" s="276"/>
      <c r="CD96" s="276"/>
      <c r="CE96" s="276"/>
      <c r="CF96" s="276"/>
      <c r="CG96" s="276"/>
      <c r="CH96" s="276"/>
      <c r="CI96" s="276"/>
      <c r="CJ96" s="276"/>
      <c r="CK96" s="276"/>
      <c r="CL96" s="276"/>
      <c r="CM96" s="276"/>
      <c r="CN96" s="276"/>
      <c r="CO96" s="276"/>
      <c r="CP96" s="276"/>
      <c r="CQ96" s="276"/>
      <c r="CR96" s="276"/>
      <c r="CS96" s="276"/>
      <c r="CT96" s="276"/>
      <c r="CU96" s="276"/>
      <c r="CV96" s="276"/>
      <c r="CW96" s="276"/>
      <c r="CX96" s="276"/>
      <c r="CY96" s="276"/>
      <c r="CZ96" s="276"/>
      <c r="DA96" s="276"/>
      <c r="DB96" s="276"/>
      <c r="DC96" s="276"/>
      <c r="DD96" s="276"/>
      <c r="DE96" s="276"/>
      <c r="DF96" s="276"/>
      <c r="DG96" s="276"/>
      <c r="DH96" s="276"/>
      <c r="DI96" s="276"/>
      <c r="DJ96" s="276"/>
      <c r="DK96" s="276"/>
      <c r="DL96" s="276"/>
      <c r="DM96" s="276"/>
      <c r="DN96" s="276"/>
      <c r="DO96" s="276"/>
      <c r="DP96" s="276"/>
      <c r="DQ96" s="276"/>
      <c r="DR96" s="276"/>
      <c r="DS96" s="276"/>
      <c r="DT96" s="276"/>
      <c r="DU96" s="276"/>
      <c r="DV96" s="276"/>
      <c r="DW96" s="276"/>
      <c r="DX96" s="276"/>
      <c r="DY96" s="276"/>
      <c r="DZ96" s="276"/>
      <c r="EA96" s="276"/>
      <c r="EB96" s="276"/>
      <c r="EC96" s="276"/>
      <c r="ED96" s="276"/>
      <c r="EE96" s="276"/>
      <c r="EF96" s="276"/>
      <c r="EG96" s="276"/>
      <c r="EH96" s="276"/>
      <c r="EI96" s="276"/>
      <c r="EJ96" s="276"/>
      <c r="EK96" s="276"/>
      <c r="EL96" s="276"/>
      <c r="EM96" s="276"/>
      <c r="EN96" s="276"/>
      <c r="EO96" s="276"/>
      <c r="EP96" s="276"/>
      <c r="EQ96" s="276"/>
      <c r="ER96" s="276"/>
      <c r="ES96" s="276"/>
      <c r="ET96" s="276"/>
      <c r="EU96" s="276"/>
      <c r="EV96" s="276"/>
      <c r="EW96" s="276"/>
      <c r="EX96" s="276"/>
      <c r="EY96" s="276"/>
      <c r="EZ96" s="276"/>
      <c r="FA96" s="276"/>
      <c r="FB96" s="276"/>
      <c r="FC96" s="276"/>
      <c r="FD96" s="276"/>
      <c r="FE96" s="276"/>
      <c r="FF96" s="276"/>
      <c r="FG96" s="276"/>
      <c r="FH96" s="276"/>
      <c r="FI96" s="276"/>
      <c r="FJ96" s="276"/>
      <c r="FK96" s="276"/>
      <c r="FL96" s="276"/>
      <c r="FM96" s="276"/>
      <c r="FN96" s="276"/>
      <c r="FO96" s="276"/>
      <c r="FP96" s="276"/>
      <c r="FQ96" s="276"/>
      <c r="FR96" s="276"/>
      <c r="FS96" s="276"/>
      <c r="FT96" s="276"/>
      <c r="FU96" s="276"/>
      <c r="FV96" s="276"/>
      <c r="FW96" s="276"/>
      <c r="FX96" s="276"/>
      <c r="FY96" s="276"/>
      <c r="FZ96" s="276"/>
      <c r="GA96" s="276"/>
      <c r="GB96" s="276"/>
      <c r="GC96" s="276"/>
      <c r="GD96" s="276"/>
      <c r="GE96" s="276"/>
      <c r="GF96" s="276"/>
      <c r="GG96" s="276"/>
      <c r="GH96" s="276"/>
      <c r="GI96" s="276"/>
      <c r="GJ96" s="276"/>
      <c r="GK96" s="276"/>
      <c r="GL96" s="276"/>
      <c r="GM96" s="276"/>
      <c r="GN96" s="276"/>
      <c r="GO96" s="276"/>
      <c r="GP96" s="276"/>
      <c r="GQ96" s="276"/>
      <c r="GR96" s="276"/>
    </row>
    <row r="97" spans="1:200" s="169" customFormat="1" ht="24" hidden="1" customHeight="1" outlineLevel="2" thickTop="1" thickBot="1">
      <c r="A97" s="148" t="str">
        <f t="shared" si="0"/>
        <v>16.2</v>
      </c>
      <c r="B97" s="315" t="s">
        <v>63</v>
      </c>
      <c r="C97" s="170" t="s">
        <v>155</v>
      </c>
      <c r="D97" s="320" t="s">
        <v>152</v>
      </c>
      <c r="E97" s="320" t="s">
        <v>1320</v>
      </c>
      <c r="F97" s="321" t="s">
        <v>1321</v>
      </c>
      <c r="G97" s="347"/>
      <c r="H97" s="312"/>
      <c r="I97" s="313">
        <f>H97-G97</f>
        <v>0</v>
      </c>
      <c r="J97" s="415">
        <v>0</v>
      </c>
      <c r="K97" s="416"/>
      <c r="L97" s="417"/>
      <c r="M97" s="287" t="s">
        <v>1523</v>
      </c>
      <c r="N97" s="309"/>
      <c r="O97" s="276"/>
      <c r="P97" s="276"/>
      <c r="Q97" s="276"/>
      <c r="R97" s="276"/>
      <c r="S97" s="276"/>
      <c r="T97" s="276"/>
      <c r="U97" s="276"/>
      <c r="V97" s="276"/>
      <c r="W97" s="276"/>
      <c r="X97" s="276"/>
      <c r="Y97" s="276"/>
      <c r="Z97" s="276"/>
      <c r="AA97" s="276"/>
      <c r="AB97" s="276"/>
      <c r="AC97" s="276"/>
      <c r="AD97" s="276"/>
      <c r="AE97" s="276"/>
      <c r="AF97" s="276"/>
      <c r="AG97" s="276"/>
      <c r="AH97" s="276"/>
      <c r="AI97" s="276"/>
      <c r="AJ97" s="276"/>
      <c r="AK97" s="276"/>
      <c r="AL97" s="276"/>
      <c r="AM97" s="276"/>
      <c r="AN97" s="276"/>
      <c r="AO97" s="276"/>
      <c r="AP97" s="276"/>
      <c r="AQ97" s="276"/>
      <c r="AR97" s="276"/>
      <c r="AS97" s="276"/>
      <c r="AT97" s="276"/>
      <c r="AU97" s="276"/>
      <c r="AV97" s="276"/>
      <c r="AW97" s="276"/>
      <c r="AX97" s="276"/>
      <c r="AY97" s="276"/>
      <c r="AZ97" s="276"/>
      <c r="BA97" s="276"/>
      <c r="BB97" s="276"/>
      <c r="BC97" s="276"/>
      <c r="BD97" s="276"/>
      <c r="BE97" s="276"/>
      <c r="BF97" s="276"/>
      <c r="BG97" s="276"/>
      <c r="BH97" s="276"/>
      <c r="BI97" s="276"/>
      <c r="BJ97" s="276"/>
      <c r="BK97" s="276"/>
      <c r="BL97" s="276"/>
      <c r="BM97" s="276"/>
      <c r="BN97" s="276"/>
      <c r="BO97" s="276"/>
      <c r="BP97" s="276"/>
      <c r="BQ97" s="276"/>
      <c r="BR97" s="276"/>
      <c r="BS97" s="276"/>
      <c r="BT97" s="276"/>
      <c r="BU97" s="276"/>
      <c r="BV97" s="276"/>
      <c r="BW97" s="276"/>
      <c r="BX97" s="276"/>
      <c r="BY97" s="276"/>
      <c r="BZ97" s="276"/>
      <c r="CA97" s="276"/>
      <c r="CB97" s="276"/>
      <c r="CC97" s="276"/>
      <c r="CD97" s="276"/>
      <c r="CE97" s="276"/>
      <c r="CF97" s="276"/>
      <c r="CG97" s="276"/>
      <c r="CH97" s="276"/>
      <c r="CI97" s="276"/>
      <c r="CJ97" s="276"/>
      <c r="CK97" s="276"/>
      <c r="CL97" s="276"/>
      <c r="CM97" s="276"/>
      <c r="CN97" s="276"/>
      <c r="CO97" s="276"/>
      <c r="CP97" s="276"/>
      <c r="CQ97" s="276"/>
      <c r="CR97" s="276"/>
      <c r="CS97" s="276"/>
      <c r="CT97" s="276"/>
      <c r="CU97" s="276"/>
      <c r="CV97" s="276"/>
      <c r="CW97" s="276"/>
      <c r="CX97" s="276"/>
      <c r="CY97" s="276"/>
      <c r="CZ97" s="276"/>
      <c r="DA97" s="276"/>
      <c r="DB97" s="276"/>
      <c r="DC97" s="276"/>
      <c r="DD97" s="276"/>
      <c r="DE97" s="276"/>
      <c r="DF97" s="276"/>
      <c r="DG97" s="276"/>
      <c r="DH97" s="276"/>
      <c r="DI97" s="276"/>
      <c r="DJ97" s="276"/>
      <c r="DK97" s="276"/>
      <c r="DL97" s="276"/>
      <c r="DM97" s="276"/>
      <c r="DN97" s="276"/>
      <c r="DO97" s="276"/>
      <c r="DP97" s="276"/>
      <c r="DQ97" s="276"/>
      <c r="DR97" s="276"/>
      <c r="DS97" s="276"/>
      <c r="DT97" s="276"/>
      <c r="DU97" s="276"/>
      <c r="DV97" s="276"/>
      <c r="DW97" s="276"/>
      <c r="DX97" s="276"/>
      <c r="DY97" s="276"/>
      <c r="DZ97" s="276"/>
      <c r="EA97" s="276"/>
      <c r="EB97" s="276"/>
      <c r="EC97" s="276"/>
      <c r="ED97" s="276"/>
      <c r="EE97" s="276"/>
      <c r="EF97" s="276"/>
      <c r="EG97" s="276"/>
      <c r="EH97" s="276"/>
      <c r="EI97" s="276"/>
      <c r="EJ97" s="276"/>
      <c r="EK97" s="276"/>
      <c r="EL97" s="276"/>
      <c r="EM97" s="276"/>
      <c r="EN97" s="276"/>
      <c r="EO97" s="276"/>
      <c r="EP97" s="276"/>
      <c r="EQ97" s="276"/>
      <c r="ER97" s="276"/>
      <c r="ES97" s="276"/>
      <c r="ET97" s="276"/>
      <c r="EU97" s="276"/>
      <c r="EV97" s="276"/>
      <c r="EW97" s="276"/>
      <c r="EX97" s="276"/>
      <c r="EY97" s="276"/>
      <c r="EZ97" s="276"/>
      <c r="FA97" s="276"/>
      <c r="FB97" s="276"/>
      <c r="FC97" s="276"/>
      <c r="FD97" s="276"/>
      <c r="FE97" s="276"/>
      <c r="FF97" s="276"/>
      <c r="FG97" s="276"/>
      <c r="FH97" s="276"/>
      <c r="FI97" s="276"/>
      <c r="FJ97" s="276"/>
      <c r="FK97" s="276"/>
      <c r="FL97" s="276"/>
      <c r="FM97" s="276"/>
      <c r="FN97" s="276"/>
      <c r="FO97" s="276"/>
      <c r="FP97" s="276"/>
      <c r="FQ97" s="276"/>
      <c r="FR97" s="276"/>
      <c r="FS97" s="276"/>
      <c r="FT97" s="276"/>
      <c r="FU97" s="276"/>
      <c r="FV97" s="276"/>
      <c r="FW97" s="276"/>
      <c r="FX97" s="276"/>
      <c r="FY97" s="276"/>
      <c r="FZ97" s="276"/>
      <c r="GA97" s="276"/>
      <c r="GB97" s="276"/>
      <c r="GC97" s="276"/>
      <c r="GD97" s="276"/>
      <c r="GE97" s="276"/>
      <c r="GF97" s="276"/>
      <c r="GG97" s="276"/>
      <c r="GH97" s="276"/>
      <c r="GI97" s="276"/>
      <c r="GJ97" s="276"/>
      <c r="GK97" s="276"/>
      <c r="GL97" s="276"/>
      <c r="GM97" s="276"/>
      <c r="GN97" s="276"/>
      <c r="GO97" s="276"/>
      <c r="GP97" s="276"/>
      <c r="GQ97" s="276"/>
      <c r="GR97" s="276"/>
    </row>
    <row r="98" spans="1:200" s="124" customFormat="1" ht="24" customHeight="1" outlineLevel="1" collapsed="1" thickTop="1">
      <c r="A98" s="142">
        <v>17</v>
      </c>
      <c r="B98" s="343"/>
      <c r="C98" s="241" t="s">
        <v>1336</v>
      </c>
      <c r="D98" s="344"/>
      <c r="E98" s="345"/>
      <c r="F98" s="343"/>
      <c r="G98" s="346" t="s">
        <v>1329</v>
      </c>
      <c r="H98" s="454">
        <f>AVERAGE(I99:I100)</f>
        <v>0</v>
      </c>
      <c r="I98" s="455"/>
      <c r="J98" s="462">
        <f>AVERAGE(J99:L100)</f>
        <v>0</v>
      </c>
      <c r="K98" s="463"/>
      <c r="L98" s="464"/>
      <c r="M98" s="139"/>
      <c r="N98" s="456" t="s">
        <v>27</v>
      </c>
      <c r="O98" s="276"/>
      <c r="P98" s="276"/>
      <c r="Q98" s="276"/>
      <c r="R98" s="276"/>
      <c r="S98" s="276"/>
      <c r="T98" s="276"/>
      <c r="U98" s="276"/>
      <c r="V98" s="276"/>
      <c r="W98" s="276"/>
      <c r="X98" s="276"/>
      <c r="Y98" s="276"/>
      <c r="Z98" s="276"/>
      <c r="AA98" s="276"/>
      <c r="AB98" s="276"/>
      <c r="AC98" s="276"/>
      <c r="AD98" s="276"/>
      <c r="AE98" s="276"/>
      <c r="AF98" s="276"/>
      <c r="AG98" s="276"/>
      <c r="AH98" s="276"/>
      <c r="AI98" s="276"/>
      <c r="AJ98" s="276"/>
      <c r="AK98" s="276"/>
      <c r="AL98" s="276"/>
      <c r="AM98" s="276"/>
      <c r="AN98" s="276"/>
      <c r="AO98" s="276"/>
      <c r="AP98" s="276"/>
      <c r="AQ98" s="276"/>
      <c r="AR98" s="276"/>
      <c r="AS98" s="276"/>
      <c r="AT98" s="276"/>
      <c r="AU98" s="276"/>
      <c r="AV98" s="276"/>
      <c r="AW98" s="276"/>
      <c r="AX98" s="276"/>
      <c r="AY98" s="276"/>
      <c r="AZ98" s="276"/>
      <c r="BA98" s="276"/>
      <c r="BB98" s="276"/>
      <c r="BC98" s="276"/>
      <c r="BD98" s="276"/>
      <c r="BE98" s="276"/>
      <c r="BF98" s="276"/>
      <c r="BG98" s="276"/>
      <c r="BH98" s="276"/>
      <c r="BI98" s="276"/>
      <c r="BJ98" s="276"/>
      <c r="BK98" s="276"/>
      <c r="BL98" s="276"/>
      <c r="BM98" s="276"/>
      <c r="BN98" s="276"/>
      <c r="BO98" s="276"/>
      <c r="BP98" s="276"/>
      <c r="BQ98" s="276"/>
      <c r="BR98" s="276"/>
      <c r="BS98" s="276"/>
      <c r="BT98" s="276"/>
      <c r="BU98" s="276"/>
      <c r="BV98" s="276"/>
      <c r="BW98" s="276"/>
      <c r="BX98" s="276"/>
      <c r="BY98" s="276"/>
      <c r="BZ98" s="276"/>
      <c r="CA98" s="276"/>
      <c r="CB98" s="276"/>
      <c r="CC98" s="276"/>
      <c r="CD98" s="276"/>
      <c r="CE98" s="276"/>
      <c r="CF98" s="276"/>
      <c r="CG98" s="276"/>
      <c r="CH98" s="276"/>
      <c r="CI98" s="276"/>
      <c r="CJ98" s="276"/>
      <c r="CK98" s="276"/>
      <c r="CL98" s="276"/>
      <c r="CM98" s="276"/>
      <c r="CN98" s="276"/>
      <c r="CO98" s="276"/>
      <c r="CP98" s="276"/>
      <c r="CQ98" s="276"/>
      <c r="CR98" s="276"/>
      <c r="CS98" s="276"/>
      <c r="CT98" s="276"/>
      <c r="CU98" s="276"/>
      <c r="CV98" s="276"/>
      <c r="CW98" s="276"/>
      <c r="CX98" s="276"/>
      <c r="CY98" s="276"/>
      <c r="CZ98" s="276"/>
      <c r="DA98" s="276"/>
      <c r="DB98" s="276"/>
      <c r="DC98" s="276"/>
      <c r="DD98" s="276"/>
      <c r="DE98" s="276"/>
      <c r="DF98" s="276"/>
      <c r="DG98" s="276"/>
      <c r="DH98" s="276"/>
      <c r="DI98" s="276"/>
      <c r="DJ98" s="276"/>
      <c r="DK98" s="276"/>
      <c r="DL98" s="276"/>
      <c r="DM98" s="276"/>
      <c r="DN98" s="276"/>
      <c r="DO98" s="276"/>
      <c r="DP98" s="276"/>
      <c r="DQ98" s="276"/>
      <c r="DR98" s="276"/>
      <c r="DS98" s="276"/>
      <c r="DT98" s="276"/>
      <c r="DU98" s="276"/>
      <c r="DV98" s="276"/>
      <c r="DW98" s="276"/>
      <c r="DX98" s="276"/>
      <c r="DY98" s="276"/>
      <c r="DZ98" s="276"/>
      <c r="EA98" s="276"/>
      <c r="EB98" s="276"/>
      <c r="EC98" s="276"/>
      <c r="ED98" s="276"/>
      <c r="EE98" s="276"/>
      <c r="EF98" s="276"/>
      <c r="EG98" s="276"/>
      <c r="EH98" s="276"/>
      <c r="EI98" s="276"/>
      <c r="EJ98" s="276"/>
      <c r="EK98" s="276"/>
      <c r="EL98" s="276"/>
      <c r="EM98" s="276"/>
      <c r="EN98" s="276"/>
      <c r="EO98" s="276"/>
      <c r="EP98" s="276"/>
      <c r="EQ98" s="276"/>
      <c r="ER98" s="276"/>
      <c r="ES98" s="276"/>
      <c r="ET98" s="276"/>
      <c r="EU98" s="276"/>
      <c r="EV98" s="276"/>
      <c r="EW98" s="276"/>
      <c r="EX98" s="276"/>
      <c r="EY98" s="276"/>
      <c r="EZ98" s="276"/>
      <c r="FA98" s="276"/>
      <c r="FB98" s="276"/>
      <c r="FC98" s="276"/>
      <c r="FD98" s="276"/>
      <c r="FE98" s="276"/>
      <c r="FF98" s="276"/>
      <c r="FG98" s="276"/>
      <c r="FH98" s="276"/>
      <c r="FI98" s="276"/>
      <c r="FJ98" s="276"/>
      <c r="FK98" s="276"/>
      <c r="FL98" s="276"/>
      <c r="FM98" s="276"/>
      <c r="FN98" s="276"/>
      <c r="FO98" s="276"/>
      <c r="FP98" s="276"/>
      <c r="FQ98" s="276"/>
      <c r="FR98" s="276"/>
      <c r="FS98" s="276"/>
      <c r="FT98" s="276"/>
      <c r="FU98" s="276"/>
      <c r="FV98" s="276"/>
      <c r="FW98" s="276"/>
      <c r="FX98" s="276"/>
      <c r="FY98" s="276"/>
      <c r="FZ98" s="276"/>
      <c r="GA98" s="276"/>
      <c r="GB98" s="276"/>
      <c r="GC98" s="276"/>
      <c r="GD98" s="276"/>
      <c r="GE98" s="276"/>
      <c r="GF98" s="276"/>
      <c r="GG98" s="276"/>
      <c r="GH98" s="276"/>
      <c r="GI98" s="276"/>
      <c r="GJ98" s="276"/>
      <c r="GK98" s="276"/>
      <c r="GL98" s="276"/>
      <c r="GM98" s="276"/>
      <c r="GN98" s="276"/>
      <c r="GO98" s="276"/>
      <c r="GP98" s="276"/>
      <c r="GQ98" s="276"/>
      <c r="GR98" s="276"/>
    </row>
    <row r="99" spans="1:200" s="124" customFormat="1" ht="24" hidden="1" customHeight="1" outlineLevel="2">
      <c r="A99" s="141">
        <v>15.1</v>
      </c>
      <c r="B99" s="171" t="s">
        <v>63</v>
      </c>
      <c r="C99" s="170" t="s">
        <v>169</v>
      </c>
      <c r="D99" s="171"/>
      <c r="E99" s="171" t="s">
        <v>84</v>
      </c>
      <c r="F99" s="170" t="s">
        <v>136</v>
      </c>
      <c r="G99" s="302"/>
      <c r="H99" s="302"/>
      <c r="I99" s="303">
        <f>H99-G99</f>
        <v>0</v>
      </c>
      <c r="J99" s="415">
        <v>0</v>
      </c>
      <c r="K99" s="416"/>
      <c r="L99" s="417"/>
      <c r="M99" s="213"/>
      <c r="N99" s="457"/>
      <c r="O99" s="276"/>
      <c r="P99" s="276"/>
      <c r="Q99" s="276"/>
      <c r="R99" s="276"/>
      <c r="S99" s="276"/>
      <c r="T99" s="276"/>
      <c r="U99" s="276"/>
      <c r="V99" s="276"/>
      <c r="W99" s="276"/>
      <c r="X99" s="276"/>
      <c r="Y99" s="276"/>
      <c r="Z99" s="276"/>
      <c r="AA99" s="276"/>
      <c r="AB99" s="276"/>
      <c r="AC99" s="276"/>
      <c r="AD99" s="276"/>
      <c r="AE99" s="276"/>
      <c r="AF99" s="276"/>
      <c r="AG99" s="276"/>
      <c r="AH99" s="276"/>
      <c r="AI99" s="276"/>
      <c r="AJ99" s="276"/>
      <c r="AK99" s="276"/>
      <c r="AL99" s="276"/>
      <c r="AM99" s="276"/>
      <c r="AN99" s="276"/>
      <c r="AO99" s="276"/>
      <c r="AP99" s="276"/>
      <c r="AQ99" s="276"/>
      <c r="AR99" s="276"/>
      <c r="AS99" s="276"/>
      <c r="AT99" s="276"/>
      <c r="AU99" s="276"/>
      <c r="AV99" s="276"/>
      <c r="AW99" s="276"/>
      <c r="AX99" s="276"/>
      <c r="AY99" s="276"/>
      <c r="AZ99" s="276"/>
      <c r="BA99" s="276"/>
      <c r="BB99" s="276"/>
      <c r="BC99" s="276"/>
      <c r="BD99" s="276"/>
      <c r="BE99" s="276"/>
      <c r="BF99" s="276"/>
      <c r="BG99" s="276"/>
      <c r="BH99" s="276"/>
      <c r="BI99" s="276"/>
      <c r="BJ99" s="276"/>
      <c r="BK99" s="276"/>
      <c r="BL99" s="276"/>
      <c r="BM99" s="276"/>
      <c r="BN99" s="276"/>
      <c r="BO99" s="276"/>
      <c r="BP99" s="276"/>
      <c r="BQ99" s="276"/>
      <c r="BR99" s="276"/>
      <c r="BS99" s="276"/>
      <c r="BT99" s="276"/>
      <c r="BU99" s="276"/>
      <c r="BV99" s="276"/>
      <c r="BW99" s="276"/>
      <c r="BX99" s="276"/>
      <c r="BY99" s="276"/>
      <c r="BZ99" s="276"/>
      <c r="CA99" s="276"/>
      <c r="CB99" s="276"/>
      <c r="CC99" s="276"/>
      <c r="CD99" s="276"/>
      <c r="CE99" s="276"/>
      <c r="CF99" s="276"/>
      <c r="CG99" s="276"/>
      <c r="CH99" s="276"/>
      <c r="CI99" s="276"/>
      <c r="CJ99" s="276"/>
      <c r="CK99" s="276"/>
      <c r="CL99" s="276"/>
      <c r="CM99" s="276"/>
      <c r="CN99" s="276"/>
      <c r="CO99" s="276"/>
      <c r="CP99" s="276"/>
      <c r="CQ99" s="276"/>
      <c r="CR99" s="276"/>
      <c r="CS99" s="276"/>
      <c r="CT99" s="276"/>
      <c r="CU99" s="276"/>
      <c r="CV99" s="276"/>
      <c r="CW99" s="276"/>
      <c r="CX99" s="276"/>
      <c r="CY99" s="276"/>
      <c r="CZ99" s="276"/>
      <c r="DA99" s="276"/>
      <c r="DB99" s="276"/>
      <c r="DC99" s="276"/>
      <c r="DD99" s="276"/>
      <c r="DE99" s="276"/>
      <c r="DF99" s="276"/>
      <c r="DG99" s="276"/>
      <c r="DH99" s="276"/>
      <c r="DI99" s="276"/>
      <c r="DJ99" s="276"/>
      <c r="DK99" s="276"/>
      <c r="DL99" s="276"/>
      <c r="DM99" s="276"/>
      <c r="DN99" s="276"/>
      <c r="DO99" s="276"/>
      <c r="DP99" s="276"/>
      <c r="DQ99" s="276"/>
      <c r="DR99" s="276"/>
      <c r="DS99" s="276"/>
      <c r="DT99" s="276"/>
      <c r="DU99" s="276"/>
      <c r="DV99" s="276"/>
      <c r="DW99" s="276"/>
      <c r="DX99" s="276"/>
      <c r="DY99" s="276"/>
      <c r="DZ99" s="276"/>
      <c r="EA99" s="276"/>
      <c r="EB99" s="276"/>
      <c r="EC99" s="276"/>
      <c r="ED99" s="276"/>
      <c r="EE99" s="276"/>
      <c r="EF99" s="276"/>
      <c r="EG99" s="276"/>
      <c r="EH99" s="276"/>
      <c r="EI99" s="276"/>
      <c r="EJ99" s="276"/>
      <c r="EK99" s="276"/>
      <c r="EL99" s="276"/>
      <c r="EM99" s="276"/>
      <c r="EN99" s="276"/>
      <c r="EO99" s="276"/>
      <c r="EP99" s="276"/>
      <c r="EQ99" s="276"/>
      <c r="ER99" s="276"/>
      <c r="ES99" s="276"/>
      <c r="ET99" s="276"/>
      <c r="EU99" s="276"/>
      <c r="EV99" s="276"/>
      <c r="EW99" s="276"/>
      <c r="EX99" s="276"/>
      <c r="EY99" s="276"/>
      <c r="EZ99" s="276"/>
      <c r="FA99" s="276"/>
      <c r="FB99" s="276"/>
      <c r="FC99" s="276"/>
      <c r="FD99" s="276"/>
      <c r="FE99" s="276"/>
      <c r="FF99" s="276"/>
      <c r="FG99" s="276"/>
      <c r="FH99" s="276"/>
      <c r="FI99" s="276"/>
      <c r="FJ99" s="276"/>
      <c r="FK99" s="276"/>
      <c r="FL99" s="276"/>
      <c r="FM99" s="276"/>
      <c r="FN99" s="276"/>
      <c r="FO99" s="276"/>
      <c r="FP99" s="276"/>
      <c r="FQ99" s="276"/>
      <c r="FR99" s="276"/>
      <c r="FS99" s="276"/>
      <c r="FT99" s="276"/>
      <c r="FU99" s="276"/>
      <c r="FV99" s="276"/>
      <c r="FW99" s="276"/>
      <c r="FX99" s="276"/>
      <c r="FY99" s="276"/>
      <c r="FZ99" s="276"/>
      <c r="GA99" s="276"/>
      <c r="GB99" s="276"/>
      <c r="GC99" s="276"/>
      <c r="GD99" s="276"/>
      <c r="GE99" s="276"/>
      <c r="GF99" s="276"/>
      <c r="GG99" s="276"/>
      <c r="GH99" s="276"/>
      <c r="GI99" s="276"/>
      <c r="GJ99" s="276"/>
      <c r="GK99" s="276"/>
      <c r="GL99" s="276"/>
      <c r="GM99" s="276"/>
      <c r="GN99" s="276"/>
      <c r="GO99" s="276"/>
      <c r="GP99" s="276"/>
      <c r="GQ99" s="276"/>
      <c r="GR99" s="276"/>
    </row>
    <row r="100" spans="1:200" s="124" customFormat="1" ht="24" hidden="1" customHeight="1" outlineLevel="2">
      <c r="A100" s="141">
        <v>15.2</v>
      </c>
      <c r="B100" s="171" t="s">
        <v>63</v>
      </c>
      <c r="C100" s="170" t="s">
        <v>140</v>
      </c>
      <c r="D100" s="171"/>
      <c r="E100" s="171" t="s">
        <v>84</v>
      </c>
      <c r="F100" s="170" t="s">
        <v>136</v>
      </c>
      <c r="G100" s="302"/>
      <c r="H100" s="302"/>
      <c r="I100" s="303">
        <f>H100-G100</f>
        <v>0</v>
      </c>
      <c r="J100" s="415">
        <v>0</v>
      </c>
      <c r="K100" s="416"/>
      <c r="L100" s="417"/>
      <c r="M100" s="213"/>
      <c r="N100" s="457"/>
      <c r="O100" s="276"/>
      <c r="P100" s="276"/>
      <c r="Q100" s="276"/>
      <c r="R100" s="276"/>
      <c r="S100" s="276"/>
      <c r="T100" s="276"/>
      <c r="U100" s="276"/>
      <c r="V100" s="276"/>
      <c r="W100" s="276"/>
      <c r="X100" s="276"/>
      <c r="Y100" s="276"/>
      <c r="Z100" s="276"/>
      <c r="AA100" s="276"/>
      <c r="AB100" s="276"/>
      <c r="AC100" s="276"/>
      <c r="AD100" s="276"/>
      <c r="AE100" s="276"/>
      <c r="AF100" s="276"/>
      <c r="AG100" s="276"/>
      <c r="AH100" s="276"/>
      <c r="AI100" s="276"/>
      <c r="AJ100" s="276"/>
      <c r="AK100" s="276"/>
      <c r="AL100" s="276"/>
      <c r="AM100" s="276"/>
      <c r="AN100" s="276"/>
      <c r="AO100" s="276"/>
      <c r="AP100" s="276"/>
      <c r="AQ100" s="276"/>
      <c r="AR100" s="276"/>
      <c r="AS100" s="276"/>
      <c r="AT100" s="276"/>
      <c r="AU100" s="276"/>
      <c r="AV100" s="276"/>
      <c r="AW100" s="276"/>
      <c r="AX100" s="276"/>
      <c r="AY100" s="276"/>
      <c r="AZ100" s="276"/>
      <c r="BA100" s="276"/>
      <c r="BB100" s="276"/>
      <c r="BC100" s="276"/>
      <c r="BD100" s="276"/>
      <c r="BE100" s="276"/>
      <c r="BF100" s="276"/>
      <c r="BG100" s="276"/>
      <c r="BH100" s="276"/>
      <c r="BI100" s="276"/>
      <c r="BJ100" s="276"/>
      <c r="BK100" s="276"/>
      <c r="BL100" s="276"/>
      <c r="BM100" s="276"/>
      <c r="BN100" s="276"/>
      <c r="BO100" s="276"/>
      <c r="BP100" s="276"/>
      <c r="BQ100" s="276"/>
      <c r="BR100" s="276"/>
      <c r="BS100" s="276"/>
      <c r="BT100" s="276"/>
      <c r="BU100" s="276"/>
      <c r="BV100" s="276"/>
      <c r="BW100" s="276"/>
      <c r="BX100" s="276"/>
      <c r="BY100" s="276"/>
      <c r="BZ100" s="276"/>
      <c r="CA100" s="276"/>
      <c r="CB100" s="276"/>
      <c r="CC100" s="276"/>
      <c r="CD100" s="276"/>
      <c r="CE100" s="276"/>
      <c r="CF100" s="276"/>
      <c r="CG100" s="276"/>
      <c r="CH100" s="276"/>
      <c r="CI100" s="276"/>
      <c r="CJ100" s="276"/>
      <c r="CK100" s="276"/>
      <c r="CL100" s="276"/>
      <c r="CM100" s="276"/>
      <c r="CN100" s="276"/>
      <c r="CO100" s="276"/>
      <c r="CP100" s="276"/>
      <c r="CQ100" s="276"/>
      <c r="CR100" s="276"/>
      <c r="CS100" s="276"/>
      <c r="CT100" s="276"/>
      <c r="CU100" s="276"/>
      <c r="CV100" s="276"/>
      <c r="CW100" s="276"/>
      <c r="CX100" s="276"/>
      <c r="CY100" s="276"/>
      <c r="CZ100" s="276"/>
      <c r="DA100" s="276"/>
      <c r="DB100" s="276"/>
      <c r="DC100" s="276"/>
      <c r="DD100" s="276"/>
      <c r="DE100" s="276"/>
      <c r="DF100" s="276"/>
      <c r="DG100" s="276"/>
      <c r="DH100" s="276"/>
      <c r="DI100" s="276"/>
      <c r="DJ100" s="276"/>
      <c r="DK100" s="276"/>
      <c r="DL100" s="276"/>
      <c r="DM100" s="276"/>
      <c r="DN100" s="276"/>
      <c r="DO100" s="276"/>
      <c r="DP100" s="276"/>
      <c r="DQ100" s="276"/>
      <c r="DR100" s="276"/>
      <c r="DS100" s="276"/>
      <c r="DT100" s="276"/>
      <c r="DU100" s="276"/>
      <c r="DV100" s="276"/>
      <c r="DW100" s="276"/>
      <c r="DX100" s="276"/>
      <c r="DY100" s="276"/>
      <c r="DZ100" s="276"/>
      <c r="EA100" s="276"/>
      <c r="EB100" s="276"/>
      <c r="EC100" s="276"/>
      <c r="ED100" s="276"/>
      <c r="EE100" s="276"/>
      <c r="EF100" s="276"/>
      <c r="EG100" s="276"/>
      <c r="EH100" s="276"/>
      <c r="EI100" s="276"/>
      <c r="EJ100" s="276"/>
      <c r="EK100" s="276"/>
      <c r="EL100" s="276"/>
      <c r="EM100" s="276"/>
      <c r="EN100" s="276"/>
      <c r="EO100" s="276"/>
      <c r="EP100" s="276"/>
      <c r="EQ100" s="276"/>
      <c r="ER100" s="276"/>
      <c r="ES100" s="276"/>
      <c r="ET100" s="276"/>
      <c r="EU100" s="276"/>
      <c r="EV100" s="276"/>
      <c r="EW100" s="276"/>
      <c r="EX100" s="276"/>
      <c r="EY100" s="276"/>
      <c r="EZ100" s="276"/>
      <c r="FA100" s="276"/>
      <c r="FB100" s="276"/>
      <c r="FC100" s="276"/>
      <c r="FD100" s="276"/>
      <c r="FE100" s="276"/>
      <c r="FF100" s="276"/>
      <c r="FG100" s="276"/>
      <c r="FH100" s="276"/>
      <c r="FI100" s="276"/>
      <c r="FJ100" s="276"/>
      <c r="FK100" s="276"/>
      <c r="FL100" s="276"/>
      <c r="FM100" s="276"/>
      <c r="FN100" s="276"/>
      <c r="FO100" s="276"/>
      <c r="FP100" s="276"/>
      <c r="FQ100" s="276"/>
      <c r="FR100" s="276"/>
      <c r="FS100" s="276"/>
      <c r="FT100" s="276"/>
      <c r="FU100" s="276"/>
      <c r="FV100" s="276"/>
      <c r="FW100" s="276"/>
      <c r="FX100" s="276"/>
      <c r="FY100" s="276"/>
      <c r="FZ100" s="276"/>
      <c r="GA100" s="276"/>
      <c r="GB100" s="276"/>
      <c r="GC100" s="276"/>
      <c r="GD100" s="276"/>
      <c r="GE100" s="276"/>
      <c r="GF100" s="276"/>
      <c r="GG100" s="276"/>
      <c r="GH100" s="276"/>
      <c r="GI100" s="276"/>
      <c r="GJ100" s="276"/>
      <c r="GK100" s="276"/>
      <c r="GL100" s="276"/>
      <c r="GM100" s="276"/>
      <c r="GN100" s="276"/>
      <c r="GO100" s="276"/>
      <c r="GP100" s="276"/>
      <c r="GQ100" s="276"/>
      <c r="GR100" s="276"/>
    </row>
    <row r="101" spans="1:200" s="124" customFormat="1" ht="24" customHeight="1" outlineLevel="1" collapsed="1">
      <c r="A101" s="142">
        <v>18</v>
      </c>
      <c r="B101" s="183"/>
      <c r="C101" s="264" t="s">
        <v>170</v>
      </c>
      <c r="D101" s="219"/>
      <c r="E101" s="183"/>
      <c r="F101" s="212"/>
      <c r="G101" s="222" t="s">
        <v>1329</v>
      </c>
      <c r="H101" s="454">
        <f>AVERAGE(I102:I104)</f>
        <v>0</v>
      </c>
      <c r="I101" s="455"/>
      <c r="J101" s="420">
        <f>AVERAGE(J102:L104)</f>
        <v>0</v>
      </c>
      <c r="K101" s="445"/>
      <c r="L101" s="414"/>
      <c r="M101" s="178"/>
      <c r="N101" s="457"/>
      <c r="O101" s="276"/>
      <c r="P101" s="276"/>
      <c r="Q101" s="276"/>
      <c r="R101" s="276"/>
      <c r="S101" s="276"/>
      <c r="T101" s="276"/>
      <c r="U101" s="276"/>
      <c r="V101" s="276"/>
      <c r="W101" s="276"/>
      <c r="X101" s="276"/>
      <c r="Y101" s="276"/>
      <c r="Z101" s="276"/>
      <c r="AA101" s="276"/>
      <c r="AB101" s="276"/>
      <c r="AC101" s="276"/>
      <c r="AD101" s="276"/>
      <c r="AE101" s="276"/>
      <c r="AF101" s="276"/>
      <c r="AG101" s="276"/>
      <c r="AH101" s="276"/>
      <c r="AI101" s="276"/>
      <c r="AJ101" s="276"/>
      <c r="AK101" s="276"/>
      <c r="AL101" s="276"/>
      <c r="AM101" s="276"/>
      <c r="AN101" s="276"/>
      <c r="AO101" s="276"/>
      <c r="AP101" s="276"/>
      <c r="AQ101" s="276"/>
      <c r="AR101" s="276"/>
      <c r="AS101" s="276"/>
      <c r="AT101" s="276"/>
      <c r="AU101" s="276"/>
      <c r="AV101" s="276"/>
      <c r="AW101" s="276"/>
      <c r="AX101" s="276"/>
      <c r="AY101" s="276"/>
      <c r="AZ101" s="276"/>
      <c r="BA101" s="276"/>
      <c r="BB101" s="276"/>
      <c r="BC101" s="276"/>
      <c r="BD101" s="276"/>
      <c r="BE101" s="276"/>
      <c r="BF101" s="276"/>
      <c r="BG101" s="276"/>
      <c r="BH101" s="276"/>
      <c r="BI101" s="276"/>
      <c r="BJ101" s="276"/>
      <c r="BK101" s="276"/>
      <c r="BL101" s="276"/>
      <c r="BM101" s="276"/>
      <c r="BN101" s="276"/>
      <c r="BO101" s="276"/>
      <c r="BP101" s="276"/>
      <c r="BQ101" s="276"/>
      <c r="BR101" s="276"/>
      <c r="BS101" s="276"/>
      <c r="BT101" s="276"/>
      <c r="BU101" s="276"/>
      <c r="BV101" s="276"/>
      <c r="BW101" s="276"/>
      <c r="BX101" s="276"/>
      <c r="BY101" s="276"/>
      <c r="BZ101" s="276"/>
      <c r="CA101" s="276"/>
      <c r="CB101" s="276"/>
      <c r="CC101" s="276"/>
      <c r="CD101" s="276"/>
      <c r="CE101" s="276"/>
      <c r="CF101" s="276"/>
      <c r="CG101" s="276"/>
      <c r="CH101" s="276"/>
      <c r="CI101" s="276"/>
      <c r="CJ101" s="276"/>
      <c r="CK101" s="276"/>
      <c r="CL101" s="276"/>
      <c r="CM101" s="276"/>
      <c r="CN101" s="276"/>
      <c r="CO101" s="276"/>
      <c r="CP101" s="276"/>
      <c r="CQ101" s="276"/>
      <c r="CR101" s="276"/>
      <c r="CS101" s="276"/>
      <c r="CT101" s="276"/>
      <c r="CU101" s="276"/>
      <c r="CV101" s="276"/>
      <c r="CW101" s="276"/>
      <c r="CX101" s="276"/>
      <c r="CY101" s="276"/>
      <c r="CZ101" s="276"/>
      <c r="DA101" s="276"/>
      <c r="DB101" s="276"/>
      <c r="DC101" s="276"/>
      <c r="DD101" s="276"/>
      <c r="DE101" s="276"/>
      <c r="DF101" s="276"/>
      <c r="DG101" s="276"/>
      <c r="DH101" s="276"/>
      <c r="DI101" s="276"/>
      <c r="DJ101" s="276"/>
      <c r="DK101" s="276"/>
      <c r="DL101" s="276"/>
      <c r="DM101" s="276"/>
      <c r="DN101" s="276"/>
      <c r="DO101" s="276"/>
      <c r="DP101" s="276"/>
      <c r="DQ101" s="276"/>
      <c r="DR101" s="276"/>
      <c r="DS101" s="276"/>
      <c r="DT101" s="276"/>
      <c r="DU101" s="276"/>
      <c r="DV101" s="276"/>
      <c r="DW101" s="276"/>
      <c r="DX101" s="276"/>
      <c r="DY101" s="276"/>
      <c r="DZ101" s="276"/>
      <c r="EA101" s="276"/>
      <c r="EB101" s="276"/>
      <c r="EC101" s="276"/>
      <c r="ED101" s="276"/>
      <c r="EE101" s="276"/>
      <c r="EF101" s="276"/>
      <c r="EG101" s="276"/>
      <c r="EH101" s="276"/>
      <c r="EI101" s="276"/>
      <c r="EJ101" s="276"/>
      <c r="EK101" s="276"/>
      <c r="EL101" s="276"/>
      <c r="EM101" s="276"/>
      <c r="EN101" s="276"/>
      <c r="EO101" s="276"/>
      <c r="EP101" s="276"/>
      <c r="EQ101" s="276"/>
      <c r="ER101" s="276"/>
      <c r="ES101" s="276"/>
      <c r="ET101" s="276"/>
      <c r="EU101" s="276"/>
      <c r="EV101" s="276"/>
      <c r="EW101" s="276"/>
      <c r="EX101" s="276"/>
      <c r="EY101" s="276"/>
      <c r="EZ101" s="276"/>
      <c r="FA101" s="276"/>
      <c r="FB101" s="276"/>
      <c r="FC101" s="276"/>
      <c r="FD101" s="276"/>
      <c r="FE101" s="276"/>
      <c r="FF101" s="276"/>
      <c r="FG101" s="276"/>
      <c r="FH101" s="276"/>
      <c r="FI101" s="276"/>
      <c r="FJ101" s="276"/>
      <c r="FK101" s="276"/>
      <c r="FL101" s="276"/>
      <c r="FM101" s="276"/>
      <c r="FN101" s="276"/>
      <c r="FO101" s="276"/>
      <c r="FP101" s="276"/>
      <c r="FQ101" s="276"/>
      <c r="FR101" s="276"/>
      <c r="FS101" s="276"/>
      <c r="FT101" s="276"/>
      <c r="FU101" s="276"/>
      <c r="FV101" s="276"/>
      <c r="FW101" s="276"/>
      <c r="FX101" s="276"/>
      <c r="FY101" s="276"/>
      <c r="FZ101" s="276"/>
      <c r="GA101" s="276"/>
      <c r="GB101" s="276"/>
      <c r="GC101" s="276"/>
      <c r="GD101" s="276"/>
      <c r="GE101" s="276"/>
      <c r="GF101" s="276"/>
      <c r="GG101" s="276"/>
      <c r="GH101" s="276"/>
      <c r="GI101" s="276"/>
      <c r="GJ101" s="276"/>
      <c r="GK101" s="276"/>
      <c r="GL101" s="276"/>
      <c r="GM101" s="276"/>
      <c r="GN101" s="276"/>
      <c r="GO101" s="276"/>
      <c r="GP101" s="276"/>
      <c r="GQ101" s="276"/>
      <c r="GR101" s="276"/>
    </row>
    <row r="102" spans="1:200" s="124" customFormat="1" ht="24" hidden="1" customHeight="1" outlineLevel="2">
      <c r="A102" s="141" t="s">
        <v>171</v>
      </c>
      <c r="B102" s="171" t="s">
        <v>63</v>
      </c>
      <c r="C102" s="170" t="s">
        <v>172</v>
      </c>
      <c r="D102" s="171"/>
      <c r="E102" s="171" t="s">
        <v>84</v>
      </c>
      <c r="F102" s="170" t="s">
        <v>136</v>
      </c>
      <c r="G102" s="302"/>
      <c r="H102" s="302"/>
      <c r="I102" s="303">
        <f>H102-G102</f>
        <v>0</v>
      </c>
      <c r="J102" s="415">
        <v>0</v>
      </c>
      <c r="K102" s="416"/>
      <c r="L102" s="417"/>
      <c r="M102" s="213"/>
      <c r="N102" s="457"/>
      <c r="O102" s="276"/>
      <c r="P102" s="276"/>
      <c r="Q102" s="276"/>
      <c r="R102" s="276"/>
      <c r="S102" s="276"/>
      <c r="T102" s="276"/>
      <c r="U102" s="276"/>
      <c r="V102" s="276"/>
      <c r="W102" s="276"/>
      <c r="X102" s="276"/>
      <c r="Y102" s="276"/>
      <c r="Z102" s="276"/>
      <c r="AA102" s="276"/>
      <c r="AB102" s="276"/>
      <c r="AC102" s="276"/>
      <c r="AD102" s="276"/>
      <c r="AE102" s="276"/>
      <c r="AF102" s="276"/>
      <c r="AG102" s="276"/>
      <c r="AH102" s="276"/>
      <c r="AI102" s="276"/>
      <c r="AJ102" s="276"/>
      <c r="AK102" s="276"/>
      <c r="AL102" s="276"/>
      <c r="AM102" s="276"/>
      <c r="AN102" s="276"/>
      <c r="AO102" s="276"/>
      <c r="AP102" s="276"/>
      <c r="AQ102" s="276"/>
      <c r="AR102" s="276"/>
      <c r="AS102" s="276"/>
      <c r="AT102" s="276"/>
      <c r="AU102" s="276"/>
      <c r="AV102" s="276"/>
      <c r="AW102" s="276"/>
      <c r="AX102" s="276"/>
      <c r="AY102" s="276"/>
      <c r="AZ102" s="276"/>
      <c r="BA102" s="276"/>
      <c r="BB102" s="276"/>
      <c r="BC102" s="276"/>
      <c r="BD102" s="276"/>
      <c r="BE102" s="276"/>
      <c r="BF102" s="276"/>
      <c r="BG102" s="276"/>
      <c r="BH102" s="276"/>
      <c r="BI102" s="276"/>
      <c r="BJ102" s="276"/>
      <c r="BK102" s="276"/>
      <c r="BL102" s="276"/>
      <c r="BM102" s="276"/>
      <c r="BN102" s="276"/>
      <c r="BO102" s="276"/>
      <c r="BP102" s="276"/>
      <c r="BQ102" s="276"/>
      <c r="BR102" s="276"/>
      <c r="BS102" s="276"/>
      <c r="BT102" s="276"/>
      <c r="BU102" s="276"/>
      <c r="BV102" s="276"/>
      <c r="BW102" s="276"/>
      <c r="BX102" s="276"/>
      <c r="BY102" s="276"/>
      <c r="BZ102" s="276"/>
      <c r="CA102" s="276"/>
      <c r="CB102" s="276"/>
      <c r="CC102" s="276"/>
      <c r="CD102" s="276"/>
      <c r="CE102" s="276"/>
      <c r="CF102" s="276"/>
      <c r="CG102" s="276"/>
      <c r="CH102" s="276"/>
      <c r="CI102" s="276"/>
      <c r="CJ102" s="276"/>
      <c r="CK102" s="276"/>
      <c r="CL102" s="276"/>
      <c r="CM102" s="276"/>
      <c r="CN102" s="276"/>
      <c r="CO102" s="276"/>
      <c r="CP102" s="276"/>
      <c r="CQ102" s="276"/>
      <c r="CR102" s="276"/>
      <c r="CS102" s="276"/>
      <c r="CT102" s="276"/>
      <c r="CU102" s="276"/>
      <c r="CV102" s="276"/>
      <c r="CW102" s="276"/>
      <c r="CX102" s="276"/>
      <c r="CY102" s="276"/>
      <c r="CZ102" s="276"/>
      <c r="DA102" s="276"/>
      <c r="DB102" s="276"/>
      <c r="DC102" s="276"/>
      <c r="DD102" s="276"/>
      <c r="DE102" s="276"/>
      <c r="DF102" s="276"/>
      <c r="DG102" s="276"/>
      <c r="DH102" s="276"/>
      <c r="DI102" s="276"/>
      <c r="DJ102" s="276"/>
      <c r="DK102" s="276"/>
      <c r="DL102" s="276"/>
      <c r="DM102" s="276"/>
      <c r="DN102" s="276"/>
      <c r="DO102" s="276"/>
      <c r="DP102" s="276"/>
      <c r="DQ102" s="276"/>
      <c r="DR102" s="276"/>
      <c r="DS102" s="276"/>
      <c r="DT102" s="276"/>
      <c r="DU102" s="276"/>
      <c r="DV102" s="276"/>
      <c r="DW102" s="276"/>
      <c r="DX102" s="276"/>
      <c r="DY102" s="276"/>
      <c r="DZ102" s="276"/>
      <c r="EA102" s="276"/>
      <c r="EB102" s="276"/>
      <c r="EC102" s="276"/>
      <c r="ED102" s="276"/>
      <c r="EE102" s="276"/>
      <c r="EF102" s="276"/>
      <c r="EG102" s="276"/>
      <c r="EH102" s="276"/>
      <c r="EI102" s="276"/>
      <c r="EJ102" s="276"/>
      <c r="EK102" s="276"/>
      <c r="EL102" s="276"/>
      <c r="EM102" s="276"/>
      <c r="EN102" s="276"/>
      <c r="EO102" s="276"/>
      <c r="EP102" s="276"/>
      <c r="EQ102" s="276"/>
      <c r="ER102" s="276"/>
      <c r="ES102" s="276"/>
      <c r="ET102" s="276"/>
      <c r="EU102" s="276"/>
      <c r="EV102" s="276"/>
      <c r="EW102" s="276"/>
      <c r="EX102" s="276"/>
      <c r="EY102" s="276"/>
      <c r="EZ102" s="276"/>
      <c r="FA102" s="276"/>
      <c r="FB102" s="276"/>
      <c r="FC102" s="276"/>
      <c r="FD102" s="276"/>
      <c r="FE102" s="276"/>
      <c r="FF102" s="276"/>
      <c r="FG102" s="276"/>
      <c r="FH102" s="276"/>
      <c r="FI102" s="276"/>
      <c r="FJ102" s="276"/>
      <c r="FK102" s="276"/>
      <c r="FL102" s="276"/>
      <c r="FM102" s="276"/>
      <c r="FN102" s="276"/>
      <c r="FO102" s="276"/>
      <c r="FP102" s="276"/>
      <c r="FQ102" s="276"/>
      <c r="FR102" s="276"/>
      <c r="FS102" s="276"/>
      <c r="FT102" s="276"/>
      <c r="FU102" s="276"/>
      <c r="FV102" s="276"/>
      <c r="FW102" s="276"/>
      <c r="FX102" s="276"/>
      <c r="FY102" s="276"/>
      <c r="FZ102" s="276"/>
      <c r="GA102" s="276"/>
      <c r="GB102" s="276"/>
      <c r="GC102" s="276"/>
      <c r="GD102" s="276"/>
      <c r="GE102" s="276"/>
      <c r="GF102" s="276"/>
      <c r="GG102" s="276"/>
      <c r="GH102" s="276"/>
      <c r="GI102" s="276"/>
      <c r="GJ102" s="276"/>
      <c r="GK102" s="276"/>
      <c r="GL102" s="276"/>
      <c r="GM102" s="276"/>
      <c r="GN102" s="276"/>
      <c r="GO102" s="276"/>
      <c r="GP102" s="276"/>
      <c r="GQ102" s="276"/>
      <c r="GR102" s="276"/>
    </row>
    <row r="103" spans="1:200" s="126" customFormat="1" ht="24" hidden="1" customHeight="1" outlineLevel="2">
      <c r="A103" s="141">
        <v>16.2</v>
      </c>
      <c r="B103" s="171" t="s">
        <v>63</v>
      </c>
      <c r="C103" s="170" t="s">
        <v>169</v>
      </c>
      <c r="D103" s="171"/>
      <c r="E103" s="171" t="s">
        <v>84</v>
      </c>
      <c r="F103" s="170" t="s">
        <v>136</v>
      </c>
      <c r="G103" s="302"/>
      <c r="H103" s="302"/>
      <c r="I103" s="303">
        <f t="shared" ref="I103:I104" si="8">H103-G103</f>
        <v>0</v>
      </c>
      <c r="J103" s="415">
        <v>0</v>
      </c>
      <c r="K103" s="416"/>
      <c r="L103" s="417"/>
      <c r="M103" s="213"/>
      <c r="N103" s="457"/>
      <c r="O103" s="276"/>
      <c r="P103" s="276"/>
      <c r="Q103" s="276"/>
      <c r="R103" s="276"/>
      <c r="S103" s="276"/>
      <c r="T103" s="276"/>
      <c r="U103" s="276"/>
      <c r="V103" s="276"/>
      <c r="W103" s="276"/>
      <c r="X103" s="276"/>
      <c r="Y103" s="276"/>
      <c r="Z103" s="276"/>
      <c r="AA103" s="276"/>
      <c r="AB103" s="276"/>
      <c r="AC103" s="276"/>
      <c r="AD103" s="276"/>
      <c r="AE103" s="276"/>
      <c r="AF103" s="276"/>
      <c r="AG103" s="276"/>
      <c r="AH103" s="276"/>
      <c r="AI103" s="276"/>
      <c r="AJ103" s="276"/>
      <c r="AK103" s="276"/>
      <c r="AL103" s="276"/>
      <c r="AM103" s="276"/>
      <c r="AN103" s="276"/>
      <c r="AO103" s="276"/>
      <c r="AP103" s="276"/>
      <c r="AQ103" s="276"/>
      <c r="AR103" s="276"/>
      <c r="AS103" s="276"/>
      <c r="AT103" s="276"/>
      <c r="AU103" s="276"/>
      <c r="AV103" s="276"/>
      <c r="AW103" s="276"/>
      <c r="AX103" s="276"/>
      <c r="AY103" s="276"/>
      <c r="AZ103" s="276"/>
      <c r="BA103" s="276"/>
      <c r="BB103" s="276"/>
      <c r="BC103" s="276"/>
      <c r="BD103" s="276"/>
      <c r="BE103" s="276"/>
      <c r="BF103" s="276"/>
      <c r="BG103" s="276"/>
      <c r="BH103" s="276"/>
      <c r="BI103" s="276"/>
      <c r="BJ103" s="276"/>
      <c r="BK103" s="276"/>
      <c r="BL103" s="276"/>
      <c r="BM103" s="276"/>
      <c r="BN103" s="276"/>
      <c r="BO103" s="276"/>
      <c r="BP103" s="276"/>
      <c r="BQ103" s="276"/>
      <c r="BR103" s="276"/>
      <c r="BS103" s="276"/>
      <c r="BT103" s="276"/>
      <c r="BU103" s="276"/>
      <c r="BV103" s="276"/>
      <c r="BW103" s="276"/>
      <c r="BX103" s="276"/>
      <c r="BY103" s="276"/>
      <c r="BZ103" s="276"/>
      <c r="CA103" s="276"/>
      <c r="CB103" s="276"/>
      <c r="CC103" s="276"/>
      <c r="CD103" s="276"/>
      <c r="CE103" s="276"/>
      <c r="CF103" s="276"/>
      <c r="CG103" s="276"/>
      <c r="CH103" s="276"/>
      <c r="CI103" s="276"/>
      <c r="CJ103" s="276"/>
      <c r="CK103" s="276"/>
      <c r="CL103" s="276"/>
      <c r="CM103" s="276"/>
      <c r="CN103" s="276"/>
      <c r="CO103" s="276"/>
      <c r="CP103" s="276"/>
      <c r="CQ103" s="276"/>
      <c r="CR103" s="276"/>
      <c r="CS103" s="276"/>
      <c r="CT103" s="276"/>
      <c r="CU103" s="276"/>
      <c r="CV103" s="276"/>
      <c r="CW103" s="276"/>
      <c r="CX103" s="276"/>
      <c r="CY103" s="276"/>
      <c r="CZ103" s="276"/>
      <c r="DA103" s="276"/>
      <c r="DB103" s="276"/>
      <c r="DC103" s="276"/>
      <c r="DD103" s="276"/>
      <c r="DE103" s="276"/>
      <c r="DF103" s="276"/>
      <c r="DG103" s="276"/>
      <c r="DH103" s="276"/>
      <c r="DI103" s="276"/>
      <c r="DJ103" s="276"/>
      <c r="DK103" s="276"/>
      <c r="DL103" s="276"/>
      <c r="DM103" s="276"/>
      <c r="DN103" s="276"/>
      <c r="DO103" s="276"/>
      <c r="DP103" s="276"/>
      <c r="DQ103" s="276"/>
      <c r="DR103" s="276"/>
      <c r="DS103" s="276"/>
      <c r="DT103" s="276"/>
      <c r="DU103" s="276"/>
      <c r="DV103" s="276"/>
      <c r="DW103" s="276"/>
      <c r="DX103" s="276"/>
      <c r="DY103" s="276"/>
      <c r="DZ103" s="276"/>
      <c r="EA103" s="276"/>
      <c r="EB103" s="276"/>
      <c r="EC103" s="276"/>
      <c r="ED103" s="276"/>
      <c r="EE103" s="276"/>
      <c r="EF103" s="276"/>
      <c r="EG103" s="276"/>
      <c r="EH103" s="276"/>
      <c r="EI103" s="276"/>
      <c r="EJ103" s="276"/>
      <c r="EK103" s="276"/>
      <c r="EL103" s="276"/>
      <c r="EM103" s="276"/>
      <c r="EN103" s="276"/>
      <c r="EO103" s="276"/>
      <c r="EP103" s="276"/>
      <c r="EQ103" s="276"/>
      <c r="ER103" s="276"/>
      <c r="ES103" s="276"/>
      <c r="ET103" s="276"/>
      <c r="EU103" s="276"/>
      <c r="EV103" s="276"/>
      <c r="EW103" s="276"/>
      <c r="EX103" s="276"/>
      <c r="EY103" s="276"/>
      <c r="EZ103" s="276"/>
      <c r="FA103" s="276"/>
      <c r="FB103" s="276"/>
      <c r="FC103" s="276"/>
      <c r="FD103" s="276"/>
      <c r="FE103" s="276"/>
      <c r="FF103" s="276"/>
      <c r="FG103" s="276"/>
      <c r="FH103" s="276"/>
      <c r="FI103" s="276"/>
      <c r="FJ103" s="276"/>
      <c r="FK103" s="276"/>
      <c r="FL103" s="276"/>
      <c r="FM103" s="276"/>
      <c r="FN103" s="276"/>
      <c r="FO103" s="276"/>
      <c r="FP103" s="276"/>
      <c r="FQ103" s="276"/>
      <c r="FR103" s="276"/>
      <c r="FS103" s="276"/>
      <c r="FT103" s="276"/>
      <c r="FU103" s="276"/>
      <c r="FV103" s="276"/>
      <c r="FW103" s="276"/>
      <c r="FX103" s="276"/>
      <c r="FY103" s="276"/>
      <c r="FZ103" s="276"/>
      <c r="GA103" s="276"/>
      <c r="GB103" s="276"/>
      <c r="GC103" s="276"/>
      <c r="GD103" s="276"/>
      <c r="GE103" s="276"/>
      <c r="GF103" s="276"/>
      <c r="GG103" s="276"/>
      <c r="GH103" s="276"/>
      <c r="GI103" s="276"/>
      <c r="GJ103" s="276"/>
      <c r="GK103" s="276"/>
      <c r="GL103" s="276"/>
      <c r="GM103" s="276"/>
      <c r="GN103" s="276"/>
      <c r="GO103" s="276"/>
      <c r="GP103" s="276"/>
      <c r="GQ103" s="276"/>
      <c r="GR103" s="276"/>
    </row>
    <row r="104" spans="1:200" s="126" customFormat="1" ht="24" hidden="1" customHeight="1" outlineLevel="2">
      <c r="A104" s="141">
        <v>16.3</v>
      </c>
      <c r="B104" s="171" t="s">
        <v>63</v>
      </c>
      <c r="C104" s="170" t="s">
        <v>173</v>
      </c>
      <c r="D104" s="171"/>
      <c r="E104" s="171" t="s">
        <v>84</v>
      </c>
      <c r="F104" s="170" t="s">
        <v>136</v>
      </c>
      <c r="G104" s="302"/>
      <c r="H104" s="302"/>
      <c r="I104" s="303">
        <f t="shared" si="8"/>
        <v>0</v>
      </c>
      <c r="J104" s="415">
        <v>0</v>
      </c>
      <c r="K104" s="416"/>
      <c r="L104" s="417"/>
      <c r="M104" s="213"/>
      <c r="N104" s="457"/>
    </row>
    <row r="105" spans="1:200" s="127" customFormat="1" ht="24" customHeight="1" outlineLevel="1" collapsed="1">
      <c r="A105" s="152">
        <v>19</v>
      </c>
      <c r="B105" s="186"/>
      <c r="C105" s="241" t="s">
        <v>174</v>
      </c>
      <c r="D105" s="186"/>
      <c r="E105" s="186"/>
      <c r="F105" s="214"/>
      <c r="G105" s="222" t="s">
        <v>1329</v>
      </c>
      <c r="H105" s="454">
        <f>AVERAGE(I106:I107)</f>
        <v>0</v>
      </c>
      <c r="I105" s="455"/>
      <c r="J105" s="420">
        <f>AVERAGE(J106:L107)</f>
        <v>0</v>
      </c>
      <c r="K105" s="445"/>
      <c r="L105" s="414"/>
      <c r="M105" s="178"/>
      <c r="N105" s="457"/>
    </row>
    <row r="106" spans="1:200" s="127" customFormat="1" ht="24" hidden="1" customHeight="1" outlineLevel="2">
      <c r="A106" s="141">
        <v>17.100000000000001</v>
      </c>
      <c r="B106" s="171" t="s">
        <v>63</v>
      </c>
      <c r="C106" s="170" t="s">
        <v>169</v>
      </c>
      <c r="D106" s="171"/>
      <c r="E106" s="171" t="s">
        <v>1337</v>
      </c>
      <c r="F106" s="170" t="s">
        <v>1321</v>
      </c>
      <c r="G106" s="302"/>
      <c r="H106" s="302"/>
      <c r="I106" s="303">
        <f>H106-G106</f>
        <v>0</v>
      </c>
      <c r="J106" s="415">
        <v>0</v>
      </c>
      <c r="K106" s="416"/>
      <c r="L106" s="417"/>
      <c r="M106" s="213"/>
      <c r="N106" s="457"/>
    </row>
    <row r="107" spans="1:200" s="127" customFormat="1" ht="24" hidden="1" customHeight="1" outlineLevel="2">
      <c r="A107" s="141">
        <v>17.2</v>
      </c>
      <c r="B107" s="171" t="s">
        <v>63</v>
      </c>
      <c r="C107" s="170" t="s">
        <v>140</v>
      </c>
      <c r="D107" s="171"/>
      <c r="E107" s="171" t="s">
        <v>1337</v>
      </c>
      <c r="F107" s="170" t="s">
        <v>1321</v>
      </c>
      <c r="G107" s="302"/>
      <c r="H107" s="302"/>
      <c r="I107" s="303">
        <f>H107-G107</f>
        <v>0</v>
      </c>
      <c r="J107" s="415">
        <v>0</v>
      </c>
      <c r="K107" s="416"/>
      <c r="L107" s="417"/>
      <c r="M107" s="213"/>
      <c r="N107" s="457"/>
    </row>
    <row r="108" spans="1:200" s="127" customFormat="1" ht="24" customHeight="1" outlineLevel="1" collapsed="1">
      <c r="A108" s="152">
        <v>20</v>
      </c>
      <c r="B108" s="186"/>
      <c r="C108" s="241" t="s">
        <v>175</v>
      </c>
      <c r="D108" s="219"/>
      <c r="E108" s="186"/>
      <c r="F108" s="214"/>
      <c r="G108" s="222" t="s">
        <v>1329</v>
      </c>
      <c r="H108" s="454">
        <f>AVERAGE(I109:I110)</f>
        <v>0</v>
      </c>
      <c r="I108" s="455"/>
      <c r="J108" s="465">
        <f>AVERAGE(J109:L110)</f>
        <v>0</v>
      </c>
      <c r="K108" s="466"/>
      <c r="L108" s="467"/>
      <c r="M108" s="178"/>
      <c r="N108" s="457"/>
    </row>
    <row r="109" spans="1:200" s="127" customFormat="1" ht="24" hidden="1" customHeight="1" outlineLevel="2">
      <c r="A109" s="141">
        <v>18.100000000000001</v>
      </c>
      <c r="B109" s="171" t="s">
        <v>45</v>
      </c>
      <c r="C109" s="170" t="s">
        <v>169</v>
      </c>
      <c r="D109" s="171"/>
      <c r="E109" s="171" t="s">
        <v>84</v>
      </c>
      <c r="F109" s="170" t="s">
        <v>136</v>
      </c>
      <c r="G109" s="302"/>
      <c r="H109" s="302"/>
      <c r="I109" s="303">
        <f>H109-G109</f>
        <v>0</v>
      </c>
      <c r="J109" s="415">
        <v>0</v>
      </c>
      <c r="K109" s="416"/>
      <c r="L109" s="417"/>
      <c r="M109" s="213"/>
      <c r="N109" s="457"/>
    </row>
    <row r="110" spans="1:200" s="127" customFormat="1" ht="24" hidden="1" customHeight="1" outlineLevel="2">
      <c r="A110" s="141">
        <v>18.2</v>
      </c>
      <c r="B110" s="171" t="s">
        <v>45</v>
      </c>
      <c r="C110" s="170" t="s">
        <v>140</v>
      </c>
      <c r="D110" s="171"/>
      <c r="E110" s="171" t="s">
        <v>84</v>
      </c>
      <c r="F110" s="170" t="s">
        <v>136</v>
      </c>
      <c r="G110" s="302"/>
      <c r="H110" s="302"/>
      <c r="I110" s="303">
        <f>H110-G110</f>
        <v>0</v>
      </c>
      <c r="J110" s="415">
        <v>0</v>
      </c>
      <c r="K110" s="416"/>
      <c r="L110" s="417"/>
      <c r="M110" s="213"/>
      <c r="N110" s="457"/>
    </row>
    <row r="111" spans="1:200" s="127" customFormat="1" ht="24" customHeight="1" outlineLevel="1" collapsed="1">
      <c r="A111" s="215">
        <v>24</v>
      </c>
      <c r="B111" s="186"/>
      <c r="C111" s="241" t="s">
        <v>176</v>
      </c>
      <c r="D111" s="219"/>
      <c r="E111" s="186"/>
      <c r="F111" s="214"/>
      <c r="G111" s="222" t="s">
        <v>1329</v>
      </c>
      <c r="H111" s="454">
        <f>AVERAGE(I112:I113)</f>
        <v>0</v>
      </c>
      <c r="I111" s="455"/>
      <c r="J111" s="418">
        <f>AVERAGE(J112:L113)</f>
        <v>0</v>
      </c>
      <c r="K111" s="418"/>
      <c r="L111" s="418"/>
      <c r="M111" s="178"/>
      <c r="N111" s="457"/>
      <c r="O111" s="289"/>
      <c r="P111" s="289"/>
      <c r="Q111" s="289"/>
      <c r="R111" s="289"/>
      <c r="S111" s="289"/>
      <c r="T111" s="289"/>
      <c r="U111" s="289"/>
      <c r="V111" s="289"/>
      <c r="W111" s="289"/>
      <c r="X111" s="289"/>
      <c r="Y111" s="289"/>
      <c r="Z111" s="289"/>
      <c r="AA111" s="289"/>
      <c r="AB111" s="289"/>
      <c r="AC111" s="289"/>
      <c r="AD111" s="289"/>
      <c r="AE111" s="289"/>
      <c r="AF111" s="289"/>
      <c r="AG111" s="289"/>
      <c r="AH111" s="289"/>
      <c r="AI111" s="289"/>
      <c r="AJ111" s="289"/>
      <c r="AK111" s="289"/>
      <c r="AL111" s="289"/>
      <c r="AM111" s="289"/>
      <c r="AN111" s="289"/>
      <c r="AO111" s="289"/>
      <c r="AP111" s="289"/>
      <c r="AQ111" s="289"/>
      <c r="AR111" s="289"/>
      <c r="AS111" s="289"/>
      <c r="AT111" s="289"/>
      <c r="AU111" s="289"/>
      <c r="AV111" s="289"/>
      <c r="AW111" s="289"/>
      <c r="AX111" s="289"/>
      <c r="AY111" s="289"/>
      <c r="AZ111" s="289"/>
      <c r="BA111" s="289"/>
      <c r="BB111" s="289"/>
      <c r="BC111" s="289"/>
      <c r="BD111" s="289"/>
      <c r="BE111" s="289"/>
      <c r="BF111" s="289"/>
      <c r="BG111" s="289"/>
      <c r="BH111" s="289"/>
      <c r="BI111" s="289"/>
      <c r="BJ111" s="289"/>
      <c r="BK111" s="289"/>
      <c r="BL111" s="289"/>
      <c r="BM111" s="289"/>
      <c r="BN111" s="289"/>
      <c r="BO111" s="289"/>
      <c r="BP111" s="289"/>
      <c r="BQ111" s="289"/>
      <c r="BR111" s="289"/>
      <c r="BS111" s="289"/>
      <c r="BT111" s="289"/>
      <c r="BU111" s="289"/>
      <c r="BV111" s="289"/>
      <c r="BW111" s="289"/>
      <c r="BX111" s="289"/>
      <c r="BY111" s="289"/>
      <c r="BZ111" s="289"/>
      <c r="CA111" s="289"/>
      <c r="CB111" s="289"/>
      <c r="CC111" s="289"/>
      <c r="CD111" s="289"/>
      <c r="CE111" s="289"/>
      <c r="CF111" s="289"/>
      <c r="CG111" s="289"/>
      <c r="CH111" s="289"/>
      <c r="CI111" s="289"/>
      <c r="CJ111" s="289"/>
      <c r="CK111" s="289"/>
      <c r="CL111" s="289"/>
      <c r="CM111" s="289"/>
      <c r="CN111" s="289"/>
      <c r="CO111" s="289"/>
      <c r="CP111" s="289"/>
      <c r="CQ111" s="289"/>
      <c r="CR111" s="289"/>
      <c r="CS111" s="289"/>
      <c r="CT111" s="289"/>
      <c r="CU111" s="289"/>
      <c r="CV111" s="289"/>
      <c r="CW111" s="289"/>
      <c r="CX111" s="289"/>
      <c r="CY111" s="289"/>
      <c r="CZ111" s="289"/>
      <c r="DA111" s="289"/>
      <c r="DB111" s="289"/>
      <c r="DC111" s="289"/>
      <c r="DD111" s="289"/>
      <c r="DE111" s="289"/>
      <c r="DF111" s="289"/>
      <c r="DG111" s="289"/>
      <c r="DH111" s="289"/>
      <c r="DI111" s="289"/>
      <c r="DJ111" s="289"/>
      <c r="DK111" s="289"/>
      <c r="DL111" s="289"/>
      <c r="DM111" s="289"/>
      <c r="DN111" s="289"/>
      <c r="DO111" s="289"/>
      <c r="DP111" s="289"/>
      <c r="DQ111" s="289"/>
      <c r="DR111" s="289"/>
      <c r="DS111" s="289"/>
      <c r="DT111" s="289"/>
      <c r="DU111" s="289"/>
      <c r="DV111" s="289"/>
      <c r="DW111" s="289"/>
      <c r="DX111" s="289"/>
      <c r="DY111" s="289"/>
      <c r="DZ111" s="289"/>
      <c r="EA111" s="289"/>
      <c r="EB111" s="289"/>
      <c r="EC111" s="289"/>
      <c r="ED111" s="289"/>
      <c r="EE111" s="289"/>
      <c r="EF111" s="289"/>
      <c r="EG111" s="289"/>
      <c r="EH111" s="289"/>
      <c r="EI111" s="289"/>
      <c r="EJ111" s="289"/>
      <c r="EK111" s="289"/>
      <c r="EL111" s="289"/>
      <c r="EM111" s="289"/>
      <c r="EN111" s="289"/>
      <c r="EO111" s="289"/>
      <c r="EP111" s="289"/>
      <c r="EQ111" s="289"/>
      <c r="ER111" s="289"/>
      <c r="ES111" s="289"/>
      <c r="ET111" s="289"/>
      <c r="EU111" s="289"/>
      <c r="EV111" s="289"/>
      <c r="EW111" s="289"/>
      <c r="EX111" s="289"/>
      <c r="EY111" s="289"/>
      <c r="EZ111" s="289"/>
      <c r="FA111" s="289"/>
      <c r="FB111" s="289"/>
      <c r="FC111" s="289"/>
      <c r="FD111" s="289"/>
      <c r="FE111" s="289"/>
      <c r="FF111" s="289"/>
      <c r="FG111" s="289"/>
      <c r="FH111" s="289"/>
      <c r="FI111" s="289"/>
      <c r="FJ111" s="289"/>
      <c r="FK111" s="289"/>
      <c r="FL111" s="289"/>
      <c r="FM111" s="289"/>
      <c r="FN111" s="289"/>
      <c r="FO111" s="289"/>
      <c r="FP111" s="289"/>
      <c r="FQ111" s="289"/>
      <c r="FR111" s="289"/>
      <c r="FS111" s="289"/>
      <c r="FT111" s="289"/>
      <c r="FU111" s="289"/>
      <c r="FV111" s="289"/>
      <c r="FW111" s="289"/>
      <c r="FX111" s="289"/>
      <c r="FY111" s="289"/>
      <c r="FZ111" s="289"/>
      <c r="GA111" s="289"/>
      <c r="GB111" s="289"/>
      <c r="GC111" s="289"/>
      <c r="GD111" s="289"/>
      <c r="GE111" s="289"/>
      <c r="GF111" s="289"/>
      <c r="GG111" s="289"/>
      <c r="GH111" s="289"/>
      <c r="GI111" s="289"/>
      <c r="GJ111" s="289"/>
      <c r="GK111" s="289"/>
      <c r="GL111" s="289"/>
      <c r="GM111" s="289"/>
      <c r="GN111" s="289"/>
      <c r="GO111" s="289"/>
      <c r="GP111" s="289"/>
      <c r="GQ111" s="289"/>
      <c r="GR111" s="289"/>
    </row>
    <row r="112" spans="1:200" s="127" customFormat="1" ht="24" hidden="1" customHeight="1" outlineLevel="2">
      <c r="A112" s="171">
        <v>22.1</v>
      </c>
      <c r="B112" s="157" t="s">
        <v>63</v>
      </c>
      <c r="C112" s="134" t="s">
        <v>169</v>
      </c>
      <c r="D112" s="171" t="s">
        <v>60</v>
      </c>
      <c r="E112" s="171" t="s">
        <v>84</v>
      </c>
      <c r="F112" s="170" t="s">
        <v>136</v>
      </c>
      <c r="G112" s="302"/>
      <c r="H112" s="302"/>
      <c r="I112" s="303">
        <f>H112-G112</f>
        <v>0</v>
      </c>
      <c r="J112" s="415">
        <v>0</v>
      </c>
      <c r="K112" s="416"/>
      <c r="L112" s="417"/>
      <c r="M112" s="213"/>
      <c r="N112" s="457"/>
      <c r="O112" s="289"/>
      <c r="P112" s="289"/>
      <c r="Q112" s="289"/>
      <c r="R112" s="289"/>
      <c r="S112" s="289"/>
      <c r="T112" s="289"/>
      <c r="U112" s="289"/>
      <c r="V112" s="289"/>
      <c r="W112" s="289"/>
      <c r="X112" s="289"/>
      <c r="Y112" s="289"/>
      <c r="Z112" s="289"/>
      <c r="AA112" s="289"/>
      <c r="AB112" s="289"/>
      <c r="AC112" s="289"/>
      <c r="AD112" s="289"/>
      <c r="AE112" s="289"/>
      <c r="AF112" s="289"/>
      <c r="AG112" s="289"/>
      <c r="AH112" s="289"/>
      <c r="AI112" s="289"/>
      <c r="AJ112" s="289"/>
      <c r="AK112" s="289"/>
      <c r="AL112" s="289"/>
      <c r="AM112" s="289"/>
      <c r="AN112" s="289"/>
      <c r="AO112" s="289"/>
      <c r="AP112" s="289"/>
      <c r="AQ112" s="289"/>
      <c r="AR112" s="289"/>
      <c r="AS112" s="289"/>
      <c r="AT112" s="289"/>
      <c r="AU112" s="289"/>
      <c r="AV112" s="289"/>
      <c r="AW112" s="289"/>
      <c r="AX112" s="289"/>
      <c r="AY112" s="289"/>
      <c r="AZ112" s="289"/>
      <c r="BA112" s="289"/>
      <c r="BB112" s="289"/>
      <c r="BC112" s="289"/>
      <c r="BD112" s="289"/>
      <c r="BE112" s="289"/>
      <c r="BF112" s="289"/>
      <c r="BG112" s="289"/>
      <c r="BH112" s="289"/>
      <c r="BI112" s="289"/>
      <c r="BJ112" s="289"/>
      <c r="BK112" s="289"/>
      <c r="BL112" s="289"/>
      <c r="BM112" s="289"/>
      <c r="BN112" s="289"/>
      <c r="BO112" s="289"/>
      <c r="BP112" s="289"/>
      <c r="BQ112" s="289"/>
      <c r="BR112" s="289"/>
      <c r="BS112" s="289"/>
      <c r="BT112" s="289"/>
      <c r="BU112" s="289"/>
      <c r="BV112" s="289"/>
      <c r="BW112" s="289"/>
      <c r="BX112" s="289"/>
      <c r="BY112" s="289"/>
      <c r="BZ112" s="289"/>
      <c r="CA112" s="289"/>
      <c r="CB112" s="289"/>
      <c r="CC112" s="289"/>
      <c r="CD112" s="289"/>
      <c r="CE112" s="289"/>
      <c r="CF112" s="289"/>
      <c r="CG112" s="289"/>
      <c r="CH112" s="289"/>
      <c r="CI112" s="289"/>
      <c r="CJ112" s="289"/>
      <c r="CK112" s="289"/>
      <c r="CL112" s="289"/>
      <c r="CM112" s="289"/>
      <c r="CN112" s="289"/>
      <c r="CO112" s="289"/>
      <c r="CP112" s="289"/>
      <c r="CQ112" s="289"/>
      <c r="CR112" s="289"/>
      <c r="CS112" s="289"/>
      <c r="CT112" s="289"/>
      <c r="CU112" s="289"/>
      <c r="CV112" s="289"/>
      <c r="CW112" s="289"/>
      <c r="CX112" s="289"/>
      <c r="CY112" s="289"/>
      <c r="CZ112" s="289"/>
      <c r="DA112" s="289"/>
      <c r="DB112" s="289"/>
      <c r="DC112" s="289"/>
      <c r="DD112" s="289"/>
      <c r="DE112" s="289"/>
      <c r="DF112" s="289"/>
      <c r="DG112" s="289"/>
      <c r="DH112" s="289"/>
      <c r="DI112" s="289"/>
      <c r="DJ112" s="289"/>
      <c r="DK112" s="289"/>
      <c r="DL112" s="289"/>
      <c r="DM112" s="289"/>
      <c r="DN112" s="289"/>
      <c r="DO112" s="289"/>
      <c r="DP112" s="289"/>
      <c r="DQ112" s="289"/>
      <c r="DR112" s="289"/>
      <c r="DS112" s="289"/>
      <c r="DT112" s="289"/>
      <c r="DU112" s="289"/>
      <c r="DV112" s="289"/>
      <c r="DW112" s="289"/>
      <c r="DX112" s="289"/>
      <c r="DY112" s="289"/>
      <c r="DZ112" s="289"/>
      <c r="EA112" s="289"/>
      <c r="EB112" s="289"/>
      <c r="EC112" s="289"/>
      <c r="ED112" s="289"/>
      <c r="EE112" s="289"/>
      <c r="EF112" s="289"/>
      <c r="EG112" s="289"/>
      <c r="EH112" s="289"/>
      <c r="EI112" s="289"/>
      <c r="EJ112" s="289"/>
      <c r="EK112" s="289"/>
      <c r="EL112" s="289"/>
      <c r="EM112" s="289"/>
      <c r="EN112" s="289"/>
      <c r="EO112" s="289"/>
      <c r="EP112" s="289"/>
      <c r="EQ112" s="289"/>
      <c r="ER112" s="289"/>
      <c r="ES112" s="289"/>
      <c r="ET112" s="289"/>
      <c r="EU112" s="289"/>
      <c r="EV112" s="289"/>
      <c r="EW112" s="289"/>
      <c r="EX112" s="289"/>
      <c r="EY112" s="289"/>
      <c r="EZ112" s="289"/>
      <c r="FA112" s="289"/>
      <c r="FB112" s="289"/>
      <c r="FC112" s="289"/>
      <c r="FD112" s="289"/>
      <c r="FE112" s="289"/>
      <c r="FF112" s="289"/>
      <c r="FG112" s="289"/>
      <c r="FH112" s="289"/>
      <c r="FI112" s="289"/>
      <c r="FJ112" s="289"/>
      <c r="FK112" s="289"/>
      <c r="FL112" s="289"/>
      <c r="FM112" s="289"/>
      <c r="FN112" s="289"/>
      <c r="FO112" s="289"/>
      <c r="FP112" s="289"/>
      <c r="FQ112" s="289"/>
      <c r="FR112" s="289"/>
      <c r="FS112" s="289"/>
      <c r="FT112" s="289"/>
      <c r="FU112" s="289"/>
      <c r="FV112" s="289"/>
      <c r="FW112" s="289"/>
      <c r="FX112" s="289"/>
      <c r="FY112" s="289"/>
      <c r="FZ112" s="289"/>
      <c r="GA112" s="289"/>
      <c r="GB112" s="289"/>
      <c r="GC112" s="289"/>
      <c r="GD112" s="289"/>
      <c r="GE112" s="289"/>
      <c r="GF112" s="289"/>
      <c r="GG112" s="289"/>
      <c r="GH112" s="289"/>
      <c r="GI112" s="289"/>
      <c r="GJ112" s="289"/>
      <c r="GK112" s="289"/>
      <c r="GL112" s="289"/>
      <c r="GM112" s="289"/>
      <c r="GN112" s="289"/>
      <c r="GO112" s="289"/>
      <c r="GP112" s="289"/>
      <c r="GQ112" s="289"/>
      <c r="GR112" s="289"/>
    </row>
    <row r="113" spans="1:200" s="127" customFormat="1" ht="24" hidden="1" customHeight="1" outlineLevel="2">
      <c r="A113" s="171">
        <v>22.2</v>
      </c>
      <c r="B113" s="290" t="s">
        <v>63</v>
      </c>
      <c r="C113" s="170" t="s">
        <v>140</v>
      </c>
      <c r="D113" s="171" t="s">
        <v>60</v>
      </c>
      <c r="E113" s="171" t="s">
        <v>84</v>
      </c>
      <c r="F113" s="170" t="s">
        <v>136</v>
      </c>
      <c r="G113" s="302"/>
      <c r="H113" s="302"/>
      <c r="I113" s="303">
        <f>H113-G113</f>
        <v>0</v>
      </c>
      <c r="J113" s="415">
        <v>0</v>
      </c>
      <c r="K113" s="416"/>
      <c r="L113" s="417"/>
      <c r="M113" s="213"/>
      <c r="N113" s="457"/>
      <c r="O113" s="289"/>
      <c r="P113" s="289"/>
      <c r="Q113" s="289"/>
      <c r="R113" s="289"/>
      <c r="S113" s="289"/>
      <c r="T113" s="289"/>
      <c r="U113" s="289"/>
      <c r="V113" s="289"/>
      <c r="W113" s="289"/>
      <c r="X113" s="289"/>
      <c r="Y113" s="289"/>
      <c r="Z113" s="289"/>
      <c r="AA113" s="289"/>
      <c r="AB113" s="289"/>
      <c r="AC113" s="289"/>
      <c r="AD113" s="289"/>
      <c r="AE113" s="289"/>
      <c r="AF113" s="289"/>
      <c r="AG113" s="289"/>
      <c r="AH113" s="289"/>
      <c r="AI113" s="289"/>
      <c r="AJ113" s="289"/>
      <c r="AK113" s="289"/>
      <c r="AL113" s="289"/>
      <c r="AM113" s="289"/>
      <c r="AN113" s="289"/>
      <c r="AO113" s="289"/>
      <c r="AP113" s="289"/>
      <c r="AQ113" s="289"/>
      <c r="AR113" s="289"/>
      <c r="AS113" s="289"/>
      <c r="AT113" s="289"/>
      <c r="AU113" s="289"/>
      <c r="AV113" s="289"/>
      <c r="AW113" s="289"/>
      <c r="AX113" s="289"/>
      <c r="AY113" s="289"/>
      <c r="AZ113" s="289"/>
      <c r="BA113" s="289"/>
      <c r="BB113" s="289"/>
      <c r="BC113" s="289"/>
      <c r="BD113" s="289"/>
      <c r="BE113" s="289"/>
      <c r="BF113" s="289"/>
      <c r="BG113" s="289"/>
      <c r="BH113" s="289"/>
      <c r="BI113" s="289"/>
      <c r="BJ113" s="289"/>
      <c r="BK113" s="289"/>
      <c r="BL113" s="289"/>
      <c r="BM113" s="289"/>
      <c r="BN113" s="289"/>
      <c r="BO113" s="289"/>
      <c r="BP113" s="289"/>
      <c r="BQ113" s="289"/>
      <c r="BR113" s="289"/>
      <c r="BS113" s="289"/>
      <c r="BT113" s="289"/>
      <c r="BU113" s="289"/>
      <c r="BV113" s="289"/>
      <c r="BW113" s="289"/>
      <c r="BX113" s="289"/>
      <c r="BY113" s="289"/>
      <c r="BZ113" s="289"/>
      <c r="CA113" s="289"/>
      <c r="CB113" s="289"/>
      <c r="CC113" s="289"/>
      <c r="CD113" s="289"/>
      <c r="CE113" s="289"/>
      <c r="CF113" s="289"/>
      <c r="CG113" s="289"/>
      <c r="CH113" s="289"/>
      <c r="CI113" s="289"/>
      <c r="CJ113" s="289"/>
      <c r="CK113" s="289"/>
      <c r="CL113" s="289"/>
      <c r="CM113" s="289"/>
      <c r="CN113" s="289"/>
      <c r="CO113" s="289"/>
      <c r="CP113" s="289"/>
      <c r="CQ113" s="289"/>
      <c r="CR113" s="289"/>
      <c r="CS113" s="289"/>
      <c r="CT113" s="289"/>
      <c r="CU113" s="289"/>
      <c r="CV113" s="289"/>
      <c r="CW113" s="289"/>
      <c r="CX113" s="289"/>
      <c r="CY113" s="289"/>
      <c r="CZ113" s="289"/>
      <c r="DA113" s="289"/>
      <c r="DB113" s="289"/>
      <c r="DC113" s="289"/>
      <c r="DD113" s="289"/>
      <c r="DE113" s="289"/>
      <c r="DF113" s="289"/>
      <c r="DG113" s="289"/>
      <c r="DH113" s="289"/>
      <c r="DI113" s="289"/>
      <c r="DJ113" s="289"/>
      <c r="DK113" s="289"/>
      <c r="DL113" s="289"/>
      <c r="DM113" s="289"/>
      <c r="DN113" s="289"/>
      <c r="DO113" s="289"/>
      <c r="DP113" s="289"/>
      <c r="DQ113" s="289"/>
      <c r="DR113" s="289"/>
      <c r="DS113" s="289"/>
      <c r="DT113" s="289"/>
      <c r="DU113" s="289"/>
      <c r="DV113" s="289"/>
      <c r="DW113" s="289"/>
      <c r="DX113" s="289"/>
      <c r="DY113" s="289"/>
      <c r="DZ113" s="289"/>
      <c r="EA113" s="289"/>
      <c r="EB113" s="289"/>
      <c r="EC113" s="289"/>
      <c r="ED113" s="289"/>
      <c r="EE113" s="289"/>
      <c r="EF113" s="289"/>
      <c r="EG113" s="289"/>
      <c r="EH113" s="289"/>
      <c r="EI113" s="289"/>
      <c r="EJ113" s="289"/>
      <c r="EK113" s="289"/>
      <c r="EL113" s="289"/>
      <c r="EM113" s="289"/>
      <c r="EN113" s="289"/>
      <c r="EO113" s="289"/>
      <c r="EP113" s="289"/>
      <c r="EQ113" s="289"/>
      <c r="ER113" s="289"/>
      <c r="ES113" s="289"/>
      <c r="ET113" s="289"/>
      <c r="EU113" s="289"/>
      <c r="EV113" s="289"/>
      <c r="EW113" s="289"/>
      <c r="EX113" s="289"/>
      <c r="EY113" s="289"/>
      <c r="EZ113" s="289"/>
      <c r="FA113" s="289"/>
      <c r="FB113" s="289"/>
      <c r="FC113" s="289"/>
      <c r="FD113" s="289"/>
      <c r="FE113" s="289"/>
      <c r="FF113" s="289"/>
      <c r="FG113" s="289"/>
      <c r="FH113" s="289"/>
      <c r="FI113" s="289"/>
      <c r="FJ113" s="289"/>
      <c r="FK113" s="289"/>
      <c r="FL113" s="289"/>
      <c r="FM113" s="289"/>
      <c r="FN113" s="289"/>
      <c r="FO113" s="289"/>
      <c r="FP113" s="289"/>
      <c r="FQ113" s="289"/>
      <c r="FR113" s="289"/>
      <c r="FS113" s="289"/>
      <c r="FT113" s="289"/>
      <c r="FU113" s="289"/>
      <c r="FV113" s="289"/>
      <c r="FW113" s="289"/>
      <c r="FX113" s="289"/>
      <c r="FY113" s="289"/>
      <c r="FZ113" s="289"/>
      <c r="GA113" s="289"/>
      <c r="GB113" s="289"/>
      <c r="GC113" s="289"/>
      <c r="GD113" s="289"/>
      <c r="GE113" s="289"/>
      <c r="GF113" s="289"/>
      <c r="GG113" s="289"/>
      <c r="GH113" s="289"/>
      <c r="GI113" s="289"/>
      <c r="GJ113" s="289"/>
      <c r="GK113" s="289"/>
      <c r="GL113" s="289"/>
      <c r="GM113" s="289"/>
      <c r="GN113" s="289"/>
      <c r="GO113" s="289"/>
      <c r="GP113" s="289"/>
      <c r="GQ113" s="289"/>
      <c r="GR113" s="289"/>
    </row>
    <row r="114" spans="1:200" s="127" customFormat="1" ht="24" customHeight="1" outlineLevel="1" collapsed="1" thickBot="1">
      <c r="A114" s="332">
        <v>25</v>
      </c>
      <c r="B114" s="330"/>
      <c r="C114" s="265" t="s">
        <v>177</v>
      </c>
      <c r="D114" s="153"/>
      <c r="E114" s="153"/>
      <c r="F114" s="154"/>
      <c r="G114" s="328" t="s">
        <v>1329</v>
      </c>
      <c r="H114" s="476">
        <f>AVERAGE(I115:I116)</f>
        <v>0</v>
      </c>
      <c r="I114" s="477"/>
      <c r="J114" s="419">
        <f>AVERAGE(J115:L116)</f>
        <v>0</v>
      </c>
      <c r="K114" s="419"/>
      <c r="L114" s="419"/>
      <c r="M114" s="147"/>
      <c r="N114" s="457"/>
      <c r="O114" s="289"/>
      <c r="P114" s="289"/>
      <c r="Q114" s="289"/>
      <c r="R114" s="289"/>
      <c r="S114" s="289"/>
      <c r="T114" s="289"/>
      <c r="U114" s="289"/>
      <c r="V114" s="289"/>
      <c r="W114" s="289"/>
      <c r="X114" s="289"/>
      <c r="Y114" s="289"/>
      <c r="Z114" s="289"/>
      <c r="AA114" s="289"/>
      <c r="AB114" s="289"/>
      <c r="AC114" s="289"/>
      <c r="AD114" s="289"/>
      <c r="AE114" s="289"/>
      <c r="AF114" s="289"/>
      <c r="AG114" s="289"/>
      <c r="AH114" s="289"/>
      <c r="AI114" s="289"/>
      <c r="AJ114" s="289"/>
      <c r="AK114" s="289"/>
      <c r="AL114" s="289"/>
      <c r="AM114" s="289"/>
      <c r="AN114" s="289"/>
      <c r="AO114" s="289"/>
      <c r="AP114" s="289"/>
      <c r="AQ114" s="289"/>
      <c r="AR114" s="289"/>
      <c r="AS114" s="289"/>
      <c r="AT114" s="289"/>
      <c r="AU114" s="289"/>
      <c r="AV114" s="289"/>
      <c r="AW114" s="289"/>
      <c r="AX114" s="289"/>
      <c r="AY114" s="289"/>
      <c r="AZ114" s="289"/>
      <c r="BA114" s="289"/>
      <c r="BB114" s="289"/>
      <c r="BC114" s="289"/>
      <c r="BD114" s="289"/>
      <c r="BE114" s="289"/>
      <c r="BF114" s="289"/>
      <c r="BG114" s="289"/>
      <c r="BH114" s="289"/>
      <c r="BI114" s="289"/>
      <c r="BJ114" s="289"/>
      <c r="BK114" s="289"/>
      <c r="BL114" s="289"/>
      <c r="BM114" s="289"/>
      <c r="BN114" s="289"/>
      <c r="BO114" s="289"/>
      <c r="BP114" s="289"/>
      <c r="BQ114" s="289"/>
      <c r="BR114" s="289"/>
      <c r="BS114" s="289"/>
      <c r="BT114" s="289"/>
      <c r="BU114" s="289"/>
      <c r="BV114" s="289"/>
      <c r="BW114" s="289"/>
      <c r="BX114" s="289"/>
      <c r="BY114" s="289"/>
      <c r="BZ114" s="289"/>
      <c r="CA114" s="289"/>
      <c r="CB114" s="289"/>
      <c r="CC114" s="289"/>
      <c r="CD114" s="289"/>
      <c r="CE114" s="289"/>
      <c r="CF114" s="289"/>
      <c r="CG114" s="289"/>
      <c r="CH114" s="289"/>
      <c r="CI114" s="289"/>
      <c r="CJ114" s="289"/>
      <c r="CK114" s="289"/>
      <c r="CL114" s="289"/>
      <c r="CM114" s="289"/>
      <c r="CN114" s="289"/>
      <c r="CO114" s="289"/>
      <c r="CP114" s="289"/>
      <c r="CQ114" s="289"/>
      <c r="CR114" s="289"/>
      <c r="CS114" s="289"/>
      <c r="CT114" s="289"/>
      <c r="CU114" s="289"/>
      <c r="CV114" s="289"/>
      <c r="CW114" s="289"/>
      <c r="CX114" s="289"/>
      <c r="CY114" s="289"/>
      <c r="CZ114" s="289"/>
      <c r="DA114" s="289"/>
      <c r="DB114" s="289"/>
      <c r="DC114" s="289"/>
      <c r="DD114" s="289"/>
      <c r="DE114" s="289"/>
      <c r="DF114" s="289"/>
      <c r="DG114" s="289"/>
      <c r="DH114" s="289"/>
      <c r="DI114" s="289"/>
      <c r="DJ114" s="289"/>
      <c r="DK114" s="289"/>
      <c r="DL114" s="289"/>
      <c r="DM114" s="289"/>
      <c r="DN114" s="289"/>
      <c r="DO114" s="289"/>
      <c r="DP114" s="289"/>
      <c r="DQ114" s="289"/>
      <c r="DR114" s="289"/>
      <c r="DS114" s="289"/>
      <c r="DT114" s="289"/>
      <c r="DU114" s="289"/>
      <c r="DV114" s="289"/>
      <c r="DW114" s="289"/>
      <c r="DX114" s="289"/>
      <c r="DY114" s="289"/>
      <c r="DZ114" s="289"/>
      <c r="EA114" s="289"/>
      <c r="EB114" s="289"/>
      <c r="EC114" s="289"/>
      <c r="ED114" s="289"/>
      <c r="EE114" s="289"/>
      <c r="EF114" s="289"/>
      <c r="EG114" s="289"/>
      <c r="EH114" s="289"/>
      <c r="EI114" s="289"/>
      <c r="EJ114" s="289"/>
      <c r="EK114" s="289"/>
      <c r="EL114" s="289"/>
      <c r="EM114" s="289"/>
      <c r="EN114" s="289"/>
      <c r="EO114" s="289"/>
      <c r="EP114" s="289"/>
      <c r="EQ114" s="289"/>
      <c r="ER114" s="289"/>
      <c r="ES114" s="289"/>
      <c r="ET114" s="289"/>
      <c r="EU114" s="289"/>
      <c r="EV114" s="289"/>
      <c r="EW114" s="289"/>
      <c r="EX114" s="289"/>
      <c r="EY114" s="289"/>
      <c r="EZ114" s="289"/>
      <c r="FA114" s="289"/>
      <c r="FB114" s="289"/>
      <c r="FC114" s="289"/>
      <c r="FD114" s="289"/>
      <c r="FE114" s="289"/>
      <c r="FF114" s="289"/>
      <c r="FG114" s="289"/>
      <c r="FH114" s="289"/>
      <c r="FI114" s="289"/>
      <c r="FJ114" s="289"/>
      <c r="FK114" s="289"/>
      <c r="FL114" s="289"/>
      <c r="FM114" s="289"/>
      <c r="FN114" s="289"/>
      <c r="FO114" s="289"/>
      <c r="FP114" s="289"/>
      <c r="FQ114" s="289"/>
      <c r="FR114" s="289"/>
      <c r="FS114" s="289"/>
      <c r="FT114" s="289"/>
      <c r="FU114" s="289"/>
      <c r="FV114" s="289"/>
      <c r="FW114" s="289"/>
      <c r="FX114" s="289"/>
      <c r="FY114" s="289"/>
      <c r="FZ114" s="289"/>
      <c r="GA114" s="289"/>
      <c r="GB114" s="289"/>
      <c r="GC114" s="289"/>
      <c r="GD114" s="289"/>
      <c r="GE114" s="289"/>
      <c r="GF114" s="289"/>
      <c r="GG114" s="289"/>
      <c r="GH114" s="289"/>
      <c r="GI114" s="289"/>
      <c r="GJ114" s="289"/>
      <c r="GK114" s="289"/>
      <c r="GL114" s="289"/>
      <c r="GM114" s="289"/>
      <c r="GN114" s="289"/>
      <c r="GO114" s="289"/>
      <c r="GP114" s="289"/>
      <c r="GQ114" s="289"/>
      <c r="GR114" s="289"/>
    </row>
    <row r="115" spans="1:200" s="127" customFormat="1" ht="24" hidden="1" customHeight="1" outlineLevel="2" thickTop="1">
      <c r="A115" s="333">
        <v>23.1</v>
      </c>
      <c r="B115" s="331" t="s">
        <v>63</v>
      </c>
      <c r="C115" s="134" t="s">
        <v>169</v>
      </c>
      <c r="D115" s="171" t="s">
        <v>152</v>
      </c>
      <c r="E115" s="171" t="s">
        <v>1337</v>
      </c>
      <c r="F115" s="171" t="s">
        <v>1321</v>
      </c>
      <c r="G115" s="329"/>
      <c r="H115" s="329"/>
      <c r="I115" s="337">
        <f>H115-G115</f>
        <v>0</v>
      </c>
      <c r="J115" s="415">
        <v>0</v>
      </c>
      <c r="K115" s="416"/>
      <c r="L115" s="417"/>
      <c r="M115" s="151"/>
      <c r="N115" s="457"/>
      <c r="O115" s="289"/>
      <c r="P115" s="289"/>
      <c r="Q115" s="289"/>
      <c r="R115" s="289"/>
      <c r="S115" s="289"/>
      <c r="T115" s="289"/>
      <c r="U115" s="289"/>
      <c r="V115" s="289"/>
      <c r="W115" s="289"/>
      <c r="X115" s="289"/>
      <c r="Y115" s="289"/>
      <c r="Z115" s="289"/>
      <c r="AA115" s="289"/>
      <c r="AB115" s="289"/>
      <c r="AC115" s="289"/>
      <c r="AD115" s="289"/>
      <c r="AE115" s="289"/>
      <c r="AF115" s="289"/>
      <c r="AG115" s="289"/>
      <c r="AH115" s="289"/>
      <c r="AI115" s="289"/>
      <c r="AJ115" s="289"/>
      <c r="AK115" s="289"/>
      <c r="AL115" s="289"/>
      <c r="AM115" s="289"/>
      <c r="AN115" s="289"/>
      <c r="AO115" s="289"/>
      <c r="AP115" s="289"/>
      <c r="AQ115" s="289"/>
      <c r="AR115" s="289"/>
      <c r="AS115" s="289"/>
      <c r="AT115" s="289"/>
      <c r="AU115" s="289"/>
      <c r="AV115" s="289"/>
      <c r="AW115" s="289"/>
      <c r="AX115" s="289"/>
      <c r="AY115" s="289"/>
      <c r="AZ115" s="289"/>
      <c r="BA115" s="289"/>
      <c r="BB115" s="289"/>
      <c r="BC115" s="289"/>
      <c r="BD115" s="289"/>
      <c r="BE115" s="289"/>
      <c r="BF115" s="289"/>
      <c r="BG115" s="289"/>
      <c r="BH115" s="289"/>
      <c r="BI115" s="289"/>
      <c r="BJ115" s="289"/>
      <c r="BK115" s="289"/>
      <c r="BL115" s="289"/>
      <c r="BM115" s="289"/>
      <c r="BN115" s="289"/>
      <c r="BO115" s="289"/>
      <c r="BP115" s="289"/>
      <c r="BQ115" s="289"/>
      <c r="BR115" s="289"/>
      <c r="BS115" s="289"/>
      <c r="BT115" s="289"/>
      <c r="BU115" s="289"/>
      <c r="BV115" s="289"/>
      <c r="BW115" s="289"/>
      <c r="BX115" s="289"/>
      <c r="BY115" s="289"/>
      <c r="BZ115" s="289"/>
      <c r="CA115" s="289"/>
      <c r="CB115" s="289"/>
      <c r="CC115" s="289"/>
      <c r="CD115" s="289"/>
      <c r="CE115" s="289"/>
      <c r="CF115" s="289"/>
      <c r="CG115" s="289"/>
      <c r="CH115" s="289"/>
      <c r="CI115" s="289"/>
      <c r="CJ115" s="289"/>
      <c r="CK115" s="289"/>
      <c r="CL115" s="289"/>
      <c r="CM115" s="289"/>
      <c r="CN115" s="289"/>
      <c r="CO115" s="289"/>
      <c r="CP115" s="289"/>
      <c r="CQ115" s="289"/>
      <c r="CR115" s="289"/>
      <c r="CS115" s="289"/>
      <c r="CT115" s="289"/>
      <c r="CU115" s="289"/>
      <c r="CV115" s="289"/>
      <c r="CW115" s="289"/>
      <c r="CX115" s="289"/>
      <c r="CY115" s="289"/>
      <c r="CZ115" s="289"/>
      <c r="DA115" s="289"/>
      <c r="DB115" s="289"/>
      <c r="DC115" s="289"/>
      <c r="DD115" s="289"/>
      <c r="DE115" s="289"/>
      <c r="DF115" s="289"/>
      <c r="DG115" s="289"/>
      <c r="DH115" s="289"/>
      <c r="DI115" s="289"/>
      <c r="DJ115" s="289"/>
      <c r="DK115" s="289"/>
      <c r="DL115" s="289"/>
      <c r="DM115" s="289"/>
      <c r="DN115" s="289"/>
      <c r="DO115" s="289"/>
      <c r="DP115" s="289"/>
      <c r="DQ115" s="289"/>
      <c r="DR115" s="289"/>
      <c r="DS115" s="289"/>
      <c r="DT115" s="289"/>
      <c r="DU115" s="289"/>
      <c r="DV115" s="289"/>
      <c r="DW115" s="289"/>
      <c r="DX115" s="289"/>
      <c r="DY115" s="289"/>
      <c r="DZ115" s="289"/>
      <c r="EA115" s="289"/>
      <c r="EB115" s="289"/>
      <c r="EC115" s="289"/>
      <c r="ED115" s="289"/>
      <c r="EE115" s="289"/>
      <c r="EF115" s="289"/>
      <c r="EG115" s="289"/>
      <c r="EH115" s="289"/>
      <c r="EI115" s="289"/>
      <c r="EJ115" s="289"/>
      <c r="EK115" s="289"/>
      <c r="EL115" s="289"/>
      <c r="EM115" s="289"/>
      <c r="EN115" s="289"/>
      <c r="EO115" s="289"/>
      <c r="EP115" s="289"/>
      <c r="EQ115" s="289"/>
      <c r="ER115" s="289"/>
      <c r="ES115" s="289"/>
      <c r="ET115" s="289"/>
      <c r="EU115" s="289"/>
      <c r="EV115" s="289"/>
      <c r="EW115" s="289"/>
      <c r="EX115" s="289"/>
      <c r="EY115" s="289"/>
      <c r="EZ115" s="289"/>
      <c r="FA115" s="289"/>
      <c r="FB115" s="289"/>
      <c r="FC115" s="289"/>
      <c r="FD115" s="289"/>
      <c r="FE115" s="289"/>
      <c r="FF115" s="289"/>
      <c r="FG115" s="289"/>
      <c r="FH115" s="289"/>
      <c r="FI115" s="289"/>
      <c r="FJ115" s="289"/>
      <c r="FK115" s="289"/>
      <c r="FL115" s="289"/>
      <c r="FM115" s="289"/>
      <c r="FN115" s="289"/>
      <c r="FO115" s="289"/>
      <c r="FP115" s="289"/>
      <c r="FQ115" s="289"/>
      <c r="FR115" s="289"/>
      <c r="FS115" s="289"/>
      <c r="FT115" s="289"/>
      <c r="FU115" s="289"/>
      <c r="FV115" s="289"/>
      <c r="FW115" s="289"/>
      <c r="FX115" s="289"/>
      <c r="FY115" s="289"/>
      <c r="FZ115" s="289"/>
      <c r="GA115" s="289"/>
      <c r="GB115" s="289"/>
      <c r="GC115" s="289"/>
      <c r="GD115" s="289"/>
      <c r="GE115" s="289"/>
      <c r="GF115" s="289"/>
      <c r="GG115" s="289"/>
      <c r="GH115" s="289"/>
      <c r="GI115" s="289"/>
      <c r="GJ115" s="289"/>
      <c r="GK115" s="289"/>
      <c r="GL115" s="289"/>
      <c r="GM115" s="289"/>
      <c r="GN115" s="289"/>
      <c r="GO115" s="289"/>
      <c r="GP115" s="289"/>
      <c r="GQ115" s="289"/>
      <c r="GR115" s="289"/>
    </row>
    <row r="116" spans="1:200" s="127" customFormat="1" ht="24" hidden="1" customHeight="1" outlineLevel="2" thickBot="1">
      <c r="A116" s="291">
        <v>23.2</v>
      </c>
      <c r="B116" s="280" t="s">
        <v>63</v>
      </c>
      <c r="C116" s="170" t="s">
        <v>140</v>
      </c>
      <c r="D116" s="171" t="s">
        <v>152</v>
      </c>
      <c r="E116" s="171" t="s">
        <v>1337</v>
      </c>
      <c r="F116" s="171" t="s">
        <v>1321</v>
      </c>
      <c r="G116" s="302"/>
      <c r="H116" s="312"/>
      <c r="I116" s="313">
        <f>H116-G116</f>
        <v>0</v>
      </c>
      <c r="J116" s="415">
        <v>0</v>
      </c>
      <c r="K116" s="416"/>
      <c r="L116" s="417"/>
      <c r="M116" s="213"/>
      <c r="N116" s="458"/>
      <c r="O116" s="289"/>
      <c r="P116" s="289"/>
      <c r="Q116" s="289"/>
      <c r="R116" s="289"/>
      <c r="S116" s="289"/>
      <c r="T116" s="289"/>
      <c r="U116" s="289"/>
      <c r="V116" s="289"/>
      <c r="W116" s="289"/>
      <c r="X116" s="289"/>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89"/>
      <c r="BC116" s="289"/>
      <c r="BD116" s="289"/>
      <c r="BE116" s="289"/>
      <c r="BF116" s="289"/>
      <c r="BG116" s="289"/>
      <c r="BH116" s="289"/>
      <c r="BI116" s="289"/>
      <c r="BJ116" s="289"/>
      <c r="BK116" s="289"/>
      <c r="BL116" s="289"/>
      <c r="BM116" s="289"/>
      <c r="BN116" s="289"/>
      <c r="BO116" s="289"/>
      <c r="BP116" s="289"/>
      <c r="BQ116" s="289"/>
      <c r="BR116" s="289"/>
      <c r="BS116" s="289"/>
      <c r="BT116" s="289"/>
      <c r="BU116" s="289"/>
      <c r="BV116" s="289"/>
      <c r="BW116" s="289"/>
      <c r="BX116" s="289"/>
      <c r="BY116" s="289"/>
      <c r="BZ116" s="289"/>
      <c r="CA116" s="289"/>
      <c r="CB116" s="289"/>
      <c r="CC116" s="289"/>
      <c r="CD116" s="289"/>
      <c r="CE116" s="289"/>
      <c r="CF116" s="289"/>
      <c r="CG116" s="289"/>
      <c r="CH116" s="289"/>
      <c r="CI116" s="289"/>
      <c r="CJ116" s="289"/>
      <c r="CK116" s="289"/>
      <c r="CL116" s="289"/>
      <c r="CM116" s="289"/>
      <c r="CN116" s="289"/>
      <c r="CO116" s="289"/>
      <c r="CP116" s="289"/>
      <c r="CQ116" s="289"/>
      <c r="CR116" s="289"/>
      <c r="CS116" s="289"/>
      <c r="CT116" s="289"/>
      <c r="CU116" s="289"/>
      <c r="CV116" s="289"/>
      <c r="CW116" s="289"/>
      <c r="CX116" s="289"/>
      <c r="CY116" s="289"/>
      <c r="CZ116" s="289"/>
      <c r="DA116" s="289"/>
      <c r="DB116" s="289"/>
      <c r="DC116" s="289"/>
      <c r="DD116" s="289"/>
      <c r="DE116" s="289"/>
      <c r="DF116" s="289"/>
      <c r="DG116" s="289"/>
      <c r="DH116" s="289"/>
      <c r="DI116" s="289"/>
      <c r="DJ116" s="289"/>
      <c r="DK116" s="289"/>
      <c r="DL116" s="289"/>
      <c r="DM116" s="289"/>
      <c r="DN116" s="289"/>
      <c r="DO116" s="289"/>
      <c r="DP116" s="289"/>
      <c r="DQ116" s="289"/>
      <c r="DR116" s="289"/>
      <c r="DS116" s="289"/>
      <c r="DT116" s="289"/>
      <c r="DU116" s="289"/>
      <c r="DV116" s="289"/>
      <c r="DW116" s="289"/>
      <c r="DX116" s="289"/>
      <c r="DY116" s="289"/>
      <c r="DZ116" s="289"/>
      <c r="EA116" s="289"/>
      <c r="EB116" s="289"/>
      <c r="EC116" s="289"/>
      <c r="ED116" s="289"/>
      <c r="EE116" s="289"/>
      <c r="EF116" s="289"/>
      <c r="EG116" s="289"/>
      <c r="EH116" s="289"/>
      <c r="EI116" s="289"/>
      <c r="EJ116" s="289"/>
      <c r="EK116" s="289"/>
      <c r="EL116" s="289"/>
      <c r="EM116" s="289"/>
      <c r="EN116" s="289"/>
      <c r="EO116" s="289"/>
      <c r="EP116" s="289"/>
      <c r="EQ116" s="289"/>
      <c r="ER116" s="289"/>
      <c r="ES116" s="289"/>
      <c r="ET116" s="289"/>
      <c r="EU116" s="289"/>
      <c r="EV116" s="289"/>
      <c r="EW116" s="289"/>
      <c r="EX116" s="289"/>
      <c r="EY116" s="289"/>
      <c r="EZ116" s="289"/>
      <c r="FA116" s="289"/>
      <c r="FB116" s="289"/>
      <c r="FC116" s="289"/>
      <c r="FD116" s="289"/>
      <c r="FE116" s="289"/>
      <c r="FF116" s="289"/>
      <c r="FG116" s="289"/>
      <c r="FH116" s="289"/>
      <c r="FI116" s="289"/>
      <c r="FJ116" s="289"/>
      <c r="FK116" s="289"/>
      <c r="FL116" s="289"/>
      <c r="FM116" s="289"/>
      <c r="FN116" s="289"/>
      <c r="FO116" s="289"/>
      <c r="FP116" s="289"/>
      <c r="FQ116" s="289"/>
      <c r="FR116" s="289"/>
      <c r="FS116" s="289"/>
      <c r="FT116" s="289"/>
      <c r="FU116" s="289"/>
      <c r="FV116" s="289"/>
      <c r="FW116" s="289"/>
      <c r="FX116" s="289"/>
      <c r="FY116" s="289"/>
      <c r="FZ116" s="289"/>
      <c r="GA116" s="289"/>
      <c r="GB116" s="289"/>
      <c r="GC116" s="289"/>
      <c r="GD116" s="289"/>
      <c r="GE116" s="289"/>
      <c r="GF116" s="289"/>
      <c r="GG116" s="289"/>
      <c r="GH116" s="289"/>
      <c r="GI116" s="289"/>
      <c r="GJ116" s="289"/>
      <c r="GK116" s="289"/>
      <c r="GL116" s="289"/>
      <c r="GM116" s="289"/>
      <c r="GN116" s="289"/>
      <c r="GO116" s="289"/>
      <c r="GP116" s="289"/>
      <c r="GQ116" s="289"/>
      <c r="GR116" s="289"/>
    </row>
    <row r="117" spans="1:200" s="128" customFormat="1" ht="24" customHeight="1" outlineLevel="1" collapsed="1" thickTop="1">
      <c r="A117" s="137">
        <v>26</v>
      </c>
      <c r="B117" s="138"/>
      <c r="C117" s="241" t="s">
        <v>178</v>
      </c>
      <c r="D117" s="183"/>
      <c r="E117" s="183"/>
      <c r="F117" s="183"/>
      <c r="G117" s="324" t="s">
        <v>1329</v>
      </c>
      <c r="H117" s="452">
        <f>AVERAGE(I118:I119)</f>
        <v>0</v>
      </c>
      <c r="I117" s="453"/>
      <c r="J117" s="420">
        <f>AVERAGE(J118:L119)</f>
        <v>0</v>
      </c>
      <c r="K117" s="413"/>
      <c r="L117" s="414"/>
      <c r="M117" s="163"/>
      <c r="N117" s="473" t="s">
        <v>28</v>
      </c>
      <c r="O117" s="289"/>
      <c r="P117" s="289"/>
      <c r="Q117" s="289"/>
      <c r="R117" s="289"/>
      <c r="S117" s="289"/>
      <c r="T117" s="289"/>
      <c r="U117" s="289"/>
      <c r="V117" s="289"/>
      <c r="W117" s="289"/>
      <c r="X117" s="289"/>
      <c r="Y117" s="289"/>
      <c r="Z117" s="289"/>
      <c r="AA117" s="289"/>
      <c r="AB117" s="289"/>
      <c r="AC117" s="289"/>
      <c r="AD117" s="289"/>
      <c r="AE117" s="289"/>
      <c r="AF117" s="289"/>
      <c r="AG117" s="289"/>
      <c r="AH117" s="289"/>
      <c r="AI117" s="289"/>
      <c r="AJ117" s="289"/>
      <c r="AK117" s="289"/>
      <c r="AL117" s="289"/>
      <c r="AM117" s="289"/>
      <c r="AN117" s="289"/>
      <c r="AO117" s="289"/>
      <c r="AP117" s="289"/>
      <c r="AQ117" s="289"/>
      <c r="AR117" s="289"/>
      <c r="AS117" s="289"/>
      <c r="AT117" s="289"/>
      <c r="AU117" s="289"/>
      <c r="AV117" s="289"/>
      <c r="AW117" s="289"/>
      <c r="AX117" s="289"/>
      <c r="AY117" s="289"/>
      <c r="AZ117" s="289"/>
      <c r="BA117" s="289"/>
      <c r="BB117" s="289"/>
      <c r="BC117" s="289"/>
      <c r="BD117" s="289"/>
      <c r="BE117" s="289"/>
      <c r="BF117" s="289"/>
      <c r="BG117" s="289"/>
      <c r="BH117" s="289"/>
      <c r="BI117" s="289"/>
      <c r="BJ117" s="289"/>
      <c r="BK117" s="289"/>
      <c r="BL117" s="289"/>
      <c r="BM117" s="289"/>
      <c r="BN117" s="289"/>
      <c r="BO117" s="289"/>
      <c r="BP117" s="289"/>
      <c r="BQ117" s="289"/>
      <c r="BR117" s="289"/>
      <c r="BS117" s="289"/>
      <c r="BT117" s="289"/>
      <c r="BU117" s="289"/>
      <c r="BV117" s="289"/>
      <c r="BW117" s="289"/>
      <c r="BX117" s="289"/>
      <c r="BY117" s="289"/>
      <c r="BZ117" s="289"/>
      <c r="CA117" s="289"/>
      <c r="CB117" s="289"/>
      <c r="CC117" s="289"/>
      <c r="CD117" s="289"/>
      <c r="CE117" s="289"/>
      <c r="CF117" s="289"/>
      <c r="CG117" s="289"/>
      <c r="CH117" s="289"/>
      <c r="CI117" s="289"/>
      <c r="CJ117" s="289"/>
      <c r="CK117" s="289"/>
      <c r="CL117" s="289"/>
      <c r="CM117" s="289"/>
      <c r="CN117" s="289"/>
      <c r="CO117" s="289"/>
      <c r="CP117" s="289"/>
      <c r="CQ117" s="289"/>
      <c r="CR117" s="289"/>
      <c r="CS117" s="289"/>
      <c r="CT117" s="289"/>
      <c r="CU117" s="289"/>
      <c r="CV117" s="289"/>
      <c r="CW117" s="289"/>
      <c r="CX117" s="289"/>
      <c r="CY117" s="289"/>
      <c r="CZ117" s="289"/>
      <c r="DA117" s="289"/>
      <c r="DB117" s="289"/>
      <c r="DC117" s="289"/>
      <c r="DD117" s="289"/>
      <c r="DE117" s="289"/>
      <c r="DF117" s="289"/>
      <c r="DG117" s="289"/>
      <c r="DH117" s="289"/>
      <c r="DI117" s="289"/>
      <c r="DJ117" s="289"/>
      <c r="DK117" s="289"/>
      <c r="DL117" s="289"/>
      <c r="DM117" s="289"/>
      <c r="DN117" s="289"/>
      <c r="DO117" s="289"/>
      <c r="DP117" s="289"/>
      <c r="DQ117" s="289"/>
      <c r="DR117" s="289"/>
      <c r="DS117" s="289"/>
      <c r="DT117" s="289"/>
      <c r="DU117" s="289"/>
      <c r="DV117" s="289"/>
      <c r="DW117" s="289"/>
      <c r="DX117" s="289"/>
      <c r="DY117" s="289"/>
      <c r="DZ117" s="289"/>
      <c r="EA117" s="289"/>
      <c r="EB117" s="289"/>
      <c r="EC117" s="289"/>
      <c r="ED117" s="289"/>
      <c r="EE117" s="289"/>
      <c r="EF117" s="289"/>
      <c r="EG117" s="289"/>
      <c r="EH117" s="289"/>
      <c r="EI117" s="289"/>
      <c r="EJ117" s="289"/>
      <c r="EK117" s="289"/>
      <c r="EL117" s="289"/>
      <c r="EM117" s="289"/>
      <c r="EN117" s="289"/>
      <c r="EO117" s="289"/>
      <c r="EP117" s="289"/>
      <c r="EQ117" s="289"/>
      <c r="ER117" s="289"/>
      <c r="ES117" s="289"/>
      <c r="ET117" s="289"/>
      <c r="EU117" s="289"/>
      <c r="EV117" s="289"/>
      <c r="EW117" s="289"/>
      <c r="EX117" s="289"/>
      <c r="EY117" s="289"/>
      <c r="EZ117" s="289"/>
      <c r="FA117" s="289"/>
      <c r="FB117" s="289"/>
      <c r="FC117" s="289"/>
      <c r="FD117" s="289"/>
      <c r="FE117" s="289"/>
      <c r="FF117" s="289"/>
      <c r="FG117" s="289"/>
      <c r="FH117" s="289"/>
      <c r="FI117" s="289"/>
      <c r="FJ117" s="289"/>
      <c r="FK117" s="289"/>
      <c r="FL117" s="289"/>
      <c r="FM117" s="289"/>
      <c r="FN117" s="289"/>
      <c r="FO117" s="289"/>
      <c r="FP117" s="289"/>
      <c r="FQ117" s="289"/>
      <c r="FR117" s="289"/>
      <c r="FS117" s="289"/>
      <c r="FT117" s="289"/>
      <c r="FU117" s="289"/>
      <c r="FV117" s="289"/>
      <c r="FW117" s="289"/>
      <c r="FX117" s="289"/>
      <c r="FY117" s="289"/>
      <c r="FZ117" s="289"/>
      <c r="GA117" s="289"/>
      <c r="GB117" s="289"/>
      <c r="GC117" s="289"/>
      <c r="GD117" s="289"/>
      <c r="GE117" s="289"/>
      <c r="GF117" s="289"/>
      <c r="GG117" s="289"/>
      <c r="GH117" s="289"/>
      <c r="GI117" s="289"/>
      <c r="GJ117" s="289"/>
      <c r="GK117" s="289"/>
      <c r="GL117" s="289"/>
      <c r="GM117" s="289"/>
      <c r="GN117" s="289"/>
      <c r="GO117" s="289"/>
      <c r="GP117" s="289"/>
      <c r="GQ117" s="289"/>
      <c r="GR117" s="289"/>
    </row>
    <row r="118" spans="1:200" s="128" customFormat="1" ht="24" hidden="1" customHeight="1" outlineLevel="2">
      <c r="A118" s="14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26.1</v>
      </c>
      <c r="B118" s="180" t="s">
        <v>45</v>
      </c>
      <c r="C118" s="170" t="s">
        <v>151</v>
      </c>
      <c r="D118" s="171" t="s">
        <v>152</v>
      </c>
      <c r="E118" s="171" t="s">
        <v>1337</v>
      </c>
      <c r="F118" s="171" t="s">
        <v>1321</v>
      </c>
      <c r="G118" s="302"/>
      <c r="H118" s="302"/>
      <c r="I118" s="303">
        <f>H118-G118</f>
        <v>0</v>
      </c>
      <c r="J118" s="415">
        <v>0</v>
      </c>
      <c r="K118" s="416"/>
      <c r="L118" s="417"/>
      <c r="M118" s="164"/>
      <c r="N118" s="474"/>
      <c r="O118" s="289"/>
      <c r="P118" s="289"/>
      <c r="Q118" s="289"/>
      <c r="R118" s="289"/>
      <c r="S118" s="289"/>
      <c r="T118" s="289"/>
      <c r="U118" s="289"/>
      <c r="V118" s="289"/>
      <c r="W118" s="289"/>
      <c r="X118" s="289"/>
      <c r="Y118" s="289"/>
      <c r="Z118" s="289"/>
      <c r="AA118" s="289"/>
      <c r="AB118" s="289"/>
      <c r="AC118" s="289"/>
      <c r="AD118" s="289"/>
      <c r="AE118" s="289"/>
      <c r="AF118" s="289"/>
      <c r="AG118" s="289"/>
      <c r="AH118" s="289"/>
      <c r="AI118" s="289"/>
      <c r="AJ118" s="289"/>
      <c r="AK118" s="289"/>
      <c r="AL118" s="289"/>
      <c r="AM118" s="289"/>
      <c r="AN118" s="289"/>
      <c r="AO118" s="289"/>
      <c r="AP118" s="289"/>
      <c r="AQ118" s="289"/>
      <c r="AR118" s="289"/>
      <c r="AS118" s="289"/>
      <c r="AT118" s="289"/>
      <c r="AU118" s="289"/>
      <c r="AV118" s="289"/>
      <c r="AW118" s="289"/>
      <c r="AX118" s="289"/>
      <c r="AY118" s="289"/>
      <c r="AZ118" s="289"/>
      <c r="BA118" s="289"/>
      <c r="BB118" s="289"/>
      <c r="BC118" s="289"/>
      <c r="BD118" s="289"/>
      <c r="BE118" s="289"/>
      <c r="BF118" s="289"/>
      <c r="BG118" s="289"/>
      <c r="BH118" s="289"/>
      <c r="BI118" s="289"/>
      <c r="BJ118" s="289"/>
      <c r="BK118" s="289"/>
      <c r="BL118" s="289"/>
      <c r="BM118" s="289"/>
      <c r="BN118" s="289"/>
      <c r="BO118" s="289"/>
      <c r="BP118" s="289"/>
      <c r="BQ118" s="289"/>
      <c r="BR118" s="289"/>
      <c r="BS118" s="289"/>
      <c r="BT118" s="289"/>
      <c r="BU118" s="289"/>
      <c r="BV118" s="289"/>
      <c r="BW118" s="289"/>
      <c r="BX118" s="289"/>
      <c r="BY118" s="289"/>
      <c r="BZ118" s="289"/>
      <c r="CA118" s="289"/>
      <c r="CB118" s="289"/>
      <c r="CC118" s="289"/>
      <c r="CD118" s="289"/>
      <c r="CE118" s="289"/>
      <c r="CF118" s="289"/>
      <c r="CG118" s="289"/>
      <c r="CH118" s="289"/>
      <c r="CI118" s="289"/>
      <c r="CJ118" s="289"/>
      <c r="CK118" s="289"/>
      <c r="CL118" s="289"/>
      <c r="CM118" s="289"/>
      <c r="CN118" s="289"/>
      <c r="CO118" s="289"/>
      <c r="CP118" s="289"/>
      <c r="CQ118" s="289"/>
      <c r="CR118" s="289"/>
      <c r="CS118" s="289"/>
      <c r="CT118" s="289"/>
      <c r="CU118" s="289"/>
      <c r="CV118" s="289"/>
      <c r="CW118" s="289"/>
      <c r="CX118" s="289"/>
      <c r="CY118" s="289"/>
      <c r="CZ118" s="289"/>
      <c r="DA118" s="289"/>
      <c r="DB118" s="289"/>
      <c r="DC118" s="289"/>
      <c r="DD118" s="289"/>
      <c r="DE118" s="289"/>
      <c r="DF118" s="289"/>
      <c r="DG118" s="289"/>
      <c r="DH118" s="289"/>
      <c r="DI118" s="289"/>
      <c r="DJ118" s="289"/>
      <c r="DK118" s="289"/>
      <c r="DL118" s="289"/>
      <c r="DM118" s="289"/>
      <c r="DN118" s="289"/>
      <c r="DO118" s="289"/>
      <c r="DP118" s="289"/>
      <c r="DQ118" s="289"/>
      <c r="DR118" s="289"/>
      <c r="DS118" s="289"/>
      <c r="DT118" s="289"/>
      <c r="DU118" s="289"/>
      <c r="DV118" s="289"/>
      <c r="DW118" s="289"/>
      <c r="DX118" s="289"/>
      <c r="DY118" s="289"/>
      <c r="DZ118" s="289"/>
      <c r="EA118" s="289"/>
      <c r="EB118" s="289"/>
      <c r="EC118" s="289"/>
      <c r="ED118" s="289"/>
      <c r="EE118" s="289"/>
      <c r="EF118" s="289"/>
      <c r="EG118" s="289"/>
      <c r="EH118" s="289"/>
      <c r="EI118" s="289"/>
      <c r="EJ118" s="289"/>
      <c r="EK118" s="289"/>
      <c r="EL118" s="289"/>
      <c r="EM118" s="289"/>
      <c r="EN118" s="289"/>
      <c r="EO118" s="289"/>
      <c r="EP118" s="289"/>
      <c r="EQ118" s="289"/>
      <c r="ER118" s="289"/>
      <c r="ES118" s="289"/>
      <c r="ET118" s="289"/>
      <c r="EU118" s="289"/>
      <c r="EV118" s="289"/>
      <c r="EW118" s="289"/>
      <c r="EX118" s="289"/>
      <c r="EY118" s="289"/>
      <c r="EZ118" s="289"/>
      <c r="FA118" s="289"/>
      <c r="FB118" s="289"/>
      <c r="FC118" s="289"/>
      <c r="FD118" s="289"/>
      <c r="FE118" s="289"/>
      <c r="FF118" s="289"/>
      <c r="FG118" s="289"/>
      <c r="FH118" s="289"/>
      <c r="FI118" s="289"/>
      <c r="FJ118" s="289"/>
      <c r="FK118" s="289"/>
      <c r="FL118" s="289"/>
      <c r="FM118" s="289"/>
      <c r="FN118" s="289"/>
      <c r="FO118" s="289"/>
      <c r="FP118" s="289"/>
      <c r="FQ118" s="289"/>
      <c r="FR118" s="289"/>
      <c r="FS118" s="289"/>
      <c r="FT118" s="289"/>
      <c r="FU118" s="289"/>
      <c r="FV118" s="289"/>
      <c r="FW118" s="289"/>
      <c r="FX118" s="289"/>
      <c r="FY118" s="289"/>
      <c r="FZ118" s="289"/>
      <c r="GA118" s="289"/>
      <c r="GB118" s="289"/>
      <c r="GC118" s="289"/>
      <c r="GD118" s="289"/>
      <c r="GE118" s="289"/>
      <c r="GF118" s="289"/>
      <c r="GG118" s="289"/>
      <c r="GH118" s="289"/>
      <c r="GI118" s="289"/>
      <c r="GJ118" s="289"/>
      <c r="GK118" s="289"/>
      <c r="GL118" s="289"/>
      <c r="GM118" s="289"/>
      <c r="GN118" s="289"/>
      <c r="GO118" s="289"/>
      <c r="GP118" s="289"/>
      <c r="GQ118" s="289"/>
      <c r="GR118" s="289"/>
    </row>
    <row r="119" spans="1:200" s="129" customFormat="1" ht="24" hidden="1" customHeight="1" outlineLevel="2">
      <c r="A119" s="14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26.2</v>
      </c>
      <c r="B119" s="180" t="s">
        <v>45</v>
      </c>
      <c r="C119" s="170" t="s">
        <v>140</v>
      </c>
      <c r="D119" s="171" t="s">
        <v>152</v>
      </c>
      <c r="E119" s="171" t="s">
        <v>1337</v>
      </c>
      <c r="F119" s="171" t="s">
        <v>1321</v>
      </c>
      <c r="G119" s="302"/>
      <c r="H119" s="302"/>
      <c r="I119" s="303">
        <f>H119-G119</f>
        <v>0</v>
      </c>
      <c r="J119" s="415">
        <v>0</v>
      </c>
      <c r="K119" s="416"/>
      <c r="L119" s="417"/>
      <c r="M119" s="164"/>
      <c r="N119" s="474"/>
      <c r="O119" s="289"/>
      <c r="P119" s="289"/>
      <c r="Q119" s="289"/>
      <c r="R119" s="289"/>
      <c r="S119" s="289"/>
      <c r="T119" s="289"/>
      <c r="U119" s="289"/>
      <c r="V119" s="289"/>
      <c r="W119" s="289"/>
      <c r="X119" s="289"/>
      <c r="Y119" s="289"/>
      <c r="Z119" s="289"/>
      <c r="AA119" s="289"/>
      <c r="AB119" s="289"/>
      <c r="AC119" s="289"/>
      <c r="AD119" s="289"/>
      <c r="AE119" s="289"/>
      <c r="AF119" s="289"/>
      <c r="AG119" s="289"/>
      <c r="AH119" s="289"/>
      <c r="AI119" s="289"/>
      <c r="AJ119" s="289"/>
      <c r="AK119" s="289"/>
      <c r="AL119" s="289"/>
      <c r="AM119" s="289"/>
      <c r="AN119" s="289"/>
      <c r="AO119" s="289"/>
      <c r="AP119" s="289"/>
      <c r="AQ119" s="289"/>
      <c r="AR119" s="289"/>
      <c r="AS119" s="289"/>
      <c r="AT119" s="289"/>
      <c r="AU119" s="289"/>
      <c r="AV119" s="289"/>
      <c r="AW119" s="289"/>
      <c r="AX119" s="289"/>
      <c r="AY119" s="289"/>
      <c r="AZ119" s="289"/>
      <c r="BA119" s="289"/>
      <c r="BB119" s="289"/>
      <c r="BC119" s="289"/>
      <c r="BD119" s="289"/>
      <c r="BE119" s="289"/>
      <c r="BF119" s="289"/>
      <c r="BG119" s="289"/>
      <c r="BH119" s="289"/>
      <c r="BI119" s="289"/>
      <c r="BJ119" s="289"/>
      <c r="BK119" s="289"/>
      <c r="BL119" s="289"/>
      <c r="BM119" s="289"/>
      <c r="BN119" s="289"/>
      <c r="BO119" s="289"/>
      <c r="BP119" s="289"/>
      <c r="BQ119" s="289"/>
      <c r="BR119" s="289"/>
      <c r="BS119" s="289"/>
      <c r="BT119" s="289"/>
      <c r="BU119" s="289"/>
      <c r="BV119" s="289"/>
      <c r="BW119" s="289"/>
      <c r="BX119" s="289"/>
      <c r="BY119" s="289"/>
      <c r="BZ119" s="289"/>
      <c r="CA119" s="289"/>
      <c r="CB119" s="289"/>
      <c r="CC119" s="289"/>
      <c r="CD119" s="289"/>
      <c r="CE119" s="289"/>
      <c r="CF119" s="289"/>
      <c r="CG119" s="289"/>
      <c r="CH119" s="289"/>
      <c r="CI119" s="289"/>
      <c r="CJ119" s="289"/>
      <c r="CK119" s="289"/>
      <c r="CL119" s="289"/>
      <c r="CM119" s="289"/>
      <c r="CN119" s="289"/>
      <c r="CO119" s="289"/>
      <c r="CP119" s="289"/>
      <c r="CQ119" s="289"/>
      <c r="CR119" s="289"/>
      <c r="CS119" s="289"/>
      <c r="CT119" s="289"/>
      <c r="CU119" s="289"/>
      <c r="CV119" s="289"/>
      <c r="CW119" s="289"/>
      <c r="CX119" s="289"/>
      <c r="CY119" s="289"/>
      <c r="CZ119" s="289"/>
      <c r="DA119" s="289"/>
      <c r="DB119" s="289"/>
      <c r="DC119" s="289"/>
      <c r="DD119" s="289"/>
      <c r="DE119" s="289"/>
      <c r="DF119" s="289"/>
      <c r="DG119" s="289"/>
      <c r="DH119" s="289"/>
      <c r="DI119" s="289"/>
      <c r="DJ119" s="289"/>
      <c r="DK119" s="289"/>
      <c r="DL119" s="289"/>
      <c r="DM119" s="289"/>
      <c r="DN119" s="289"/>
      <c r="DO119" s="289"/>
      <c r="DP119" s="289"/>
      <c r="DQ119" s="289"/>
      <c r="DR119" s="289"/>
      <c r="DS119" s="289"/>
      <c r="DT119" s="289"/>
      <c r="DU119" s="289"/>
      <c r="DV119" s="289"/>
      <c r="DW119" s="289"/>
      <c r="DX119" s="289"/>
      <c r="DY119" s="289"/>
      <c r="DZ119" s="289"/>
      <c r="EA119" s="289"/>
      <c r="EB119" s="289"/>
      <c r="EC119" s="289"/>
      <c r="ED119" s="289"/>
      <c r="EE119" s="289"/>
      <c r="EF119" s="289"/>
      <c r="EG119" s="289"/>
      <c r="EH119" s="289"/>
      <c r="EI119" s="289"/>
      <c r="EJ119" s="289"/>
      <c r="EK119" s="289"/>
      <c r="EL119" s="289"/>
      <c r="EM119" s="289"/>
      <c r="EN119" s="289"/>
      <c r="EO119" s="289"/>
      <c r="EP119" s="289"/>
      <c r="EQ119" s="289"/>
      <c r="ER119" s="289"/>
      <c r="ES119" s="289"/>
      <c r="ET119" s="289"/>
      <c r="EU119" s="289"/>
      <c r="EV119" s="289"/>
      <c r="EW119" s="289"/>
      <c r="EX119" s="289"/>
      <c r="EY119" s="289"/>
      <c r="EZ119" s="289"/>
      <c r="FA119" s="289"/>
      <c r="FB119" s="289"/>
      <c r="FC119" s="289"/>
      <c r="FD119" s="289"/>
      <c r="FE119" s="289"/>
      <c r="FF119" s="289"/>
      <c r="FG119" s="289"/>
      <c r="FH119" s="289"/>
      <c r="FI119" s="289"/>
      <c r="FJ119" s="289"/>
      <c r="FK119" s="289"/>
      <c r="FL119" s="289"/>
      <c r="FM119" s="289"/>
      <c r="FN119" s="289"/>
      <c r="FO119" s="289"/>
      <c r="FP119" s="289"/>
      <c r="FQ119" s="289"/>
      <c r="FR119" s="289"/>
      <c r="FS119" s="289"/>
      <c r="FT119" s="289"/>
      <c r="FU119" s="289"/>
      <c r="FV119" s="289"/>
      <c r="FW119" s="289"/>
      <c r="FX119" s="289"/>
      <c r="FY119" s="289"/>
      <c r="FZ119" s="289"/>
      <c r="GA119" s="289"/>
      <c r="GB119" s="289"/>
      <c r="GC119" s="289"/>
      <c r="GD119" s="289"/>
      <c r="GE119" s="289"/>
      <c r="GF119" s="289"/>
      <c r="GG119" s="289"/>
      <c r="GH119" s="289"/>
      <c r="GI119" s="289"/>
      <c r="GJ119" s="289"/>
      <c r="GK119" s="289"/>
      <c r="GL119" s="289"/>
      <c r="GM119" s="289"/>
      <c r="GN119" s="289"/>
      <c r="GO119" s="289"/>
      <c r="GP119" s="289"/>
      <c r="GQ119" s="289"/>
      <c r="GR119" s="289"/>
    </row>
    <row r="120" spans="1:200" s="128" customFormat="1" ht="24" customHeight="1" outlineLevel="1" collapsed="1">
      <c r="A120" s="142" t="str">
        <f>IF(ISERROR(VALUE(SUBSTITUTE(prevWBS,".",""))),"1",IF(ISERROR(FIND("`",SUBSTITUTE(prevWBS,".","`",1))),TEXT(VALUE(prevWBS)+1,"#"),TEXT(VALUE(LEFT(prevWBS,FIND("`",SUBSTITUTE(prevWBS,".","`",1))-1))+1,"#")))</f>
        <v>27</v>
      </c>
      <c r="B120" s="183"/>
      <c r="C120" s="241" t="s">
        <v>1443</v>
      </c>
      <c r="D120" s="183"/>
      <c r="E120" s="183"/>
      <c r="F120" s="183"/>
      <c r="G120" s="222" t="s">
        <v>1329</v>
      </c>
      <c r="H120" s="454">
        <f>AVERAGE(I121:I122)</f>
        <v>0</v>
      </c>
      <c r="I120" s="455"/>
      <c r="J120" s="420">
        <f>AVERAGE(J121:L122)</f>
        <v>0</v>
      </c>
      <c r="K120" s="413"/>
      <c r="L120" s="414"/>
      <c r="M120" s="163"/>
      <c r="N120" s="474"/>
      <c r="O120" s="289"/>
      <c r="P120" s="289"/>
      <c r="Q120" s="289"/>
      <c r="R120" s="289"/>
      <c r="S120" s="289"/>
      <c r="T120" s="289"/>
      <c r="U120" s="289"/>
      <c r="V120" s="289"/>
      <c r="W120" s="289"/>
      <c r="X120" s="289"/>
      <c r="Y120" s="289"/>
      <c r="Z120" s="289"/>
      <c r="AA120" s="289"/>
      <c r="AB120" s="289"/>
      <c r="AC120" s="289"/>
      <c r="AD120" s="289"/>
      <c r="AE120" s="289"/>
      <c r="AF120" s="289"/>
      <c r="AG120" s="289"/>
      <c r="AH120" s="289"/>
      <c r="AI120" s="289"/>
      <c r="AJ120" s="289"/>
      <c r="AK120" s="289"/>
      <c r="AL120" s="289"/>
      <c r="AM120" s="289"/>
      <c r="AN120" s="289"/>
      <c r="AO120" s="289"/>
      <c r="AP120" s="289"/>
      <c r="AQ120" s="289"/>
      <c r="AR120" s="289"/>
      <c r="AS120" s="289"/>
      <c r="AT120" s="289"/>
      <c r="AU120" s="289"/>
      <c r="AV120" s="289"/>
      <c r="AW120" s="289"/>
      <c r="AX120" s="289"/>
      <c r="AY120" s="289"/>
      <c r="AZ120" s="289"/>
      <c r="BA120" s="289"/>
      <c r="BB120" s="289"/>
      <c r="BC120" s="289"/>
      <c r="BD120" s="289"/>
      <c r="BE120" s="289"/>
      <c r="BF120" s="289"/>
      <c r="BG120" s="289"/>
      <c r="BH120" s="289"/>
      <c r="BI120" s="289"/>
      <c r="BJ120" s="289"/>
      <c r="BK120" s="289"/>
      <c r="BL120" s="289"/>
      <c r="BM120" s="289"/>
      <c r="BN120" s="289"/>
      <c r="BO120" s="289"/>
      <c r="BP120" s="289"/>
      <c r="BQ120" s="289"/>
      <c r="BR120" s="289"/>
      <c r="BS120" s="289"/>
      <c r="BT120" s="289"/>
      <c r="BU120" s="289"/>
      <c r="BV120" s="289"/>
      <c r="BW120" s="289"/>
      <c r="BX120" s="289"/>
      <c r="BY120" s="289"/>
      <c r="BZ120" s="289"/>
      <c r="CA120" s="289"/>
      <c r="CB120" s="289"/>
      <c r="CC120" s="289"/>
      <c r="CD120" s="289"/>
      <c r="CE120" s="289"/>
      <c r="CF120" s="289"/>
      <c r="CG120" s="289"/>
      <c r="CH120" s="289"/>
      <c r="CI120" s="289"/>
      <c r="CJ120" s="289"/>
      <c r="CK120" s="289"/>
      <c r="CL120" s="289"/>
      <c r="CM120" s="289"/>
      <c r="CN120" s="289"/>
      <c r="CO120" s="289"/>
      <c r="CP120" s="289"/>
      <c r="CQ120" s="289"/>
      <c r="CR120" s="289"/>
      <c r="CS120" s="289"/>
      <c r="CT120" s="289"/>
      <c r="CU120" s="289"/>
      <c r="CV120" s="289"/>
      <c r="CW120" s="289"/>
      <c r="CX120" s="289"/>
      <c r="CY120" s="289"/>
      <c r="CZ120" s="289"/>
      <c r="DA120" s="289"/>
      <c r="DB120" s="289"/>
      <c r="DC120" s="289"/>
      <c r="DD120" s="289"/>
      <c r="DE120" s="289"/>
      <c r="DF120" s="289"/>
      <c r="DG120" s="289"/>
      <c r="DH120" s="289"/>
      <c r="DI120" s="289"/>
      <c r="DJ120" s="289"/>
      <c r="DK120" s="289"/>
      <c r="DL120" s="289"/>
      <c r="DM120" s="289"/>
      <c r="DN120" s="289"/>
      <c r="DO120" s="289"/>
      <c r="DP120" s="289"/>
      <c r="DQ120" s="289"/>
      <c r="DR120" s="289"/>
      <c r="DS120" s="289"/>
      <c r="DT120" s="289"/>
      <c r="DU120" s="289"/>
      <c r="DV120" s="289"/>
      <c r="DW120" s="289"/>
      <c r="DX120" s="289"/>
      <c r="DY120" s="289"/>
      <c r="DZ120" s="289"/>
      <c r="EA120" s="289"/>
      <c r="EB120" s="289"/>
      <c r="EC120" s="289"/>
      <c r="ED120" s="289"/>
      <c r="EE120" s="289"/>
      <c r="EF120" s="289"/>
      <c r="EG120" s="289"/>
      <c r="EH120" s="289"/>
      <c r="EI120" s="289"/>
      <c r="EJ120" s="289"/>
      <c r="EK120" s="289"/>
      <c r="EL120" s="289"/>
      <c r="EM120" s="289"/>
      <c r="EN120" s="289"/>
      <c r="EO120" s="289"/>
      <c r="EP120" s="289"/>
      <c r="EQ120" s="289"/>
      <c r="ER120" s="289"/>
      <c r="ES120" s="289"/>
      <c r="ET120" s="289"/>
      <c r="EU120" s="289"/>
      <c r="EV120" s="289"/>
      <c r="EW120" s="289"/>
      <c r="EX120" s="289"/>
      <c r="EY120" s="289"/>
      <c r="EZ120" s="289"/>
      <c r="FA120" s="289"/>
      <c r="FB120" s="289"/>
      <c r="FC120" s="289"/>
      <c r="FD120" s="289"/>
      <c r="FE120" s="289"/>
      <c r="FF120" s="289"/>
      <c r="FG120" s="289"/>
      <c r="FH120" s="289"/>
      <c r="FI120" s="289"/>
      <c r="FJ120" s="289"/>
      <c r="FK120" s="289"/>
      <c r="FL120" s="289"/>
      <c r="FM120" s="289"/>
      <c r="FN120" s="289"/>
      <c r="FO120" s="289"/>
      <c r="FP120" s="289"/>
      <c r="FQ120" s="289"/>
      <c r="FR120" s="289"/>
      <c r="FS120" s="289"/>
      <c r="FT120" s="289"/>
      <c r="FU120" s="289"/>
      <c r="FV120" s="289"/>
      <c r="FW120" s="289"/>
      <c r="FX120" s="289"/>
      <c r="FY120" s="289"/>
      <c r="FZ120" s="289"/>
      <c r="GA120" s="289"/>
      <c r="GB120" s="289"/>
      <c r="GC120" s="289"/>
      <c r="GD120" s="289"/>
      <c r="GE120" s="289"/>
      <c r="GF120" s="289"/>
      <c r="GG120" s="289"/>
      <c r="GH120" s="289"/>
      <c r="GI120" s="289"/>
      <c r="GJ120" s="289"/>
      <c r="GK120" s="289"/>
      <c r="GL120" s="289"/>
      <c r="GM120" s="289"/>
      <c r="GN120" s="289"/>
      <c r="GO120" s="289"/>
      <c r="GP120" s="289"/>
      <c r="GQ120" s="289"/>
      <c r="GR120" s="289"/>
    </row>
    <row r="121" spans="1:200" s="130" customFormat="1" ht="24" hidden="1" customHeight="1" outlineLevel="2">
      <c r="A121" s="140" t="str">
        <f t="shared" ref="A121:A126" si="9">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27.1</v>
      </c>
      <c r="B121" s="180" t="s">
        <v>45</v>
      </c>
      <c r="C121" s="170" t="s">
        <v>179</v>
      </c>
      <c r="D121" s="171" t="s">
        <v>1444</v>
      </c>
      <c r="E121" s="171" t="s">
        <v>77</v>
      </c>
      <c r="F121" s="171" t="s">
        <v>1445</v>
      </c>
      <c r="G121" s="302"/>
      <c r="H121" s="302"/>
      <c r="I121" s="303">
        <f>H121-G121</f>
        <v>0</v>
      </c>
      <c r="J121" s="415">
        <v>0</v>
      </c>
      <c r="K121" s="416"/>
      <c r="L121" s="417"/>
      <c r="M121" s="164"/>
      <c r="N121" s="474"/>
      <c r="O121" s="289"/>
      <c r="P121" s="289"/>
      <c r="Q121" s="289"/>
      <c r="R121" s="289"/>
      <c r="S121" s="289"/>
      <c r="T121" s="289"/>
      <c r="U121" s="289"/>
      <c r="V121" s="289"/>
      <c r="W121" s="289"/>
      <c r="X121" s="289"/>
      <c r="Y121" s="289"/>
      <c r="Z121" s="289"/>
      <c r="AA121" s="289"/>
      <c r="AB121" s="289"/>
      <c r="AC121" s="289"/>
      <c r="AD121" s="289"/>
      <c r="AE121" s="289"/>
      <c r="AF121" s="289"/>
      <c r="AG121" s="289"/>
      <c r="AH121" s="289"/>
      <c r="AI121" s="289"/>
      <c r="AJ121" s="289"/>
      <c r="AK121" s="289"/>
      <c r="AL121" s="289"/>
      <c r="AM121" s="289"/>
      <c r="AN121" s="289"/>
      <c r="AO121" s="289"/>
      <c r="AP121" s="289"/>
      <c r="AQ121" s="289"/>
      <c r="AR121" s="289"/>
      <c r="AS121" s="289"/>
      <c r="AT121" s="289"/>
      <c r="AU121" s="289"/>
      <c r="AV121" s="289"/>
      <c r="AW121" s="289"/>
      <c r="AX121" s="289"/>
      <c r="AY121" s="289"/>
      <c r="AZ121" s="289"/>
      <c r="BA121" s="289"/>
      <c r="BB121" s="289"/>
      <c r="BC121" s="289"/>
      <c r="BD121" s="289"/>
      <c r="BE121" s="289"/>
      <c r="BF121" s="289"/>
      <c r="BG121" s="289"/>
      <c r="BH121" s="289"/>
      <c r="BI121" s="289"/>
      <c r="BJ121" s="289"/>
      <c r="BK121" s="289"/>
      <c r="BL121" s="289"/>
      <c r="BM121" s="289"/>
      <c r="BN121" s="289"/>
      <c r="BO121" s="289"/>
      <c r="BP121" s="289"/>
      <c r="BQ121" s="289"/>
      <c r="BR121" s="289"/>
      <c r="BS121" s="289"/>
      <c r="BT121" s="289"/>
      <c r="BU121" s="289"/>
      <c r="BV121" s="289"/>
      <c r="BW121" s="289"/>
      <c r="BX121" s="289"/>
      <c r="BY121" s="289"/>
      <c r="BZ121" s="289"/>
      <c r="CA121" s="289"/>
      <c r="CB121" s="289"/>
      <c r="CC121" s="289"/>
      <c r="CD121" s="289"/>
      <c r="CE121" s="289"/>
      <c r="CF121" s="289"/>
      <c r="CG121" s="289"/>
      <c r="CH121" s="289"/>
      <c r="CI121" s="289"/>
      <c r="CJ121" s="289"/>
      <c r="CK121" s="289"/>
      <c r="CL121" s="289"/>
      <c r="CM121" s="289"/>
      <c r="CN121" s="289"/>
      <c r="CO121" s="289"/>
      <c r="CP121" s="289"/>
      <c r="CQ121" s="289"/>
      <c r="CR121" s="289"/>
      <c r="CS121" s="289"/>
      <c r="CT121" s="289"/>
      <c r="CU121" s="289"/>
      <c r="CV121" s="289"/>
      <c r="CW121" s="289"/>
      <c r="CX121" s="289"/>
      <c r="CY121" s="289"/>
      <c r="CZ121" s="289"/>
      <c r="DA121" s="289"/>
      <c r="DB121" s="289"/>
      <c r="DC121" s="289"/>
      <c r="DD121" s="289"/>
      <c r="DE121" s="289"/>
      <c r="DF121" s="289"/>
      <c r="DG121" s="289"/>
      <c r="DH121" s="289"/>
      <c r="DI121" s="289"/>
      <c r="DJ121" s="289"/>
      <c r="DK121" s="289"/>
      <c r="DL121" s="289"/>
      <c r="DM121" s="289"/>
      <c r="DN121" s="289"/>
      <c r="DO121" s="289"/>
      <c r="DP121" s="289"/>
      <c r="DQ121" s="289"/>
      <c r="DR121" s="289"/>
      <c r="DS121" s="289"/>
      <c r="DT121" s="289"/>
      <c r="DU121" s="289"/>
      <c r="DV121" s="289"/>
      <c r="DW121" s="289"/>
      <c r="DX121" s="289"/>
      <c r="DY121" s="289"/>
      <c r="DZ121" s="289"/>
      <c r="EA121" s="289"/>
      <c r="EB121" s="289"/>
      <c r="EC121" s="289"/>
      <c r="ED121" s="289"/>
      <c r="EE121" s="289"/>
      <c r="EF121" s="289"/>
      <c r="EG121" s="289"/>
      <c r="EH121" s="289"/>
      <c r="EI121" s="289"/>
      <c r="EJ121" s="289"/>
      <c r="EK121" s="289"/>
      <c r="EL121" s="289"/>
      <c r="EM121" s="289"/>
      <c r="EN121" s="289"/>
      <c r="EO121" s="289"/>
      <c r="EP121" s="289"/>
      <c r="EQ121" s="289"/>
      <c r="ER121" s="289"/>
      <c r="ES121" s="289"/>
      <c r="ET121" s="289"/>
      <c r="EU121" s="289"/>
      <c r="EV121" s="289"/>
      <c r="EW121" s="289"/>
      <c r="EX121" s="289"/>
      <c r="EY121" s="289"/>
      <c r="EZ121" s="289"/>
      <c r="FA121" s="289"/>
      <c r="FB121" s="289"/>
      <c r="FC121" s="289"/>
      <c r="FD121" s="289"/>
      <c r="FE121" s="289"/>
      <c r="FF121" s="289"/>
      <c r="FG121" s="289"/>
      <c r="FH121" s="289"/>
      <c r="FI121" s="289"/>
      <c r="FJ121" s="289"/>
      <c r="FK121" s="289"/>
      <c r="FL121" s="289"/>
      <c r="FM121" s="289"/>
      <c r="FN121" s="289"/>
      <c r="FO121" s="289"/>
      <c r="FP121" s="289"/>
      <c r="FQ121" s="289"/>
      <c r="FR121" s="289"/>
      <c r="FS121" s="289"/>
      <c r="FT121" s="289"/>
      <c r="FU121" s="289"/>
      <c r="FV121" s="289"/>
      <c r="FW121" s="289"/>
      <c r="FX121" s="289"/>
      <c r="FY121" s="289"/>
      <c r="FZ121" s="289"/>
      <c r="GA121" s="289"/>
      <c r="GB121" s="289"/>
      <c r="GC121" s="289"/>
      <c r="GD121" s="289"/>
      <c r="GE121" s="289"/>
      <c r="GF121" s="289"/>
      <c r="GG121" s="289"/>
      <c r="GH121" s="289"/>
      <c r="GI121" s="289"/>
      <c r="GJ121" s="289"/>
      <c r="GK121" s="289"/>
      <c r="GL121" s="289"/>
      <c r="GM121" s="289"/>
      <c r="GN121" s="289"/>
      <c r="GO121" s="289"/>
      <c r="GP121" s="289"/>
      <c r="GQ121" s="289"/>
      <c r="GR121" s="289"/>
    </row>
    <row r="122" spans="1:200" s="128" customFormat="1" ht="24" hidden="1" customHeight="1" outlineLevel="2">
      <c r="A122" s="140" t="str">
        <f t="shared" si="9"/>
        <v>27.2</v>
      </c>
      <c r="B122" s="180" t="s">
        <v>45</v>
      </c>
      <c r="C122" s="170" t="s">
        <v>180</v>
      </c>
      <c r="D122" s="171" t="s">
        <v>1444</v>
      </c>
      <c r="E122" s="171" t="s">
        <v>77</v>
      </c>
      <c r="F122" s="171" t="s">
        <v>1445</v>
      </c>
      <c r="G122" s="302"/>
      <c r="H122" s="302"/>
      <c r="I122" s="303">
        <f>H122-G122</f>
        <v>0</v>
      </c>
      <c r="J122" s="415">
        <v>0</v>
      </c>
      <c r="K122" s="416"/>
      <c r="L122" s="417"/>
      <c r="M122" s="164"/>
      <c r="N122" s="474"/>
      <c r="O122" s="289"/>
      <c r="P122" s="289"/>
      <c r="Q122" s="289"/>
      <c r="R122" s="289"/>
      <c r="S122" s="289"/>
      <c r="T122" s="289"/>
      <c r="U122" s="289"/>
      <c r="V122" s="289"/>
      <c r="W122" s="289"/>
      <c r="X122" s="289"/>
      <c r="Y122" s="289"/>
      <c r="Z122" s="289"/>
      <c r="AA122" s="289"/>
      <c r="AB122" s="289"/>
      <c r="AC122" s="289"/>
      <c r="AD122" s="289"/>
      <c r="AE122" s="289"/>
      <c r="AF122" s="289"/>
      <c r="AG122" s="289"/>
      <c r="AH122" s="289"/>
      <c r="AI122" s="289"/>
      <c r="AJ122" s="289"/>
      <c r="AK122" s="289"/>
      <c r="AL122" s="289"/>
      <c r="AM122" s="289"/>
      <c r="AN122" s="289"/>
      <c r="AO122" s="289"/>
      <c r="AP122" s="289"/>
      <c r="AQ122" s="289"/>
      <c r="AR122" s="289"/>
      <c r="AS122" s="289"/>
      <c r="AT122" s="289"/>
      <c r="AU122" s="289"/>
      <c r="AV122" s="289"/>
      <c r="AW122" s="289"/>
      <c r="AX122" s="289"/>
      <c r="AY122" s="289"/>
      <c r="AZ122" s="289"/>
      <c r="BA122" s="289"/>
      <c r="BB122" s="289"/>
      <c r="BC122" s="289"/>
      <c r="BD122" s="289"/>
      <c r="BE122" s="289"/>
      <c r="BF122" s="289"/>
      <c r="BG122" s="289"/>
      <c r="BH122" s="289"/>
      <c r="BI122" s="289"/>
      <c r="BJ122" s="289"/>
      <c r="BK122" s="289"/>
      <c r="BL122" s="289"/>
      <c r="BM122" s="289"/>
      <c r="BN122" s="289"/>
      <c r="BO122" s="289"/>
      <c r="BP122" s="289"/>
      <c r="BQ122" s="289"/>
      <c r="BR122" s="289"/>
      <c r="BS122" s="289"/>
      <c r="BT122" s="289"/>
      <c r="BU122" s="289"/>
      <c r="BV122" s="289"/>
      <c r="BW122" s="289"/>
      <c r="BX122" s="289"/>
      <c r="BY122" s="289"/>
      <c r="BZ122" s="289"/>
      <c r="CA122" s="289"/>
      <c r="CB122" s="289"/>
      <c r="CC122" s="289"/>
      <c r="CD122" s="289"/>
      <c r="CE122" s="289"/>
      <c r="CF122" s="289"/>
      <c r="CG122" s="289"/>
      <c r="CH122" s="289"/>
      <c r="CI122" s="289"/>
      <c r="CJ122" s="289"/>
      <c r="CK122" s="289"/>
      <c r="CL122" s="289"/>
      <c r="CM122" s="289"/>
      <c r="CN122" s="289"/>
      <c r="CO122" s="289"/>
      <c r="CP122" s="289"/>
      <c r="CQ122" s="289"/>
      <c r="CR122" s="289"/>
      <c r="CS122" s="289"/>
      <c r="CT122" s="289"/>
      <c r="CU122" s="289"/>
      <c r="CV122" s="289"/>
      <c r="CW122" s="289"/>
      <c r="CX122" s="289"/>
      <c r="CY122" s="289"/>
      <c r="CZ122" s="289"/>
      <c r="DA122" s="289"/>
      <c r="DB122" s="289"/>
      <c r="DC122" s="289"/>
      <c r="DD122" s="289"/>
      <c r="DE122" s="289"/>
      <c r="DF122" s="289"/>
      <c r="DG122" s="289"/>
      <c r="DH122" s="289"/>
      <c r="DI122" s="289"/>
      <c r="DJ122" s="289"/>
      <c r="DK122" s="289"/>
      <c r="DL122" s="289"/>
      <c r="DM122" s="289"/>
      <c r="DN122" s="289"/>
      <c r="DO122" s="289"/>
      <c r="DP122" s="289"/>
      <c r="DQ122" s="289"/>
      <c r="DR122" s="289"/>
      <c r="DS122" s="289"/>
      <c r="DT122" s="289"/>
      <c r="DU122" s="289"/>
      <c r="DV122" s="289"/>
      <c r="DW122" s="289"/>
      <c r="DX122" s="289"/>
      <c r="DY122" s="289"/>
      <c r="DZ122" s="289"/>
      <c r="EA122" s="289"/>
      <c r="EB122" s="289"/>
      <c r="EC122" s="289"/>
      <c r="ED122" s="289"/>
      <c r="EE122" s="289"/>
      <c r="EF122" s="289"/>
      <c r="EG122" s="289"/>
      <c r="EH122" s="289"/>
      <c r="EI122" s="289"/>
      <c r="EJ122" s="289"/>
      <c r="EK122" s="289"/>
      <c r="EL122" s="289"/>
      <c r="EM122" s="289"/>
      <c r="EN122" s="289"/>
      <c r="EO122" s="289"/>
      <c r="EP122" s="289"/>
      <c r="EQ122" s="289"/>
      <c r="ER122" s="289"/>
      <c r="ES122" s="289"/>
      <c r="ET122" s="289"/>
      <c r="EU122" s="289"/>
      <c r="EV122" s="289"/>
      <c r="EW122" s="289"/>
      <c r="EX122" s="289"/>
      <c r="EY122" s="289"/>
      <c r="EZ122" s="289"/>
      <c r="FA122" s="289"/>
      <c r="FB122" s="289"/>
      <c r="FC122" s="289"/>
      <c r="FD122" s="289"/>
      <c r="FE122" s="289"/>
      <c r="FF122" s="289"/>
      <c r="FG122" s="289"/>
      <c r="FH122" s="289"/>
      <c r="FI122" s="289"/>
      <c r="FJ122" s="289"/>
      <c r="FK122" s="289"/>
      <c r="FL122" s="289"/>
      <c r="FM122" s="289"/>
      <c r="FN122" s="289"/>
      <c r="FO122" s="289"/>
      <c r="FP122" s="289"/>
      <c r="FQ122" s="289"/>
      <c r="FR122" s="289"/>
      <c r="FS122" s="289"/>
      <c r="FT122" s="289"/>
      <c r="FU122" s="289"/>
      <c r="FV122" s="289"/>
      <c r="FW122" s="289"/>
      <c r="FX122" s="289"/>
      <c r="FY122" s="289"/>
      <c r="FZ122" s="289"/>
      <c r="GA122" s="289"/>
      <c r="GB122" s="289"/>
      <c r="GC122" s="289"/>
      <c r="GD122" s="289"/>
      <c r="GE122" s="289"/>
      <c r="GF122" s="289"/>
      <c r="GG122" s="289"/>
      <c r="GH122" s="289"/>
      <c r="GI122" s="289"/>
      <c r="GJ122" s="289"/>
      <c r="GK122" s="289"/>
      <c r="GL122" s="289"/>
      <c r="GM122" s="289"/>
      <c r="GN122" s="289"/>
      <c r="GO122" s="289"/>
      <c r="GP122" s="289"/>
      <c r="GQ122" s="289"/>
      <c r="GR122" s="289"/>
    </row>
    <row r="123" spans="1:200" s="128" customFormat="1" ht="24" customHeight="1" outlineLevel="1" collapsed="1" thickBot="1">
      <c r="A123" s="144" t="str">
        <f>IF(ISERROR(VALUE(SUBSTITUTE(prevWBS,".",""))),"1",IF(ISERROR(FIND("`",SUBSTITUTE(prevWBS,".","`",1))),TEXT(VALUE(prevWBS)+1,"#"),TEXT(VALUE(LEFT(prevWBS,FIND("`",SUBSTITUTE(prevWBS,".","`",1))-1))+1,"#")))</f>
        <v>28</v>
      </c>
      <c r="B123" s="145"/>
      <c r="C123" s="265" t="s">
        <v>181</v>
      </c>
      <c r="D123" s="145"/>
      <c r="E123" s="145"/>
      <c r="F123" s="158"/>
      <c r="G123" s="325" t="s">
        <v>1329</v>
      </c>
      <c r="H123" s="478">
        <f>AVERAGE(I124:I125)</f>
        <v>0</v>
      </c>
      <c r="I123" s="479"/>
      <c r="J123" s="420">
        <f>AVERAGE(J124:L126)</f>
        <v>0</v>
      </c>
      <c r="K123" s="413"/>
      <c r="L123" s="414"/>
      <c r="M123" s="165"/>
      <c r="N123" s="475"/>
      <c r="O123" s="289"/>
      <c r="P123" s="289"/>
      <c r="Q123" s="289"/>
      <c r="R123" s="289"/>
      <c r="S123" s="289"/>
      <c r="T123" s="289"/>
      <c r="U123" s="289"/>
      <c r="V123" s="289"/>
      <c r="W123" s="289"/>
      <c r="X123" s="289"/>
      <c r="Y123" s="289"/>
      <c r="Z123" s="289"/>
      <c r="AA123" s="289"/>
      <c r="AB123" s="289"/>
      <c r="AC123" s="289"/>
      <c r="AD123" s="289"/>
      <c r="AE123" s="289"/>
      <c r="AF123" s="289"/>
      <c r="AG123" s="289"/>
      <c r="AH123" s="289"/>
      <c r="AI123" s="289"/>
      <c r="AJ123" s="289"/>
      <c r="AK123" s="289"/>
      <c r="AL123" s="289"/>
      <c r="AM123" s="289"/>
      <c r="AN123" s="289"/>
      <c r="AO123" s="289"/>
      <c r="AP123" s="289"/>
      <c r="AQ123" s="289"/>
      <c r="AR123" s="289"/>
      <c r="AS123" s="289"/>
      <c r="AT123" s="289"/>
      <c r="AU123" s="289"/>
      <c r="AV123" s="289"/>
      <c r="AW123" s="289"/>
      <c r="AX123" s="289"/>
      <c r="AY123" s="289"/>
      <c r="AZ123" s="289"/>
      <c r="BA123" s="289"/>
      <c r="BB123" s="289"/>
      <c r="BC123" s="289"/>
      <c r="BD123" s="289"/>
      <c r="BE123" s="289"/>
      <c r="BF123" s="289"/>
      <c r="BG123" s="289"/>
      <c r="BH123" s="289"/>
      <c r="BI123" s="289"/>
      <c r="BJ123" s="289"/>
      <c r="BK123" s="289"/>
      <c r="BL123" s="289"/>
      <c r="BM123" s="289"/>
      <c r="BN123" s="289"/>
      <c r="BO123" s="289"/>
      <c r="BP123" s="289"/>
      <c r="BQ123" s="289"/>
      <c r="BR123" s="289"/>
      <c r="BS123" s="289"/>
      <c r="BT123" s="289"/>
      <c r="BU123" s="289"/>
      <c r="BV123" s="289"/>
      <c r="BW123" s="289"/>
      <c r="BX123" s="289"/>
      <c r="BY123" s="289"/>
      <c r="BZ123" s="289"/>
      <c r="CA123" s="289"/>
      <c r="CB123" s="289"/>
      <c r="CC123" s="289"/>
      <c r="CD123" s="289"/>
      <c r="CE123" s="289"/>
      <c r="CF123" s="289"/>
      <c r="CG123" s="289"/>
      <c r="CH123" s="289"/>
      <c r="CI123" s="289"/>
      <c r="CJ123" s="289"/>
      <c r="CK123" s="289"/>
      <c r="CL123" s="289"/>
      <c r="CM123" s="289"/>
      <c r="CN123" s="289"/>
      <c r="CO123" s="289"/>
      <c r="CP123" s="289"/>
      <c r="CQ123" s="289"/>
      <c r="CR123" s="289"/>
      <c r="CS123" s="289"/>
      <c r="CT123" s="289"/>
      <c r="CU123" s="289"/>
      <c r="CV123" s="289"/>
      <c r="CW123" s="289"/>
      <c r="CX123" s="289"/>
      <c r="CY123" s="289"/>
      <c r="CZ123" s="289"/>
      <c r="DA123" s="289"/>
      <c r="DB123" s="289"/>
      <c r="DC123" s="289"/>
      <c r="DD123" s="289"/>
      <c r="DE123" s="289"/>
      <c r="DF123" s="289"/>
      <c r="DG123" s="289"/>
      <c r="DH123" s="289"/>
      <c r="DI123" s="289"/>
      <c r="DJ123" s="289"/>
      <c r="DK123" s="289"/>
      <c r="DL123" s="289"/>
      <c r="DM123" s="289"/>
      <c r="DN123" s="289"/>
      <c r="DO123" s="289"/>
      <c r="DP123" s="289"/>
      <c r="DQ123" s="289"/>
      <c r="DR123" s="289"/>
      <c r="DS123" s="289"/>
      <c r="DT123" s="289"/>
      <c r="DU123" s="289"/>
      <c r="DV123" s="289"/>
      <c r="DW123" s="289"/>
      <c r="DX123" s="289"/>
      <c r="DY123" s="289"/>
      <c r="DZ123" s="289"/>
      <c r="EA123" s="289"/>
      <c r="EB123" s="289"/>
      <c r="EC123" s="289"/>
      <c r="ED123" s="289"/>
      <c r="EE123" s="289"/>
      <c r="EF123" s="289"/>
      <c r="EG123" s="289"/>
      <c r="EH123" s="289"/>
      <c r="EI123" s="289"/>
      <c r="EJ123" s="289"/>
      <c r="EK123" s="289"/>
      <c r="EL123" s="289"/>
      <c r="EM123" s="289"/>
      <c r="EN123" s="289"/>
      <c r="EO123" s="289"/>
      <c r="EP123" s="289"/>
      <c r="EQ123" s="289"/>
      <c r="ER123" s="289"/>
      <c r="ES123" s="289"/>
      <c r="ET123" s="289"/>
      <c r="EU123" s="289"/>
      <c r="EV123" s="289"/>
      <c r="EW123" s="289"/>
      <c r="EX123" s="289"/>
      <c r="EY123" s="289"/>
      <c r="EZ123" s="289"/>
      <c r="FA123" s="289"/>
      <c r="FB123" s="289"/>
      <c r="FC123" s="289"/>
      <c r="FD123" s="289"/>
      <c r="FE123" s="289"/>
      <c r="FF123" s="289"/>
      <c r="FG123" s="289"/>
      <c r="FH123" s="289"/>
      <c r="FI123" s="289"/>
      <c r="FJ123" s="289"/>
      <c r="FK123" s="289"/>
      <c r="FL123" s="289"/>
      <c r="FM123" s="289"/>
      <c r="FN123" s="289"/>
      <c r="FO123" s="289"/>
      <c r="FP123" s="289"/>
      <c r="FQ123" s="289"/>
      <c r="FR123" s="289"/>
      <c r="FS123" s="289"/>
      <c r="FT123" s="289"/>
      <c r="FU123" s="289"/>
      <c r="FV123" s="289"/>
      <c r="FW123" s="289"/>
      <c r="FX123" s="289"/>
      <c r="FY123" s="289"/>
      <c r="FZ123" s="289"/>
      <c r="GA123" s="289"/>
      <c r="GB123" s="289"/>
      <c r="GC123" s="289"/>
      <c r="GD123" s="289"/>
      <c r="GE123" s="289"/>
      <c r="GF123" s="289"/>
      <c r="GG123" s="289"/>
      <c r="GH123" s="289"/>
      <c r="GI123" s="289"/>
      <c r="GJ123" s="289"/>
      <c r="GK123" s="289"/>
      <c r="GL123" s="289"/>
      <c r="GM123" s="289"/>
      <c r="GN123" s="289"/>
      <c r="GO123" s="289"/>
      <c r="GP123" s="289"/>
      <c r="GQ123" s="289"/>
      <c r="GR123" s="289"/>
    </row>
    <row r="124" spans="1:200" s="130" customFormat="1" ht="24" hidden="1" customHeight="1" outlineLevel="2" thickTop="1">
      <c r="A124" s="156" t="str">
        <f t="shared" si="9"/>
        <v>28.1</v>
      </c>
      <c r="B124" s="133" t="s">
        <v>45</v>
      </c>
      <c r="C124" s="134" t="s">
        <v>179</v>
      </c>
      <c r="D124" s="135" t="s">
        <v>1444</v>
      </c>
      <c r="E124" s="135" t="s">
        <v>82</v>
      </c>
      <c r="F124" s="171" t="s">
        <v>78</v>
      </c>
      <c r="G124" s="302"/>
      <c r="H124" s="339"/>
      <c r="I124" s="338">
        <f t="shared" ref="I124:I126" si="10">H124-G124</f>
        <v>0</v>
      </c>
      <c r="J124" s="415">
        <v>0</v>
      </c>
      <c r="K124" s="416"/>
      <c r="L124" s="417"/>
      <c r="M124" s="167"/>
      <c r="N124" s="424" t="s">
        <v>182</v>
      </c>
      <c r="O124" s="289"/>
      <c r="P124" s="289"/>
      <c r="Q124" s="289"/>
      <c r="R124" s="289"/>
      <c r="S124" s="289"/>
      <c r="T124" s="289"/>
      <c r="U124" s="289"/>
      <c r="V124" s="289"/>
      <c r="W124" s="289"/>
      <c r="X124" s="289"/>
      <c r="Y124" s="289"/>
      <c r="Z124" s="289"/>
      <c r="AA124" s="289"/>
      <c r="AB124" s="289"/>
      <c r="AC124" s="289"/>
      <c r="AD124" s="289"/>
      <c r="AE124" s="289"/>
      <c r="AF124" s="289"/>
      <c r="AG124" s="289"/>
      <c r="AH124" s="289"/>
      <c r="AI124" s="289"/>
      <c r="AJ124" s="289"/>
      <c r="AK124" s="289"/>
      <c r="AL124" s="289"/>
      <c r="AM124" s="289"/>
      <c r="AN124" s="289"/>
      <c r="AO124" s="289"/>
      <c r="AP124" s="289"/>
      <c r="AQ124" s="289"/>
      <c r="AR124" s="289"/>
      <c r="AS124" s="289"/>
      <c r="AT124" s="289"/>
      <c r="AU124" s="289"/>
      <c r="AV124" s="289"/>
      <c r="AW124" s="289"/>
      <c r="AX124" s="289"/>
      <c r="AY124" s="289"/>
      <c r="AZ124" s="289"/>
      <c r="BA124" s="289"/>
      <c r="BB124" s="289"/>
      <c r="BC124" s="289"/>
      <c r="BD124" s="289"/>
      <c r="BE124" s="289"/>
      <c r="BF124" s="289"/>
      <c r="BG124" s="289"/>
      <c r="BH124" s="289"/>
      <c r="BI124" s="289"/>
      <c r="BJ124" s="289"/>
      <c r="BK124" s="289"/>
      <c r="BL124" s="289"/>
      <c r="BM124" s="289"/>
      <c r="BN124" s="289"/>
      <c r="BO124" s="289"/>
      <c r="BP124" s="289"/>
      <c r="BQ124" s="289"/>
      <c r="BR124" s="289"/>
      <c r="BS124" s="289"/>
      <c r="BT124" s="289"/>
      <c r="BU124" s="289"/>
      <c r="BV124" s="289"/>
      <c r="BW124" s="289"/>
      <c r="BX124" s="289"/>
      <c r="BY124" s="289"/>
      <c r="BZ124" s="289"/>
      <c r="CA124" s="289"/>
      <c r="CB124" s="289"/>
      <c r="CC124" s="289"/>
      <c r="CD124" s="289"/>
      <c r="CE124" s="289"/>
      <c r="CF124" s="289"/>
      <c r="CG124" s="289"/>
      <c r="CH124" s="289"/>
      <c r="CI124" s="289"/>
      <c r="CJ124" s="289"/>
      <c r="CK124" s="289"/>
      <c r="CL124" s="289"/>
      <c r="CM124" s="289"/>
      <c r="CN124" s="289"/>
      <c r="CO124" s="289"/>
      <c r="CP124" s="289"/>
      <c r="CQ124" s="289"/>
      <c r="CR124" s="289"/>
      <c r="CS124" s="289"/>
      <c r="CT124" s="289"/>
      <c r="CU124" s="289"/>
      <c r="CV124" s="289"/>
      <c r="CW124" s="289"/>
      <c r="CX124" s="289"/>
      <c r="CY124" s="289"/>
      <c r="CZ124" s="289"/>
      <c r="DA124" s="289"/>
      <c r="DB124" s="289"/>
      <c r="DC124" s="289"/>
      <c r="DD124" s="289"/>
      <c r="DE124" s="289"/>
      <c r="DF124" s="289"/>
      <c r="DG124" s="289"/>
      <c r="DH124" s="289"/>
      <c r="DI124" s="289"/>
      <c r="DJ124" s="289"/>
      <c r="DK124" s="289"/>
      <c r="DL124" s="289"/>
      <c r="DM124" s="289"/>
      <c r="DN124" s="289"/>
      <c r="DO124" s="289"/>
      <c r="DP124" s="289"/>
      <c r="DQ124" s="289"/>
      <c r="DR124" s="289"/>
      <c r="DS124" s="289"/>
      <c r="DT124" s="289"/>
      <c r="DU124" s="289"/>
      <c r="DV124" s="289"/>
      <c r="DW124" s="289"/>
      <c r="DX124" s="289"/>
      <c r="DY124" s="289"/>
      <c r="DZ124" s="289"/>
      <c r="EA124" s="289"/>
      <c r="EB124" s="289"/>
      <c r="EC124" s="289"/>
      <c r="ED124" s="289"/>
      <c r="EE124" s="289"/>
      <c r="EF124" s="289"/>
      <c r="EG124" s="289"/>
      <c r="EH124" s="289"/>
      <c r="EI124" s="289"/>
      <c r="EJ124" s="289"/>
      <c r="EK124" s="289"/>
      <c r="EL124" s="289"/>
      <c r="EM124" s="289"/>
      <c r="EN124" s="289"/>
      <c r="EO124" s="289"/>
      <c r="EP124" s="289"/>
      <c r="EQ124" s="289"/>
      <c r="ER124" s="289"/>
      <c r="ES124" s="289"/>
      <c r="ET124" s="289"/>
      <c r="EU124" s="289"/>
      <c r="EV124" s="289"/>
      <c r="EW124" s="289"/>
      <c r="EX124" s="289"/>
      <c r="EY124" s="289"/>
      <c r="EZ124" s="289"/>
      <c r="FA124" s="289"/>
      <c r="FB124" s="289"/>
      <c r="FC124" s="289"/>
      <c r="FD124" s="289"/>
      <c r="FE124" s="289"/>
      <c r="FF124" s="289"/>
      <c r="FG124" s="289"/>
      <c r="FH124" s="289"/>
      <c r="FI124" s="289"/>
      <c r="FJ124" s="289"/>
      <c r="FK124" s="289"/>
      <c r="FL124" s="289"/>
      <c r="FM124" s="289"/>
      <c r="FN124" s="289"/>
      <c r="FO124" s="289"/>
      <c r="FP124" s="289"/>
      <c r="FQ124" s="289"/>
      <c r="FR124" s="289"/>
      <c r="FS124" s="289"/>
      <c r="FT124" s="289"/>
      <c r="FU124" s="289"/>
      <c r="FV124" s="289"/>
      <c r="FW124" s="289"/>
      <c r="FX124" s="289"/>
      <c r="FY124" s="289"/>
      <c r="FZ124" s="289"/>
      <c r="GA124" s="289"/>
      <c r="GB124" s="289"/>
      <c r="GC124" s="289"/>
      <c r="GD124" s="289"/>
      <c r="GE124" s="289"/>
      <c r="GF124" s="289"/>
      <c r="GG124" s="289"/>
      <c r="GH124" s="289"/>
      <c r="GI124" s="289"/>
      <c r="GJ124" s="289"/>
      <c r="GK124" s="289"/>
      <c r="GL124" s="289"/>
      <c r="GM124" s="289"/>
      <c r="GN124" s="289"/>
      <c r="GO124" s="289"/>
      <c r="GP124" s="289"/>
      <c r="GQ124" s="289"/>
      <c r="GR124" s="289"/>
    </row>
    <row r="125" spans="1:200" s="131" customFormat="1" ht="24" hidden="1" customHeight="1" outlineLevel="2">
      <c r="A125" s="140" t="str">
        <f t="shared" si="9"/>
        <v>28.2</v>
      </c>
      <c r="B125" s="180" t="s">
        <v>45</v>
      </c>
      <c r="C125" s="170" t="s">
        <v>180</v>
      </c>
      <c r="D125" s="135" t="s">
        <v>1444</v>
      </c>
      <c r="E125" s="135" t="s">
        <v>82</v>
      </c>
      <c r="F125" s="171" t="s">
        <v>78</v>
      </c>
      <c r="G125" s="302"/>
      <c r="H125" s="302"/>
      <c r="I125" s="303">
        <f t="shared" si="10"/>
        <v>0</v>
      </c>
      <c r="J125" s="415">
        <v>0</v>
      </c>
      <c r="K125" s="416"/>
      <c r="L125" s="417"/>
      <c r="M125" s="174"/>
      <c r="N125" s="425"/>
      <c r="O125" s="289"/>
      <c r="P125" s="289"/>
      <c r="Q125" s="289"/>
      <c r="R125" s="289"/>
      <c r="S125" s="289"/>
      <c r="T125" s="289"/>
      <c r="U125" s="289"/>
      <c r="V125" s="289"/>
      <c r="W125" s="289"/>
      <c r="X125" s="289"/>
      <c r="Y125" s="289"/>
      <c r="Z125" s="289"/>
      <c r="AA125" s="289"/>
      <c r="AB125" s="289"/>
      <c r="AC125" s="289"/>
      <c r="AD125" s="289"/>
      <c r="AE125" s="289"/>
      <c r="AF125" s="289"/>
      <c r="AG125" s="289"/>
      <c r="AH125" s="289"/>
      <c r="AI125" s="289"/>
      <c r="AJ125" s="289"/>
      <c r="AK125" s="289"/>
      <c r="AL125" s="289"/>
      <c r="AM125" s="289"/>
      <c r="AN125" s="289"/>
      <c r="AO125" s="289"/>
      <c r="AP125" s="289"/>
      <c r="AQ125" s="289"/>
      <c r="AR125" s="289"/>
      <c r="AS125" s="289"/>
      <c r="AT125" s="289"/>
      <c r="AU125" s="289"/>
      <c r="AV125" s="289"/>
      <c r="AW125" s="289"/>
      <c r="AX125" s="289"/>
      <c r="AY125" s="289"/>
      <c r="AZ125" s="289"/>
      <c r="BA125" s="289"/>
      <c r="BB125" s="289"/>
      <c r="BC125" s="289"/>
      <c r="BD125" s="289"/>
      <c r="BE125" s="289"/>
      <c r="BF125" s="289"/>
      <c r="BG125" s="289"/>
      <c r="BH125" s="289"/>
      <c r="BI125" s="289"/>
      <c r="BJ125" s="289"/>
      <c r="BK125" s="289"/>
      <c r="BL125" s="289"/>
      <c r="BM125" s="289"/>
      <c r="BN125" s="289"/>
      <c r="BO125" s="289"/>
      <c r="BP125" s="289"/>
      <c r="BQ125" s="289"/>
      <c r="BR125" s="289"/>
      <c r="BS125" s="289"/>
      <c r="BT125" s="289"/>
      <c r="BU125" s="289"/>
      <c r="BV125" s="289"/>
      <c r="BW125" s="289"/>
      <c r="BX125" s="289"/>
      <c r="BY125" s="289"/>
      <c r="BZ125" s="289"/>
      <c r="CA125" s="289"/>
      <c r="CB125" s="289"/>
      <c r="CC125" s="289"/>
      <c r="CD125" s="289"/>
      <c r="CE125" s="289"/>
      <c r="CF125" s="289"/>
      <c r="CG125" s="289"/>
      <c r="CH125" s="289"/>
      <c r="CI125" s="289"/>
      <c r="CJ125" s="289"/>
      <c r="CK125" s="289"/>
      <c r="CL125" s="289"/>
      <c r="CM125" s="289"/>
      <c r="CN125" s="289"/>
      <c r="CO125" s="289"/>
      <c r="CP125" s="289"/>
      <c r="CQ125" s="289"/>
      <c r="CR125" s="289"/>
      <c r="CS125" s="289"/>
      <c r="CT125" s="289"/>
      <c r="CU125" s="289"/>
      <c r="CV125" s="289"/>
      <c r="CW125" s="289"/>
      <c r="CX125" s="289"/>
      <c r="CY125" s="289"/>
      <c r="CZ125" s="289"/>
      <c r="DA125" s="289"/>
      <c r="DB125" s="289"/>
      <c r="DC125" s="289"/>
      <c r="DD125" s="289"/>
      <c r="DE125" s="289"/>
      <c r="DF125" s="289"/>
      <c r="DG125" s="289"/>
      <c r="DH125" s="289"/>
      <c r="DI125" s="289"/>
      <c r="DJ125" s="289"/>
      <c r="DK125" s="289"/>
      <c r="DL125" s="289"/>
      <c r="DM125" s="289"/>
      <c r="DN125" s="289"/>
      <c r="DO125" s="289"/>
      <c r="DP125" s="289"/>
      <c r="DQ125" s="289"/>
      <c r="DR125" s="289"/>
      <c r="DS125" s="289"/>
      <c r="DT125" s="289"/>
      <c r="DU125" s="289"/>
      <c r="DV125" s="289"/>
      <c r="DW125" s="289"/>
      <c r="DX125" s="289"/>
      <c r="DY125" s="289"/>
      <c r="DZ125" s="289"/>
      <c r="EA125" s="289"/>
      <c r="EB125" s="289"/>
      <c r="EC125" s="289"/>
      <c r="ED125" s="289"/>
      <c r="EE125" s="289"/>
      <c r="EF125" s="289"/>
      <c r="EG125" s="289"/>
      <c r="EH125" s="289"/>
      <c r="EI125" s="289"/>
      <c r="EJ125" s="289"/>
      <c r="EK125" s="289"/>
      <c r="EL125" s="289"/>
      <c r="EM125" s="289"/>
      <c r="EN125" s="289"/>
      <c r="EO125" s="289"/>
      <c r="EP125" s="289"/>
      <c r="EQ125" s="289"/>
      <c r="ER125" s="289"/>
      <c r="ES125" s="289"/>
      <c r="ET125" s="289"/>
      <c r="EU125" s="289"/>
      <c r="EV125" s="289"/>
      <c r="EW125" s="289"/>
      <c r="EX125" s="289"/>
      <c r="EY125" s="289"/>
      <c r="EZ125" s="289"/>
      <c r="FA125" s="289"/>
      <c r="FB125" s="289"/>
      <c r="FC125" s="289"/>
      <c r="FD125" s="289"/>
      <c r="FE125" s="289"/>
      <c r="FF125" s="289"/>
      <c r="FG125" s="289"/>
      <c r="FH125" s="289"/>
      <c r="FI125" s="289"/>
      <c r="FJ125" s="289"/>
      <c r="FK125" s="289"/>
      <c r="FL125" s="289"/>
      <c r="FM125" s="289"/>
      <c r="FN125" s="289"/>
      <c r="FO125" s="289"/>
      <c r="FP125" s="289"/>
      <c r="FQ125" s="289"/>
      <c r="FR125" s="289"/>
      <c r="FS125" s="289"/>
      <c r="FT125" s="289"/>
      <c r="FU125" s="289"/>
      <c r="FV125" s="289"/>
      <c r="FW125" s="289"/>
      <c r="FX125" s="289"/>
      <c r="FY125" s="289"/>
      <c r="FZ125" s="289"/>
      <c r="GA125" s="289"/>
      <c r="GB125" s="289"/>
      <c r="GC125" s="289"/>
      <c r="GD125" s="289"/>
      <c r="GE125" s="289"/>
      <c r="GF125" s="289"/>
      <c r="GG125" s="289"/>
      <c r="GH125" s="289"/>
      <c r="GI125" s="289"/>
      <c r="GJ125" s="289"/>
      <c r="GK125" s="289"/>
      <c r="GL125" s="289"/>
      <c r="GM125" s="289"/>
      <c r="GN125" s="289"/>
      <c r="GO125" s="289"/>
      <c r="GP125" s="289"/>
      <c r="GQ125" s="289"/>
      <c r="GR125" s="289"/>
    </row>
    <row r="126" spans="1:200" s="131" customFormat="1" ht="24" hidden="1" customHeight="1" outlineLevel="2" thickBot="1">
      <c r="A126" s="155" t="str">
        <f t="shared" si="9"/>
        <v>28.3</v>
      </c>
      <c r="B126" s="180" t="s">
        <v>45</v>
      </c>
      <c r="C126" s="170" t="s">
        <v>140</v>
      </c>
      <c r="D126" s="135" t="s">
        <v>1444</v>
      </c>
      <c r="E126" s="135" t="s">
        <v>82</v>
      </c>
      <c r="F126" s="171" t="s">
        <v>78</v>
      </c>
      <c r="G126" s="302"/>
      <c r="H126" s="302"/>
      <c r="I126" s="303">
        <f t="shared" si="10"/>
        <v>0</v>
      </c>
      <c r="J126" s="415">
        <v>0</v>
      </c>
      <c r="K126" s="416"/>
      <c r="L126" s="417"/>
      <c r="M126" s="174"/>
      <c r="N126" s="425"/>
      <c r="O126" s="289"/>
      <c r="P126" s="289"/>
      <c r="Q126" s="289"/>
      <c r="R126" s="289"/>
      <c r="S126" s="289"/>
      <c r="T126" s="289"/>
      <c r="U126" s="289"/>
      <c r="V126" s="289"/>
      <c r="W126" s="289"/>
      <c r="X126" s="289"/>
      <c r="Y126" s="289"/>
      <c r="Z126" s="289"/>
      <c r="AA126" s="289"/>
      <c r="AB126" s="289"/>
      <c r="AC126" s="289"/>
      <c r="AD126" s="289"/>
      <c r="AE126" s="289"/>
      <c r="AF126" s="289"/>
      <c r="AG126" s="289"/>
      <c r="AH126" s="289"/>
      <c r="AI126" s="289"/>
      <c r="AJ126" s="289"/>
      <c r="AK126" s="289"/>
      <c r="AL126" s="289"/>
      <c r="AM126" s="289"/>
      <c r="AN126" s="289"/>
      <c r="AO126" s="289"/>
      <c r="AP126" s="289"/>
      <c r="AQ126" s="289"/>
      <c r="AR126" s="289"/>
      <c r="AS126" s="289"/>
      <c r="AT126" s="289"/>
      <c r="AU126" s="289"/>
      <c r="AV126" s="289"/>
      <c r="AW126" s="289"/>
      <c r="AX126" s="289"/>
      <c r="AY126" s="289"/>
      <c r="AZ126" s="289"/>
      <c r="BA126" s="289"/>
      <c r="BB126" s="289"/>
      <c r="BC126" s="289"/>
      <c r="BD126" s="289"/>
      <c r="BE126" s="289"/>
      <c r="BF126" s="289"/>
      <c r="BG126" s="289"/>
      <c r="BH126" s="289"/>
      <c r="BI126" s="289"/>
      <c r="BJ126" s="289"/>
      <c r="BK126" s="289"/>
      <c r="BL126" s="289"/>
      <c r="BM126" s="289"/>
      <c r="BN126" s="289"/>
      <c r="BO126" s="289"/>
      <c r="BP126" s="289"/>
      <c r="BQ126" s="289"/>
      <c r="BR126" s="289"/>
      <c r="BS126" s="289"/>
      <c r="BT126" s="289"/>
      <c r="BU126" s="289"/>
      <c r="BV126" s="289"/>
      <c r="BW126" s="289"/>
      <c r="BX126" s="289"/>
      <c r="BY126" s="289"/>
      <c r="BZ126" s="289"/>
      <c r="CA126" s="289"/>
      <c r="CB126" s="289"/>
      <c r="CC126" s="289"/>
      <c r="CD126" s="289"/>
      <c r="CE126" s="289"/>
      <c r="CF126" s="289"/>
      <c r="CG126" s="289"/>
      <c r="CH126" s="289"/>
      <c r="CI126" s="289"/>
      <c r="CJ126" s="289"/>
      <c r="CK126" s="289"/>
      <c r="CL126" s="289"/>
      <c r="CM126" s="289"/>
      <c r="CN126" s="289"/>
      <c r="CO126" s="289"/>
      <c r="CP126" s="289"/>
      <c r="CQ126" s="289"/>
      <c r="CR126" s="289"/>
      <c r="CS126" s="289"/>
      <c r="CT126" s="289"/>
      <c r="CU126" s="289"/>
      <c r="CV126" s="289"/>
      <c r="CW126" s="289"/>
      <c r="CX126" s="289"/>
      <c r="CY126" s="289"/>
      <c r="CZ126" s="289"/>
      <c r="DA126" s="289"/>
      <c r="DB126" s="289"/>
      <c r="DC126" s="289"/>
      <c r="DD126" s="289"/>
      <c r="DE126" s="289"/>
      <c r="DF126" s="289"/>
      <c r="DG126" s="289"/>
      <c r="DH126" s="289"/>
      <c r="DI126" s="289"/>
      <c r="DJ126" s="289"/>
      <c r="DK126" s="289"/>
      <c r="DL126" s="289"/>
      <c r="DM126" s="289"/>
      <c r="DN126" s="289"/>
      <c r="DO126" s="289"/>
      <c r="DP126" s="289"/>
      <c r="DQ126" s="289"/>
      <c r="DR126" s="289"/>
      <c r="DS126" s="289"/>
      <c r="DT126" s="289"/>
      <c r="DU126" s="289"/>
      <c r="DV126" s="289"/>
      <c r="DW126" s="289"/>
      <c r="DX126" s="289"/>
      <c r="DY126" s="289"/>
      <c r="DZ126" s="289"/>
      <c r="EA126" s="289"/>
      <c r="EB126" s="289"/>
      <c r="EC126" s="289"/>
      <c r="ED126" s="289"/>
      <c r="EE126" s="289"/>
      <c r="EF126" s="289"/>
      <c r="EG126" s="289"/>
      <c r="EH126" s="289"/>
      <c r="EI126" s="289"/>
      <c r="EJ126" s="289"/>
      <c r="EK126" s="289"/>
      <c r="EL126" s="289"/>
      <c r="EM126" s="289"/>
      <c r="EN126" s="289"/>
      <c r="EO126" s="289"/>
      <c r="EP126" s="289"/>
      <c r="EQ126" s="289"/>
      <c r="ER126" s="289"/>
      <c r="ES126" s="289"/>
      <c r="ET126" s="289"/>
      <c r="EU126" s="289"/>
      <c r="EV126" s="289"/>
      <c r="EW126" s="289"/>
      <c r="EX126" s="289"/>
      <c r="EY126" s="289"/>
      <c r="EZ126" s="289"/>
      <c r="FA126" s="289"/>
      <c r="FB126" s="289"/>
      <c r="FC126" s="289"/>
      <c r="FD126" s="289"/>
      <c r="FE126" s="289"/>
      <c r="FF126" s="289"/>
      <c r="FG126" s="289"/>
      <c r="FH126" s="289"/>
      <c r="FI126" s="289"/>
      <c r="FJ126" s="289"/>
      <c r="FK126" s="289"/>
      <c r="FL126" s="289"/>
      <c r="FM126" s="289"/>
      <c r="FN126" s="289"/>
      <c r="FO126" s="289"/>
      <c r="FP126" s="289"/>
      <c r="FQ126" s="289"/>
      <c r="FR126" s="289"/>
      <c r="FS126" s="289"/>
      <c r="FT126" s="289"/>
      <c r="FU126" s="289"/>
      <c r="FV126" s="289"/>
      <c r="FW126" s="289"/>
      <c r="FX126" s="289"/>
      <c r="FY126" s="289"/>
      <c r="FZ126" s="289"/>
      <c r="GA126" s="289"/>
      <c r="GB126" s="289"/>
      <c r="GC126" s="289"/>
      <c r="GD126" s="289"/>
      <c r="GE126" s="289"/>
      <c r="GF126" s="289"/>
      <c r="GG126" s="289"/>
      <c r="GH126" s="289"/>
      <c r="GI126" s="289"/>
      <c r="GJ126" s="289"/>
      <c r="GK126" s="289"/>
      <c r="GL126" s="289"/>
      <c r="GM126" s="289"/>
      <c r="GN126" s="289"/>
      <c r="GO126" s="289"/>
      <c r="GP126" s="289"/>
      <c r="GQ126" s="289"/>
      <c r="GR126" s="289"/>
    </row>
    <row r="127" spans="1:200" s="132" customFormat="1" ht="21" customHeight="1" outlineLevel="1" collapsed="1" thickTop="1">
      <c r="A127" s="142">
        <v>29</v>
      </c>
      <c r="B127" s="185"/>
      <c r="C127" s="241" t="s">
        <v>183</v>
      </c>
      <c r="D127" s="185"/>
      <c r="E127" s="185"/>
      <c r="F127" s="216"/>
      <c r="G127" s="324" t="s">
        <v>1329</v>
      </c>
      <c r="H127" s="480"/>
      <c r="I127" s="481"/>
      <c r="J127" s="413">
        <f>AVERAGE(J128:L130)</f>
        <v>0</v>
      </c>
      <c r="K127" s="413"/>
      <c r="L127" s="414"/>
      <c r="M127" s="178"/>
      <c r="N127" s="425"/>
    </row>
    <row r="128" spans="1:200" s="132" customFormat="1" ht="34.5" hidden="1" customHeight="1" outlineLevel="2">
      <c r="A128" s="155">
        <v>27.1</v>
      </c>
      <c r="B128" s="181" t="s">
        <v>63</v>
      </c>
      <c r="C128" s="170" t="s">
        <v>172</v>
      </c>
      <c r="D128" s="171" t="s">
        <v>184</v>
      </c>
      <c r="E128" s="181"/>
      <c r="F128" s="218"/>
      <c r="G128" s="172"/>
      <c r="H128" s="172"/>
      <c r="I128" s="172"/>
      <c r="J128" s="415">
        <v>0</v>
      </c>
      <c r="K128" s="416"/>
      <c r="L128" s="417"/>
      <c r="M128" s="179"/>
      <c r="N128" s="425"/>
    </row>
    <row r="129" spans="1:14" s="132" customFormat="1" ht="21" hidden="1" customHeight="1" outlineLevel="2">
      <c r="A129" s="155" t="s">
        <v>185</v>
      </c>
      <c r="B129" s="181" t="s">
        <v>63</v>
      </c>
      <c r="C129" s="170" t="s">
        <v>186</v>
      </c>
      <c r="D129" s="171" t="s">
        <v>60</v>
      </c>
      <c r="E129" s="171" t="s">
        <v>86</v>
      </c>
      <c r="F129" s="171" t="s">
        <v>136</v>
      </c>
      <c r="G129" s="172"/>
      <c r="H129" s="172"/>
      <c r="I129" s="172"/>
      <c r="J129" s="415">
        <v>0</v>
      </c>
      <c r="K129" s="416"/>
      <c r="L129" s="417"/>
      <c r="M129" s="179"/>
      <c r="N129" s="425"/>
    </row>
    <row r="130" spans="1:14" s="132" customFormat="1" ht="21" hidden="1" customHeight="1" outlineLevel="2">
      <c r="A130" s="155">
        <v>27.3</v>
      </c>
      <c r="B130" s="181" t="s">
        <v>63</v>
      </c>
      <c r="C130" s="170" t="s">
        <v>187</v>
      </c>
      <c r="D130" s="171" t="s">
        <v>60</v>
      </c>
      <c r="E130" s="171" t="s">
        <v>86</v>
      </c>
      <c r="F130" s="171" t="s">
        <v>136</v>
      </c>
      <c r="G130" s="172"/>
      <c r="H130" s="172"/>
      <c r="I130" s="172"/>
      <c r="J130" s="415">
        <v>0</v>
      </c>
      <c r="K130" s="416"/>
      <c r="L130" s="417"/>
      <c r="M130" s="179"/>
      <c r="N130" s="425"/>
    </row>
    <row r="131" spans="1:14" s="132" customFormat="1" ht="21" customHeight="1" outlineLevel="1" collapsed="1">
      <c r="A131" s="142">
        <v>30</v>
      </c>
      <c r="B131" s="185"/>
      <c r="C131" s="241" t="s">
        <v>188</v>
      </c>
      <c r="D131" s="185"/>
      <c r="E131" s="185"/>
      <c r="F131" s="216"/>
      <c r="G131" s="222" t="s">
        <v>1329</v>
      </c>
      <c r="H131" s="480"/>
      <c r="I131" s="481"/>
      <c r="J131" s="413">
        <f>AVERAGE(J132)</f>
        <v>0</v>
      </c>
      <c r="K131" s="413"/>
      <c r="L131" s="414"/>
      <c r="M131" s="178"/>
      <c r="N131" s="425"/>
    </row>
    <row r="132" spans="1:14" s="132" customFormat="1" ht="21" hidden="1" customHeight="1" outlineLevel="2">
      <c r="A132" s="155">
        <v>28.1</v>
      </c>
      <c r="B132" s="181" t="s">
        <v>63</v>
      </c>
      <c r="C132" s="170" t="s">
        <v>187</v>
      </c>
      <c r="D132" s="171" t="s">
        <v>60</v>
      </c>
      <c r="E132" s="171" t="s">
        <v>86</v>
      </c>
      <c r="F132" s="171" t="s">
        <v>136</v>
      </c>
      <c r="G132" s="172"/>
      <c r="H132" s="172"/>
      <c r="I132" s="172"/>
      <c r="J132" s="415">
        <v>0</v>
      </c>
      <c r="K132" s="416"/>
      <c r="L132" s="417"/>
      <c r="M132" s="179"/>
      <c r="N132" s="425"/>
    </row>
    <row r="133" spans="1:14" s="132" customFormat="1" ht="21" customHeight="1" outlineLevel="1" collapsed="1">
      <c r="A133" s="142">
        <v>31</v>
      </c>
      <c r="B133" s="185"/>
      <c r="C133" s="241" t="s">
        <v>189</v>
      </c>
      <c r="D133" s="185"/>
      <c r="E133" s="185"/>
      <c r="F133" s="216"/>
      <c r="G133" s="222" t="s">
        <v>1329</v>
      </c>
      <c r="H133" s="480"/>
      <c r="I133" s="481"/>
      <c r="J133" s="413">
        <f>AVERAGE(J134:L136)</f>
        <v>0</v>
      </c>
      <c r="K133" s="413"/>
      <c r="L133" s="414"/>
      <c r="M133" s="178"/>
      <c r="N133" s="425"/>
    </row>
    <row r="134" spans="1:14" s="132" customFormat="1" ht="21" hidden="1" customHeight="1" outlineLevel="2">
      <c r="A134" s="155">
        <v>29.1</v>
      </c>
      <c r="B134" s="181" t="s">
        <v>63</v>
      </c>
      <c r="C134" s="170" t="s">
        <v>179</v>
      </c>
      <c r="D134" s="171" t="s">
        <v>152</v>
      </c>
      <c r="E134" s="181"/>
      <c r="F134" s="218"/>
      <c r="G134" s="172"/>
      <c r="H134" s="172"/>
      <c r="I134" s="172"/>
      <c r="J134" s="415">
        <v>0</v>
      </c>
      <c r="K134" s="416"/>
      <c r="L134" s="417"/>
      <c r="M134" s="179"/>
      <c r="N134" s="425"/>
    </row>
    <row r="135" spans="1:14" s="132" customFormat="1" ht="21" hidden="1" customHeight="1" outlineLevel="2">
      <c r="A135" s="155">
        <v>29.2</v>
      </c>
      <c r="B135" s="181" t="s">
        <v>63</v>
      </c>
      <c r="C135" s="170" t="s">
        <v>155</v>
      </c>
      <c r="D135" s="171" t="s">
        <v>190</v>
      </c>
      <c r="E135" s="181"/>
      <c r="F135" s="218"/>
      <c r="G135" s="172"/>
      <c r="H135" s="172"/>
      <c r="I135" s="172"/>
      <c r="J135" s="415">
        <v>0</v>
      </c>
      <c r="K135" s="416"/>
      <c r="L135" s="417"/>
      <c r="M135" s="179"/>
      <c r="N135" s="425"/>
    </row>
    <row r="136" spans="1:14" s="132" customFormat="1" ht="21" hidden="1" customHeight="1" outlineLevel="2">
      <c r="A136" s="155">
        <v>29.3</v>
      </c>
      <c r="B136" s="181" t="s">
        <v>63</v>
      </c>
      <c r="C136" s="170" t="s">
        <v>191</v>
      </c>
      <c r="D136" s="171" t="s">
        <v>15</v>
      </c>
      <c r="E136" s="181"/>
      <c r="F136" s="218"/>
      <c r="G136" s="172"/>
      <c r="H136" s="172"/>
      <c r="I136" s="172"/>
      <c r="J136" s="415">
        <v>0</v>
      </c>
      <c r="K136" s="416"/>
      <c r="L136" s="417"/>
      <c r="M136" s="179"/>
      <c r="N136" s="425"/>
    </row>
    <row r="137" spans="1:14" s="132" customFormat="1" ht="21" customHeight="1" outlineLevel="1" collapsed="1">
      <c r="A137" s="142">
        <v>32</v>
      </c>
      <c r="B137" s="185"/>
      <c r="C137" s="241" t="s">
        <v>192</v>
      </c>
      <c r="D137" s="185"/>
      <c r="E137" s="185"/>
      <c r="F137" s="216"/>
      <c r="G137" s="222" t="s">
        <v>1329</v>
      </c>
      <c r="H137" s="480"/>
      <c r="I137" s="481"/>
      <c r="J137" s="413">
        <f>AVERAGE(J138:L140)</f>
        <v>0</v>
      </c>
      <c r="K137" s="413"/>
      <c r="L137" s="414"/>
      <c r="M137" s="178"/>
      <c r="N137" s="425"/>
    </row>
    <row r="138" spans="1:14" s="132" customFormat="1" ht="21" hidden="1" customHeight="1" outlineLevel="2">
      <c r="A138" s="155">
        <v>30.1</v>
      </c>
      <c r="B138" s="181" t="s">
        <v>63</v>
      </c>
      <c r="C138" s="170" t="s">
        <v>172</v>
      </c>
      <c r="D138" s="171" t="s">
        <v>184</v>
      </c>
      <c r="E138" s="181"/>
      <c r="F138" s="218"/>
      <c r="G138" s="172"/>
      <c r="H138" s="172"/>
      <c r="I138" s="172"/>
      <c r="J138" s="416">
        <v>0</v>
      </c>
      <c r="K138" s="416"/>
      <c r="L138" s="417"/>
      <c r="M138" s="179"/>
      <c r="N138" s="425"/>
    </row>
    <row r="139" spans="1:14" s="132" customFormat="1" ht="21" hidden="1" customHeight="1" outlineLevel="2">
      <c r="A139" s="155">
        <v>30.2</v>
      </c>
      <c r="B139" s="181" t="s">
        <v>63</v>
      </c>
      <c r="C139" s="170" t="s">
        <v>186</v>
      </c>
      <c r="D139" s="171" t="s">
        <v>60</v>
      </c>
      <c r="E139" s="171" t="s">
        <v>86</v>
      </c>
      <c r="F139" s="171" t="s">
        <v>136</v>
      </c>
      <c r="G139" s="172"/>
      <c r="H139" s="172"/>
      <c r="I139" s="172"/>
      <c r="J139" s="416">
        <v>0</v>
      </c>
      <c r="K139" s="416"/>
      <c r="L139" s="417"/>
      <c r="M139" s="179"/>
      <c r="N139" s="425"/>
    </row>
    <row r="140" spans="1:14" s="132" customFormat="1" ht="21" hidden="1" customHeight="1" outlineLevel="2">
      <c r="A140" s="155">
        <v>30.3</v>
      </c>
      <c r="B140" s="181" t="s">
        <v>63</v>
      </c>
      <c r="C140" s="170" t="s">
        <v>187</v>
      </c>
      <c r="D140" s="171" t="s">
        <v>60</v>
      </c>
      <c r="E140" s="171" t="s">
        <v>86</v>
      </c>
      <c r="F140" s="171" t="s">
        <v>136</v>
      </c>
      <c r="G140" s="172"/>
      <c r="H140" s="172"/>
      <c r="I140" s="172"/>
      <c r="J140" s="416">
        <v>0</v>
      </c>
      <c r="K140" s="416"/>
      <c r="L140" s="417"/>
      <c r="M140" s="179"/>
      <c r="N140" s="425"/>
    </row>
    <row r="141" spans="1:14" s="132" customFormat="1" ht="21" customHeight="1" outlineLevel="1" collapsed="1">
      <c r="A141" s="142">
        <v>33</v>
      </c>
      <c r="B141" s="185"/>
      <c r="C141" s="241" t="s">
        <v>193</v>
      </c>
      <c r="D141" s="185"/>
      <c r="E141" s="185"/>
      <c r="F141" s="216"/>
      <c r="G141" s="222" t="s">
        <v>1329</v>
      </c>
      <c r="H141" s="480"/>
      <c r="I141" s="481"/>
      <c r="J141" s="413">
        <f>AVERAGE(J142)</f>
        <v>0</v>
      </c>
      <c r="K141" s="413"/>
      <c r="L141" s="414"/>
      <c r="M141" s="178"/>
      <c r="N141" s="425"/>
    </row>
    <row r="142" spans="1:14" s="132" customFormat="1" ht="21" hidden="1" customHeight="1" outlineLevel="2">
      <c r="A142" s="155">
        <v>31.1</v>
      </c>
      <c r="B142" s="181" t="s">
        <v>63</v>
      </c>
      <c r="C142" s="170" t="s">
        <v>187</v>
      </c>
      <c r="D142" s="171" t="s">
        <v>60</v>
      </c>
      <c r="E142" s="171" t="s">
        <v>86</v>
      </c>
      <c r="F142" s="171" t="s">
        <v>136</v>
      </c>
      <c r="G142" s="172"/>
      <c r="H142" s="172"/>
      <c r="I142" s="172"/>
      <c r="J142" s="416">
        <v>0</v>
      </c>
      <c r="K142" s="416"/>
      <c r="L142" s="417"/>
      <c r="M142" s="179"/>
      <c r="N142" s="425"/>
    </row>
    <row r="143" spans="1:14" s="132" customFormat="1" ht="21" customHeight="1" outlineLevel="1" collapsed="1">
      <c r="A143" s="142">
        <v>34</v>
      </c>
      <c r="B143" s="185"/>
      <c r="C143" s="241" t="s">
        <v>194</v>
      </c>
      <c r="D143" s="185"/>
      <c r="E143" s="185"/>
      <c r="F143" s="216"/>
      <c r="G143" s="222" t="s">
        <v>1329</v>
      </c>
      <c r="H143" s="480"/>
      <c r="I143" s="481"/>
      <c r="J143" s="413">
        <f>AVERAGE(J144:L146)</f>
        <v>0</v>
      </c>
      <c r="K143" s="413"/>
      <c r="L143" s="414"/>
      <c r="M143" s="178"/>
      <c r="N143" s="425"/>
    </row>
    <row r="144" spans="1:14" s="132" customFormat="1" ht="21" hidden="1" customHeight="1">
      <c r="A144" s="155">
        <v>32.1</v>
      </c>
      <c r="B144" s="181" t="s">
        <v>63</v>
      </c>
      <c r="C144" s="170" t="s">
        <v>179</v>
      </c>
      <c r="D144" s="171" t="s">
        <v>152</v>
      </c>
      <c r="E144" s="181"/>
      <c r="F144" s="218"/>
      <c r="G144" s="172"/>
      <c r="H144" s="172"/>
      <c r="I144" s="172"/>
      <c r="J144" s="416">
        <v>0</v>
      </c>
      <c r="K144" s="416"/>
      <c r="L144" s="417"/>
      <c r="M144" s="179"/>
      <c r="N144" s="425"/>
    </row>
    <row r="145" spans="1:200" s="132" customFormat="1" ht="21" hidden="1" customHeight="1" outlineLevel="2">
      <c r="A145" s="155">
        <v>32.200000000000003</v>
      </c>
      <c r="B145" s="181" t="s">
        <v>63</v>
      </c>
      <c r="C145" s="170" t="s">
        <v>155</v>
      </c>
      <c r="D145" s="171" t="s">
        <v>190</v>
      </c>
      <c r="E145" s="181"/>
      <c r="F145" s="218"/>
      <c r="G145" s="172"/>
      <c r="H145" s="172"/>
      <c r="I145" s="172"/>
      <c r="J145" s="416">
        <v>0</v>
      </c>
      <c r="K145" s="416"/>
      <c r="L145" s="417"/>
      <c r="M145" s="179"/>
      <c r="N145" s="425"/>
    </row>
    <row r="146" spans="1:200" s="132" customFormat="1" ht="21" hidden="1" customHeight="1" outlineLevel="2">
      <c r="A146" s="155">
        <v>32.299999999999997</v>
      </c>
      <c r="B146" s="181" t="s">
        <v>63</v>
      </c>
      <c r="C146" s="170" t="s">
        <v>191</v>
      </c>
      <c r="D146" s="171" t="s">
        <v>60</v>
      </c>
      <c r="E146" s="171" t="s">
        <v>86</v>
      </c>
      <c r="F146" s="171" t="s">
        <v>136</v>
      </c>
      <c r="G146" s="172"/>
      <c r="H146" s="172"/>
      <c r="I146" s="172"/>
      <c r="J146" s="416">
        <v>0</v>
      </c>
      <c r="K146" s="416"/>
      <c r="L146" s="417"/>
      <c r="M146" s="179"/>
      <c r="N146" s="425"/>
    </row>
    <row r="147" spans="1:200" s="132" customFormat="1" ht="24" customHeight="1" outlineLevel="1" collapsed="1" thickBot="1">
      <c r="A147" s="292">
        <v>35</v>
      </c>
      <c r="B147" s="293"/>
      <c r="C147" s="294" t="s">
        <v>195</v>
      </c>
      <c r="D147" s="293"/>
      <c r="E147" s="293"/>
      <c r="F147" s="295"/>
      <c r="G147" s="222" t="s">
        <v>1329</v>
      </c>
      <c r="H147" s="480"/>
      <c r="I147" s="481"/>
      <c r="J147" s="421">
        <f>AVERAGE(J148:L149)</f>
        <v>0</v>
      </c>
      <c r="K147" s="421"/>
      <c r="L147" s="422"/>
      <c r="M147" s="163"/>
      <c r="N147" s="425"/>
    </row>
    <row r="148" spans="1:200" ht="21" hidden="1" customHeight="1" outlineLevel="2">
      <c r="A148" s="180">
        <v>33.1</v>
      </c>
      <c r="B148" s="181" t="s">
        <v>63</v>
      </c>
      <c r="C148" s="170" t="s">
        <v>179</v>
      </c>
      <c r="D148" s="171" t="s">
        <v>147</v>
      </c>
      <c r="E148" s="181"/>
      <c r="F148" s="181"/>
      <c r="G148" s="172"/>
      <c r="H148" s="172"/>
      <c r="I148" s="172"/>
      <c r="J148" s="423">
        <v>0</v>
      </c>
      <c r="K148" s="423"/>
      <c r="L148" s="423"/>
      <c r="N148" s="425"/>
    </row>
    <row r="149" spans="1:200" ht="21" hidden="1" customHeight="1" outlineLevel="2" thickBot="1">
      <c r="A149" s="180">
        <v>33.200000000000003</v>
      </c>
      <c r="B149" s="181" t="s">
        <v>63</v>
      </c>
      <c r="C149" s="170" t="s">
        <v>155</v>
      </c>
      <c r="D149" s="171" t="s">
        <v>147</v>
      </c>
      <c r="E149" s="181"/>
      <c r="F149" s="181"/>
      <c r="G149" s="172"/>
      <c r="H149" s="172"/>
      <c r="I149" s="172"/>
      <c r="J149" s="423">
        <v>0</v>
      </c>
      <c r="K149" s="423"/>
      <c r="L149" s="423"/>
      <c r="N149" s="426"/>
    </row>
    <row r="150" spans="1:200" ht="21" customHeight="1" outlineLevel="1" collapsed="1" thickTop="1">
      <c r="A150" s="183">
        <v>36</v>
      </c>
      <c r="B150" s="185"/>
      <c r="C150" s="241" t="s">
        <v>196</v>
      </c>
      <c r="D150" s="186"/>
      <c r="E150" s="185"/>
      <c r="F150" s="185"/>
      <c r="G150" s="222" t="s">
        <v>1329</v>
      </c>
      <c r="H150" s="454">
        <f>AVERAGE(I151:I152)</f>
        <v>0</v>
      </c>
      <c r="I150" s="455"/>
      <c r="J150" s="421">
        <f>AVERAGE(J151:L152)</f>
        <v>0</v>
      </c>
      <c r="K150" s="421"/>
      <c r="L150" s="422"/>
      <c r="M150" s="286"/>
      <c r="N150" s="424" t="s">
        <v>196</v>
      </c>
    </row>
    <row r="151" spans="1:200" ht="21" hidden="1" customHeight="1" outlineLevel="2">
      <c r="A151" s="180">
        <v>36.1</v>
      </c>
      <c r="B151" s="181"/>
      <c r="C151" s="170" t="s">
        <v>197</v>
      </c>
      <c r="D151" s="171"/>
      <c r="E151" s="181"/>
      <c r="F151" s="181"/>
      <c r="G151" s="302"/>
      <c r="H151" s="302"/>
      <c r="I151" s="303">
        <f t="shared" ref="I151:I152" si="11">H151-G151</f>
        <v>0</v>
      </c>
      <c r="J151" s="415">
        <v>0</v>
      </c>
      <c r="K151" s="416"/>
      <c r="L151" s="417"/>
      <c r="M151" s="296"/>
      <c r="N151" s="425"/>
    </row>
    <row r="152" spans="1:200" ht="21" hidden="1" customHeight="1" outlineLevel="2">
      <c r="A152" s="180">
        <v>36.200000000000003</v>
      </c>
      <c r="B152" s="181"/>
      <c r="C152" s="170" t="s">
        <v>155</v>
      </c>
      <c r="D152" s="171"/>
      <c r="E152" s="181"/>
      <c r="F152" s="181"/>
      <c r="G152" s="302"/>
      <c r="H152" s="302"/>
      <c r="I152" s="303">
        <f t="shared" si="11"/>
        <v>0</v>
      </c>
      <c r="J152" s="415">
        <v>0</v>
      </c>
      <c r="K152" s="416"/>
      <c r="L152" s="417"/>
      <c r="N152" s="425"/>
    </row>
    <row r="153" spans="1:200" ht="21" customHeight="1" outlineLevel="1" collapsed="1" thickBot="1">
      <c r="A153" s="183">
        <v>37</v>
      </c>
      <c r="B153" s="185"/>
      <c r="C153" s="241" t="s">
        <v>198</v>
      </c>
      <c r="D153" s="186"/>
      <c r="E153" s="185"/>
      <c r="F153" s="185"/>
      <c r="G153" s="222" t="s">
        <v>1329</v>
      </c>
      <c r="H153" s="482"/>
      <c r="I153" s="483"/>
      <c r="J153" s="421">
        <f>AVERAGE(J154:L155)</f>
        <v>0</v>
      </c>
      <c r="K153" s="421"/>
      <c r="L153" s="422"/>
      <c r="M153" s="286"/>
      <c r="N153" s="425"/>
    </row>
    <row r="154" spans="1:200" ht="21" hidden="1" customHeight="1" outlineLevel="2">
      <c r="A154" s="180">
        <v>37.1</v>
      </c>
      <c r="B154" s="181"/>
      <c r="C154" s="170" t="s">
        <v>197</v>
      </c>
      <c r="D154" s="171"/>
      <c r="E154" s="181"/>
      <c r="F154" s="181"/>
      <c r="G154" s="172"/>
      <c r="H154" s="172"/>
      <c r="I154" s="172"/>
      <c r="J154" s="423">
        <v>0</v>
      </c>
      <c r="K154" s="423"/>
      <c r="L154" s="423"/>
      <c r="M154" s="296"/>
      <c r="N154" s="425"/>
    </row>
    <row r="155" spans="1:200" ht="21" hidden="1" customHeight="1" outlineLevel="2" thickBot="1">
      <c r="A155" s="180">
        <v>37.200000000000003</v>
      </c>
      <c r="B155" s="181"/>
      <c r="C155" s="170" t="s">
        <v>155</v>
      </c>
      <c r="D155" s="171"/>
      <c r="E155" s="181"/>
      <c r="F155" s="181"/>
      <c r="G155" s="172"/>
      <c r="H155" s="172"/>
      <c r="I155" s="172"/>
      <c r="J155" s="423">
        <v>0</v>
      </c>
      <c r="K155" s="423"/>
      <c r="L155" s="423"/>
      <c r="N155" s="426"/>
    </row>
    <row r="156" spans="1:200" s="111" customFormat="1" ht="34.15" customHeight="1" thickTop="1">
      <c r="A156" s="200" t="s">
        <v>199</v>
      </c>
      <c r="B156" s="201"/>
      <c r="C156" s="201"/>
      <c r="D156" s="202"/>
      <c r="E156" s="202"/>
      <c r="F156" s="201"/>
      <c r="G156" s="201"/>
      <c r="H156" s="201"/>
      <c r="I156" s="201"/>
      <c r="J156" s="428">
        <f>AVERAGE(J158:L224)</f>
        <v>0</v>
      </c>
      <c r="K156" s="428"/>
      <c r="L156" s="428"/>
      <c r="M156" s="201"/>
      <c r="N156" s="258"/>
      <c r="O156" s="110"/>
      <c r="P156" s="110"/>
      <c r="Q156" s="110"/>
      <c r="R156" s="110"/>
      <c r="S156" s="110"/>
      <c r="T156" s="110"/>
      <c r="U156" s="110"/>
      <c r="V156" s="110"/>
      <c r="W156" s="110"/>
      <c r="X156" s="110"/>
      <c r="Y156" s="110"/>
      <c r="Z156" s="110"/>
      <c r="AA156" s="110"/>
      <c r="AB156" s="110"/>
      <c r="AC156" s="110"/>
      <c r="AD156" s="110"/>
      <c r="AE156" s="110"/>
      <c r="AF156" s="110"/>
      <c r="AG156" s="110"/>
      <c r="AH156" s="110"/>
      <c r="AI156" s="110"/>
      <c r="AJ156" s="110"/>
      <c r="AK156" s="110"/>
      <c r="AL156" s="110"/>
      <c r="AM156" s="110"/>
      <c r="AN156" s="110"/>
      <c r="AO156" s="110"/>
      <c r="AP156" s="110"/>
      <c r="AQ156" s="110"/>
      <c r="AR156" s="110"/>
      <c r="AS156" s="110"/>
      <c r="AT156" s="110"/>
      <c r="AU156" s="110"/>
      <c r="AV156" s="110"/>
      <c r="AW156" s="110"/>
      <c r="AX156" s="110"/>
      <c r="AY156" s="110"/>
      <c r="AZ156" s="110"/>
      <c r="BA156" s="110"/>
      <c r="BB156" s="110"/>
      <c r="BC156" s="110"/>
      <c r="BD156" s="110"/>
      <c r="BE156" s="110"/>
      <c r="BF156" s="110"/>
      <c r="BG156" s="110"/>
      <c r="BH156" s="110"/>
      <c r="BI156" s="110"/>
      <c r="BJ156" s="110"/>
      <c r="BK156" s="110"/>
      <c r="BL156" s="110"/>
      <c r="BM156" s="110"/>
      <c r="BN156" s="110"/>
      <c r="BO156" s="110"/>
      <c r="BP156" s="110"/>
      <c r="BQ156" s="110"/>
      <c r="BR156" s="110"/>
      <c r="BS156" s="110"/>
      <c r="BT156" s="110"/>
      <c r="BU156" s="110"/>
      <c r="BV156" s="110"/>
      <c r="BW156" s="110"/>
      <c r="BX156" s="110"/>
      <c r="BY156" s="110"/>
      <c r="BZ156" s="110"/>
      <c r="CA156" s="110"/>
      <c r="CB156" s="110"/>
      <c r="CC156" s="110"/>
      <c r="CD156" s="110"/>
      <c r="CE156" s="110"/>
      <c r="CF156" s="110"/>
      <c r="CG156" s="110"/>
      <c r="CH156" s="110"/>
      <c r="CI156" s="110"/>
      <c r="CJ156" s="110"/>
      <c r="CK156" s="110"/>
      <c r="CL156" s="110"/>
      <c r="CM156" s="110"/>
      <c r="CN156" s="110"/>
      <c r="CO156" s="110"/>
      <c r="CP156" s="110"/>
      <c r="CQ156" s="110"/>
      <c r="CR156" s="110"/>
      <c r="CS156" s="110"/>
      <c r="CT156" s="110"/>
      <c r="CU156" s="110"/>
      <c r="CV156" s="110"/>
      <c r="CW156" s="110"/>
      <c r="CX156" s="110"/>
      <c r="CY156" s="110"/>
      <c r="CZ156" s="110"/>
      <c r="DA156" s="110"/>
      <c r="DB156" s="110"/>
      <c r="DC156" s="110"/>
      <c r="DD156" s="110"/>
      <c r="DE156" s="110"/>
      <c r="DF156" s="110"/>
      <c r="DG156" s="110"/>
      <c r="DH156" s="110"/>
      <c r="DI156" s="110"/>
      <c r="DJ156" s="110"/>
      <c r="DK156" s="110"/>
      <c r="DL156" s="110"/>
      <c r="DM156" s="110"/>
      <c r="DN156" s="110"/>
      <c r="DO156" s="110"/>
      <c r="DP156" s="110"/>
      <c r="DQ156" s="110"/>
      <c r="DR156" s="110"/>
      <c r="DS156" s="110"/>
      <c r="DT156" s="110"/>
      <c r="DU156" s="110"/>
      <c r="DV156" s="110"/>
      <c r="DW156" s="110"/>
      <c r="DX156" s="110"/>
      <c r="DY156" s="110"/>
      <c r="DZ156" s="110"/>
      <c r="EA156" s="110"/>
      <c r="EB156" s="110"/>
      <c r="EC156" s="110"/>
      <c r="ED156" s="110"/>
      <c r="EE156" s="110"/>
      <c r="EF156" s="110"/>
      <c r="EG156" s="110"/>
      <c r="EH156" s="110"/>
      <c r="EI156" s="110"/>
      <c r="EJ156" s="110"/>
      <c r="EK156" s="110"/>
      <c r="EL156" s="110"/>
      <c r="EM156" s="110"/>
      <c r="EN156" s="110"/>
      <c r="EO156" s="110"/>
      <c r="EP156" s="110"/>
      <c r="EQ156" s="110"/>
      <c r="ER156" s="110"/>
      <c r="ES156" s="110"/>
      <c r="ET156" s="110"/>
      <c r="EU156" s="110"/>
      <c r="EV156" s="110"/>
      <c r="EW156" s="110"/>
      <c r="EX156" s="110"/>
      <c r="EY156" s="110"/>
      <c r="EZ156" s="110"/>
      <c r="FA156" s="110"/>
      <c r="FB156" s="110"/>
      <c r="FC156" s="110"/>
      <c r="FD156" s="110"/>
      <c r="FE156" s="110"/>
      <c r="FF156" s="110"/>
      <c r="FG156" s="110"/>
      <c r="FH156" s="110"/>
      <c r="FI156" s="110"/>
      <c r="FJ156" s="110"/>
      <c r="FK156" s="110"/>
      <c r="FL156" s="110"/>
      <c r="FM156" s="110"/>
      <c r="FN156" s="110"/>
      <c r="FO156" s="110"/>
      <c r="FP156" s="110"/>
      <c r="FQ156" s="110"/>
      <c r="FR156" s="110"/>
      <c r="FS156" s="110"/>
      <c r="FT156" s="110"/>
      <c r="FU156" s="110"/>
      <c r="FV156" s="110"/>
      <c r="FW156" s="110"/>
      <c r="FX156" s="110"/>
      <c r="FY156" s="110"/>
      <c r="FZ156" s="110"/>
      <c r="GA156" s="110"/>
      <c r="GB156" s="110"/>
      <c r="GC156" s="110"/>
      <c r="GD156" s="110"/>
      <c r="GE156" s="110"/>
      <c r="GF156" s="110"/>
      <c r="GG156" s="110"/>
      <c r="GH156" s="110"/>
      <c r="GI156" s="110"/>
      <c r="GJ156" s="110"/>
      <c r="GK156" s="110"/>
      <c r="GL156" s="110"/>
      <c r="GM156" s="110"/>
      <c r="GN156" s="110"/>
      <c r="GO156" s="110"/>
      <c r="GP156" s="110"/>
      <c r="GQ156" s="110"/>
      <c r="GR156" s="110"/>
    </row>
    <row r="157" spans="1:200" s="114" customFormat="1" ht="44.1" customHeight="1" outlineLevel="1" thickBot="1">
      <c r="A157" s="203" t="s">
        <v>35</v>
      </c>
      <c r="B157" s="204" t="s">
        <v>36</v>
      </c>
      <c r="C157" s="203" t="s">
        <v>37</v>
      </c>
      <c r="D157" s="203" t="s">
        <v>38</v>
      </c>
      <c r="E157" s="203"/>
      <c r="F157" s="203" t="s">
        <v>200</v>
      </c>
      <c r="G157" s="203" t="s">
        <v>41</v>
      </c>
      <c r="H157" s="203" t="s">
        <v>42</v>
      </c>
      <c r="I157" s="205" t="s">
        <v>43</v>
      </c>
      <c r="J157" s="427" t="s">
        <v>201</v>
      </c>
      <c r="K157" s="427"/>
      <c r="L157" s="427"/>
      <c r="M157" s="102"/>
      <c r="N157" s="112"/>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c r="AT157" s="113"/>
      <c r="AU157" s="113"/>
      <c r="AV157" s="113"/>
      <c r="AW157" s="113"/>
      <c r="AX157" s="113"/>
      <c r="AY157" s="113"/>
      <c r="AZ157" s="113"/>
      <c r="BA157" s="113"/>
      <c r="BB157" s="113"/>
      <c r="BC157" s="113"/>
      <c r="BD157" s="113"/>
      <c r="BE157" s="113"/>
      <c r="BF157" s="113"/>
      <c r="BG157" s="113"/>
      <c r="BH157" s="113"/>
      <c r="BI157" s="113"/>
      <c r="BJ157" s="113"/>
      <c r="BK157" s="113"/>
      <c r="BL157" s="113"/>
      <c r="BM157" s="113"/>
      <c r="BN157" s="113"/>
      <c r="BO157" s="113"/>
      <c r="BP157" s="113"/>
      <c r="BQ157" s="113"/>
      <c r="BR157" s="113"/>
      <c r="BS157" s="113"/>
      <c r="BT157" s="113"/>
      <c r="BU157" s="113"/>
      <c r="BV157" s="113"/>
      <c r="BW157" s="113"/>
      <c r="BX157" s="113"/>
      <c r="BY157" s="113"/>
      <c r="BZ157" s="113"/>
      <c r="CA157" s="113"/>
      <c r="CB157" s="113"/>
      <c r="CC157" s="113"/>
      <c r="CD157" s="113"/>
      <c r="CE157" s="113"/>
      <c r="CF157" s="113"/>
      <c r="CG157" s="113"/>
      <c r="CH157" s="113"/>
      <c r="CI157" s="113"/>
      <c r="CJ157" s="113"/>
      <c r="CK157" s="113"/>
      <c r="CL157" s="113"/>
      <c r="CM157" s="113"/>
      <c r="CN157" s="113"/>
      <c r="CO157" s="113"/>
      <c r="CP157" s="113"/>
      <c r="CQ157" s="113"/>
      <c r="CR157" s="113"/>
      <c r="CS157" s="113"/>
      <c r="CT157" s="113"/>
      <c r="CU157" s="113"/>
      <c r="CV157" s="113"/>
      <c r="CW157" s="113"/>
      <c r="CX157" s="113"/>
      <c r="CY157" s="113"/>
      <c r="CZ157" s="113"/>
      <c r="DA157" s="113"/>
      <c r="DB157" s="113"/>
      <c r="DC157" s="113"/>
      <c r="DD157" s="113"/>
      <c r="DE157" s="113"/>
      <c r="DF157" s="113"/>
      <c r="DG157" s="113"/>
      <c r="DH157" s="113"/>
      <c r="DI157" s="113"/>
      <c r="DJ157" s="113"/>
      <c r="DK157" s="113"/>
      <c r="DL157" s="113"/>
      <c r="DM157" s="113"/>
      <c r="DN157" s="113"/>
      <c r="DO157" s="113"/>
      <c r="DP157" s="113"/>
      <c r="DQ157" s="113"/>
      <c r="DR157" s="113"/>
      <c r="DS157" s="113"/>
      <c r="DT157" s="113"/>
      <c r="DU157" s="113"/>
      <c r="DV157" s="113"/>
      <c r="DW157" s="113"/>
      <c r="DX157" s="113"/>
      <c r="DY157" s="113"/>
      <c r="DZ157" s="113"/>
      <c r="EA157" s="113"/>
      <c r="EB157" s="113"/>
      <c r="EC157" s="113"/>
      <c r="ED157" s="113"/>
      <c r="EE157" s="113"/>
      <c r="EF157" s="113"/>
      <c r="EG157" s="113"/>
      <c r="EH157" s="113"/>
      <c r="EI157" s="113"/>
      <c r="EJ157" s="113"/>
      <c r="EK157" s="113"/>
      <c r="EL157" s="113"/>
      <c r="EM157" s="113"/>
      <c r="EN157" s="113"/>
      <c r="EO157" s="113"/>
      <c r="EP157" s="113"/>
      <c r="EQ157" s="113"/>
      <c r="ER157" s="113"/>
      <c r="ES157" s="113"/>
      <c r="ET157" s="113"/>
      <c r="EU157" s="113"/>
      <c r="EV157" s="113"/>
      <c r="EW157" s="113"/>
      <c r="EX157" s="113"/>
      <c r="EY157" s="113"/>
      <c r="EZ157" s="113"/>
      <c r="FA157" s="113"/>
      <c r="FB157" s="113"/>
      <c r="FC157" s="113"/>
      <c r="FD157" s="113"/>
      <c r="FE157" s="113"/>
      <c r="FF157" s="113"/>
      <c r="FG157" s="113"/>
      <c r="FH157" s="113"/>
      <c r="FI157" s="113"/>
      <c r="FJ157" s="113"/>
      <c r="FK157" s="113"/>
      <c r="FL157" s="113"/>
      <c r="FM157" s="113"/>
      <c r="FN157" s="113"/>
      <c r="FO157" s="113"/>
      <c r="FP157" s="113"/>
      <c r="FQ157" s="113"/>
      <c r="FR157" s="113"/>
      <c r="FS157" s="113"/>
      <c r="FT157" s="113"/>
      <c r="FU157" s="113"/>
      <c r="FV157" s="113"/>
      <c r="FW157" s="113"/>
      <c r="FX157" s="113"/>
      <c r="FY157" s="113"/>
      <c r="FZ157" s="113"/>
      <c r="GA157" s="113"/>
      <c r="GB157" s="113"/>
      <c r="GC157" s="113"/>
      <c r="GD157" s="113"/>
      <c r="GE157" s="113"/>
      <c r="GF157" s="113"/>
      <c r="GG157" s="113"/>
      <c r="GH157" s="113"/>
      <c r="GI157" s="113"/>
      <c r="GJ157" s="113"/>
      <c r="GK157" s="113"/>
      <c r="GL157" s="113"/>
      <c r="GM157" s="113"/>
      <c r="GN157" s="113"/>
      <c r="GO157" s="113"/>
      <c r="GP157" s="113"/>
      <c r="GQ157" s="113"/>
      <c r="GR157" s="113"/>
    </row>
    <row r="158" spans="1:200" s="115" customFormat="1" ht="24.6" customHeight="1" outlineLevel="1" thickTop="1">
      <c r="A158" s="219" t="str">
        <f>IF(ISERROR(VALUE(SUBSTITUTE(prevWBS,".",""))),"1",IF(ISERROR(FIND("`",SUBSTITUTE(prevWBS,".","`",1))),TEXT(VALUE(prevWBS)+1,"#"),TEXT(VALUE(LEFT(prevWBS,FIND("`",SUBSTITUTE(prevWBS,".","`",1))-1))+1,"#")))</f>
        <v>1</v>
      </c>
      <c r="B158" s="219"/>
      <c r="C158" s="220" t="s">
        <v>44</v>
      </c>
      <c r="D158" s="219"/>
      <c r="E158" s="221"/>
      <c r="F158" s="219"/>
      <c r="G158" s="222"/>
      <c r="H158" s="222" t="str">
        <f>IF(I158="","",WORKDAY(G158,I158))</f>
        <v/>
      </c>
      <c r="I158" s="223"/>
      <c r="J158" s="428">
        <f>AVERAGE(J159:L161)</f>
        <v>0</v>
      </c>
      <c r="K158" s="428"/>
      <c r="L158" s="428"/>
      <c r="M158" s="224"/>
      <c r="N158" s="471" t="s">
        <v>202</v>
      </c>
      <c r="O158" s="113"/>
      <c r="P158" s="113"/>
      <c r="Q158" s="113"/>
      <c r="R158" s="113"/>
      <c r="S158" s="113"/>
      <c r="T158" s="113"/>
      <c r="U158" s="113"/>
      <c r="V158" s="113"/>
      <c r="W158" s="113"/>
      <c r="X158" s="113"/>
      <c r="Y158" s="113"/>
      <c r="Z158" s="113"/>
      <c r="AA158" s="113"/>
      <c r="AB158" s="113"/>
      <c r="AC158" s="113"/>
      <c r="AD158" s="113"/>
      <c r="AE158" s="113"/>
      <c r="AF158" s="113"/>
      <c r="AG158" s="113"/>
      <c r="AH158" s="113"/>
      <c r="AI158" s="113"/>
      <c r="AJ158" s="113"/>
      <c r="AK158" s="113"/>
      <c r="AL158" s="113"/>
      <c r="AM158" s="113"/>
      <c r="AN158" s="113"/>
      <c r="AO158" s="113"/>
      <c r="AP158" s="113"/>
      <c r="AQ158" s="113"/>
      <c r="AR158" s="113"/>
      <c r="AS158" s="113"/>
      <c r="AT158" s="113"/>
      <c r="AU158" s="113"/>
      <c r="AV158" s="113"/>
      <c r="AW158" s="113"/>
      <c r="AX158" s="113"/>
      <c r="AY158" s="113"/>
      <c r="AZ158" s="113"/>
      <c r="BA158" s="113"/>
      <c r="BB158" s="113"/>
      <c r="BC158" s="113"/>
      <c r="BD158" s="113"/>
      <c r="BE158" s="113"/>
      <c r="BF158" s="113"/>
      <c r="BG158" s="113"/>
      <c r="BH158" s="113"/>
      <c r="BI158" s="113"/>
      <c r="BJ158" s="113"/>
      <c r="BK158" s="113"/>
      <c r="BL158" s="113"/>
      <c r="BM158" s="113"/>
      <c r="BN158" s="113"/>
      <c r="BO158" s="113"/>
      <c r="BP158" s="113"/>
      <c r="BQ158" s="113"/>
      <c r="BR158" s="113"/>
      <c r="BS158" s="113"/>
      <c r="BT158" s="113"/>
      <c r="BU158" s="113"/>
      <c r="BV158" s="113"/>
      <c r="BW158" s="113"/>
      <c r="BX158" s="113"/>
      <c r="BY158" s="113"/>
      <c r="BZ158" s="113"/>
      <c r="CA158" s="113"/>
      <c r="CB158" s="113"/>
      <c r="CC158" s="113"/>
      <c r="CD158" s="113"/>
      <c r="CE158" s="113"/>
      <c r="CF158" s="113"/>
      <c r="CG158" s="113"/>
      <c r="CH158" s="113"/>
      <c r="CI158" s="113"/>
      <c r="CJ158" s="113"/>
      <c r="CK158" s="113"/>
      <c r="CL158" s="113"/>
      <c r="CM158" s="113"/>
      <c r="CN158" s="113"/>
      <c r="CO158" s="113"/>
      <c r="CP158" s="113"/>
      <c r="CQ158" s="113"/>
      <c r="CR158" s="113"/>
      <c r="CS158" s="113"/>
      <c r="CT158" s="113"/>
      <c r="CU158" s="113"/>
      <c r="CV158" s="113"/>
      <c r="CW158" s="113"/>
      <c r="CX158" s="113"/>
      <c r="CY158" s="113"/>
      <c r="CZ158" s="113"/>
      <c r="DA158" s="113"/>
      <c r="DB158" s="113"/>
      <c r="DC158" s="113"/>
      <c r="DD158" s="113"/>
      <c r="DE158" s="113"/>
      <c r="DF158" s="113"/>
      <c r="DG158" s="113"/>
      <c r="DH158" s="113"/>
      <c r="DI158" s="113"/>
      <c r="DJ158" s="113"/>
      <c r="DK158" s="113"/>
      <c r="DL158" s="113"/>
      <c r="DM158" s="113"/>
      <c r="DN158" s="113"/>
      <c r="DO158" s="113"/>
      <c r="DP158" s="113"/>
      <c r="DQ158" s="113"/>
      <c r="DR158" s="113"/>
      <c r="DS158" s="113"/>
      <c r="DT158" s="113"/>
      <c r="DU158" s="113"/>
      <c r="DV158" s="113"/>
      <c r="DW158" s="113"/>
      <c r="DX158" s="113"/>
      <c r="DY158" s="113"/>
      <c r="DZ158" s="113"/>
      <c r="EA158" s="113"/>
      <c r="EB158" s="113"/>
      <c r="EC158" s="113"/>
      <c r="ED158" s="113"/>
      <c r="EE158" s="113"/>
      <c r="EF158" s="113"/>
      <c r="EG158" s="113"/>
      <c r="EH158" s="113"/>
      <c r="EI158" s="113"/>
      <c r="EJ158" s="113"/>
      <c r="EK158" s="113"/>
      <c r="EL158" s="113"/>
      <c r="EM158" s="113"/>
      <c r="EN158" s="113"/>
      <c r="EO158" s="113"/>
      <c r="EP158" s="113"/>
      <c r="EQ158" s="113"/>
      <c r="ER158" s="113"/>
      <c r="ES158" s="113"/>
      <c r="ET158" s="113"/>
      <c r="EU158" s="113"/>
      <c r="EV158" s="113"/>
      <c r="EW158" s="113"/>
      <c r="EX158" s="113"/>
      <c r="EY158" s="113"/>
      <c r="EZ158" s="113"/>
      <c r="FA158" s="113"/>
      <c r="FB158" s="113"/>
      <c r="FC158" s="113"/>
      <c r="FD158" s="113"/>
      <c r="FE158" s="113"/>
      <c r="FF158" s="113"/>
      <c r="FG158" s="113"/>
      <c r="FH158" s="113"/>
      <c r="FI158" s="113"/>
      <c r="FJ158" s="113"/>
      <c r="FK158" s="113"/>
      <c r="FL158" s="113"/>
      <c r="FM158" s="113"/>
      <c r="FN158" s="113"/>
      <c r="FO158" s="113"/>
      <c r="FP158" s="113"/>
      <c r="FQ158" s="113"/>
      <c r="FR158" s="113"/>
      <c r="FS158" s="113"/>
      <c r="FT158" s="113"/>
      <c r="FU158" s="113"/>
      <c r="FV158" s="113"/>
      <c r="FW158" s="113"/>
      <c r="FX158" s="113"/>
      <c r="FY158" s="113"/>
      <c r="FZ158" s="113"/>
      <c r="GA158" s="113"/>
      <c r="GB158" s="113"/>
      <c r="GC158" s="113"/>
      <c r="GD158" s="113"/>
      <c r="GE158" s="113"/>
      <c r="GF158" s="113"/>
      <c r="GG158" s="113"/>
      <c r="GH158" s="113"/>
      <c r="GI158" s="113"/>
      <c r="GJ158" s="113"/>
      <c r="GK158" s="113"/>
      <c r="GL158" s="113"/>
      <c r="GM158" s="113"/>
      <c r="GN158" s="113"/>
      <c r="GO158" s="113"/>
      <c r="GP158" s="113"/>
      <c r="GQ158" s="113"/>
      <c r="GR158" s="113"/>
    </row>
    <row r="159" spans="1:200" s="116" customFormat="1" ht="24.6" hidden="1" customHeight="1" outlineLevel="2">
      <c r="A159" s="225">
        <v>1.1000000000000001</v>
      </c>
      <c r="B159" s="226" t="s">
        <v>45</v>
      </c>
      <c r="C159" s="227" t="s">
        <v>46</v>
      </c>
      <c r="D159" s="228" t="s">
        <v>148</v>
      </c>
      <c r="E159" s="228"/>
      <c r="F159" s="229"/>
      <c r="G159" s="230"/>
      <c r="H159" s="230"/>
      <c r="I159" s="231"/>
      <c r="J159" s="415">
        <v>0</v>
      </c>
      <c r="K159" s="416"/>
      <c r="L159" s="417"/>
      <c r="M159" s="297"/>
      <c r="N159" s="472"/>
      <c r="O159" s="113"/>
      <c r="P159" s="113"/>
      <c r="Q159" s="113"/>
      <c r="R159" s="113"/>
      <c r="S159" s="113"/>
      <c r="T159" s="113"/>
      <c r="U159" s="113"/>
      <c r="V159" s="113"/>
      <c r="W159" s="113"/>
      <c r="X159" s="113"/>
      <c r="Y159" s="113"/>
      <c r="Z159" s="113"/>
      <c r="AA159" s="113"/>
      <c r="AB159" s="113"/>
      <c r="AC159" s="113"/>
      <c r="AD159" s="113"/>
      <c r="AE159" s="113"/>
      <c r="AF159" s="113"/>
      <c r="AG159" s="113"/>
      <c r="AH159" s="113"/>
      <c r="AI159" s="113"/>
      <c r="AJ159" s="113"/>
      <c r="AK159" s="113"/>
      <c r="AL159" s="113"/>
      <c r="AM159" s="113"/>
      <c r="AN159" s="113"/>
      <c r="AO159" s="113"/>
      <c r="AP159" s="113"/>
      <c r="AQ159" s="113"/>
      <c r="AR159" s="113"/>
      <c r="AS159" s="113"/>
      <c r="AT159" s="113"/>
      <c r="AU159" s="113"/>
      <c r="AV159" s="113"/>
      <c r="AW159" s="113"/>
      <c r="AX159" s="113"/>
      <c r="AY159" s="113"/>
      <c r="AZ159" s="113"/>
      <c r="BA159" s="113"/>
      <c r="BB159" s="113"/>
      <c r="BC159" s="113"/>
      <c r="BD159" s="113"/>
      <c r="BE159" s="113"/>
      <c r="BF159" s="113"/>
      <c r="BG159" s="113"/>
      <c r="BH159" s="113"/>
      <c r="BI159" s="113"/>
      <c r="BJ159" s="113"/>
      <c r="BK159" s="113"/>
      <c r="BL159" s="113"/>
      <c r="BM159" s="113"/>
      <c r="BN159" s="113"/>
      <c r="BO159" s="113"/>
      <c r="BP159" s="113"/>
      <c r="BQ159" s="113"/>
      <c r="BR159" s="113"/>
      <c r="BS159" s="113"/>
      <c r="BT159" s="113"/>
      <c r="BU159" s="113"/>
      <c r="BV159" s="113"/>
      <c r="BW159" s="113"/>
      <c r="BX159" s="113"/>
      <c r="BY159" s="113"/>
      <c r="BZ159" s="113"/>
      <c r="CA159" s="113"/>
      <c r="CB159" s="113"/>
      <c r="CC159" s="113"/>
      <c r="CD159" s="113"/>
      <c r="CE159" s="113"/>
      <c r="CF159" s="113"/>
      <c r="CG159" s="113"/>
      <c r="CH159" s="113"/>
      <c r="CI159" s="113"/>
      <c r="CJ159" s="113"/>
      <c r="CK159" s="113"/>
      <c r="CL159" s="113"/>
      <c r="CM159" s="113"/>
      <c r="CN159" s="113"/>
      <c r="CO159" s="113"/>
      <c r="CP159" s="113"/>
      <c r="CQ159" s="113"/>
      <c r="CR159" s="113"/>
      <c r="CS159" s="113"/>
      <c r="CT159" s="113"/>
      <c r="CU159" s="113"/>
      <c r="CV159" s="113"/>
      <c r="CW159" s="113"/>
      <c r="CX159" s="113"/>
      <c r="CY159" s="113"/>
      <c r="CZ159" s="113"/>
      <c r="DA159" s="113"/>
      <c r="DB159" s="113"/>
      <c r="DC159" s="113"/>
      <c r="DD159" s="113"/>
      <c r="DE159" s="113"/>
      <c r="DF159" s="113"/>
      <c r="DG159" s="113"/>
      <c r="DH159" s="113"/>
      <c r="DI159" s="113"/>
      <c r="DJ159" s="113"/>
      <c r="DK159" s="113"/>
      <c r="DL159" s="113"/>
      <c r="DM159" s="113"/>
      <c r="DN159" s="113"/>
      <c r="DO159" s="113"/>
      <c r="DP159" s="113"/>
      <c r="DQ159" s="113"/>
      <c r="DR159" s="113"/>
      <c r="DS159" s="113"/>
      <c r="DT159" s="113"/>
      <c r="DU159" s="113"/>
      <c r="DV159" s="113"/>
      <c r="DW159" s="113"/>
      <c r="DX159" s="113"/>
      <c r="DY159" s="113"/>
      <c r="DZ159" s="113"/>
      <c r="EA159" s="113"/>
      <c r="EB159" s="113"/>
      <c r="EC159" s="113"/>
      <c r="ED159" s="113"/>
      <c r="EE159" s="113"/>
      <c r="EF159" s="113"/>
      <c r="EG159" s="113"/>
      <c r="EH159" s="113"/>
      <c r="EI159" s="113"/>
      <c r="EJ159" s="113"/>
      <c r="EK159" s="113"/>
      <c r="EL159" s="113"/>
      <c r="EM159" s="113"/>
      <c r="EN159" s="113"/>
      <c r="EO159" s="113"/>
      <c r="EP159" s="113"/>
      <c r="EQ159" s="113"/>
      <c r="ER159" s="113"/>
      <c r="ES159" s="113"/>
      <c r="ET159" s="113"/>
      <c r="EU159" s="113"/>
      <c r="EV159" s="113"/>
      <c r="EW159" s="113"/>
      <c r="EX159" s="113"/>
      <c r="EY159" s="113"/>
      <c r="EZ159" s="113"/>
      <c r="FA159" s="113"/>
      <c r="FB159" s="113"/>
      <c r="FC159" s="113"/>
      <c r="FD159" s="113"/>
      <c r="FE159" s="113"/>
      <c r="FF159" s="113"/>
      <c r="FG159" s="113"/>
      <c r="FH159" s="113"/>
      <c r="FI159" s="113"/>
      <c r="FJ159" s="113"/>
      <c r="FK159" s="113"/>
      <c r="FL159" s="113"/>
      <c r="FM159" s="113"/>
      <c r="FN159" s="113"/>
      <c r="FO159" s="113"/>
      <c r="FP159" s="113"/>
      <c r="FQ159" s="113"/>
      <c r="FR159" s="113"/>
      <c r="FS159" s="113"/>
      <c r="FT159" s="113"/>
      <c r="FU159" s="113"/>
      <c r="FV159" s="113"/>
      <c r="FW159" s="113"/>
      <c r="FX159" s="113"/>
      <c r="FY159" s="113"/>
      <c r="FZ159" s="113"/>
      <c r="GA159" s="113"/>
      <c r="GB159" s="113"/>
      <c r="GC159" s="113"/>
      <c r="GD159" s="113"/>
      <c r="GE159" s="113"/>
      <c r="GF159" s="113"/>
      <c r="GG159" s="113"/>
      <c r="GH159" s="113"/>
      <c r="GI159" s="113"/>
      <c r="GJ159" s="113"/>
      <c r="GK159" s="113"/>
      <c r="GL159" s="113"/>
      <c r="GM159" s="113"/>
      <c r="GN159" s="113"/>
      <c r="GO159" s="113"/>
      <c r="GP159" s="113"/>
      <c r="GQ159" s="113"/>
      <c r="GR159" s="113"/>
    </row>
    <row r="160" spans="1:200" s="116" customFormat="1" ht="24.6" hidden="1" customHeight="1" outlineLevel="2">
      <c r="A160" s="117">
        <v>1.2</v>
      </c>
      <c r="B160" s="118" t="s">
        <v>45</v>
      </c>
      <c r="C160" s="119" t="s">
        <v>49</v>
      </c>
      <c r="D160" s="160" t="s">
        <v>148</v>
      </c>
      <c r="E160" s="160"/>
      <c r="F160" s="229"/>
      <c r="G160" s="230"/>
      <c r="H160" s="230"/>
      <c r="I160" s="231"/>
      <c r="J160" s="415">
        <v>0</v>
      </c>
      <c r="K160" s="416"/>
      <c r="L160" s="417"/>
      <c r="M160" s="297"/>
      <c r="N160" s="472"/>
      <c r="O160" s="113"/>
      <c r="P160" s="113"/>
      <c r="Q160" s="113"/>
      <c r="R160" s="113"/>
      <c r="S160" s="113"/>
      <c r="T160" s="113"/>
      <c r="U160" s="113"/>
      <c r="V160" s="113"/>
      <c r="W160" s="113"/>
      <c r="X160" s="113"/>
      <c r="Y160" s="113"/>
      <c r="Z160" s="113"/>
      <c r="AA160" s="113"/>
      <c r="AB160" s="113"/>
      <c r="AC160" s="113"/>
      <c r="AD160" s="113"/>
      <c r="AE160" s="113"/>
      <c r="AF160" s="113"/>
      <c r="AG160" s="113"/>
      <c r="AH160" s="113"/>
      <c r="AI160" s="113"/>
      <c r="AJ160" s="113"/>
      <c r="AK160" s="113"/>
      <c r="AL160" s="113"/>
      <c r="AM160" s="113"/>
      <c r="AN160" s="113"/>
      <c r="AO160" s="113"/>
      <c r="AP160" s="113"/>
      <c r="AQ160" s="113"/>
      <c r="AR160" s="113"/>
      <c r="AS160" s="113"/>
      <c r="AT160" s="113"/>
      <c r="AU160" s="113"/>
      <c r="AV160" s="113"/>
      <c r="AW160" s="113"/>
      <c r="AX160" s="113"/>
      <c r="AY160" s="113"/>
      <c r="AZ160" s="113"/>
      <c r="BA160" s="113"/>
      <c r="BB160" s="113"/>
      <c r="BC160" s="113"/>
      <c r="BD160" s="113"/>
      <c r="BE160" s="113"/>
      <c r="BF160" s="113"/>
      <c r="BG160" s="113"/>
      <c r="BH160" s="113"/>
      <c r="BI160" s="113"/>
      <c r="BJ160" s="113"/>
      <c r="BK160" s="113"/>
      <c r="BL160" s="113"/>
      <c r="BM160" s="113"/>
      <c r="BN160" s="113"/>
      <c r="BO160" s="113"/>
      <c r="BP160" s="113"/>
      <c r="BQ160" s="113"/>
      <c r="BR160" s="113"/>
      <c r="BS160" s="113"/>
      <c r="BT160" s="113"/>
      <c r="BU160" s="113"/>
      <c r="BV160" s="113"/>
      <c r="BW160" s="113"/>
      <c r="BX160" s="113"/>
      <c r="BY160" s="113"/>
      <c r="BZ160" s="113"/>
      <c r="CA160" s="113"/>
      <c r="CB160" s="113"/>
      <c r="CC160" s="113"/>
      <c r="CD160" s="113"/>
      <c r="CE160" s="113"/>
      <c r="CF160" s="113"/>
      <c r="CG160" s="113"/>
      <c r="CH160" s="113"/>
      <c r="CI160" s="113"/>
      <c r="CJ160" s="113"/>
      <c r="CK160" s="113"/>
      <c r="CL160" s="113"/>
      <c r="CM160" s="113"/>
      <c r="CN160" s="113"/>
      <c r="CO160" s="113"/>
      <c r="CP160" s="113"/>
      <c r="CQ160" s="113"/>
      <c r="CR160" s="113"/>
      <c r="CS160" s="113"/>
      <c r="CT160" s="113"/>
      <c r="CU160" s="113"/>
      <c r="CV160" s="113"/>
      <c r="CW160" s="113"/>
      <c r="CX160" s="113"/>
      <c r="CY160" s="113"/>
      <c r="CZ160" s="113"/>
      <c r="DA160" s="113"/>
      <c r="DB160" s="113"/>
      <c r="DC160" s="113"/>
      <c r="DD160" s="113"/>
      <c r="DE160" s="113"/>
      <c r="DF160" s="113"/>
      <c r="DG160" s="113"/>
      <c r="DH160" s="113"/>
      <c r="DI160" s="113"/>
      <c r="DJ160" s="113"/>
      <c r="DK160" s="113"/>
      <c r="DL160" s="113"/>
      <c r="DM160" s="113"/>
      <c r="DN160" s="113"/>
      <c r="DO160" s="113"/>
      <c r="DP160" s="113"/>
      <c r="DQ160" s="113"/>
      <c r="DR160" s="113"/>
      <c r="DS160" s="113"/>
      <c r="DT160" s="113"/>
      <c r="DU160" s="113"/>
      <c r="DV160" s="113"/>
      <c r="DW160" s="113"/>
      <c r="DX160" s="113"/>
      <c r="DY160" s="113"/>
      <c r="DZ160" s="113"/>
      <c r="EA160" s="113"/>
      <c r="EB160" s="113"/>
      <c r="EC160" s="113"/>
      <c r="ED160" s="113"/>
      <c r="EE160" s="113"/>
      <c r="EF160" s="113"/>
      <c r="EG160" s="113"/>
      <c r="EH160" s="113"/>
      <c r="EI160" s="113"/>
      <c r="EJ160" s="113"/>
      <c r="EK160" s="113"/>
      <c r="EL160" s="113"/>
      <c r="EM160" s="113"/>
      <c r="EN160" s="113"/>
      <c r="EO160" s="113"/>
      <c r="EP160" s="113"/>
      <c r="EQ160" s="113"/>
      <c r="ER160" s="113"/>
      <c r="ES160" s="113"/>
      <c r="ET160" s="113"/>
      <c r="EU160" s="113"/>
      <c r="EV160" s="113"/>
      <c r="EW160" s="113"/>
      <c r="EX160" s="113"/>
      <c r="EY160" s="113"/>
      <c r="EZ160" s="113"/>
      <c r="FA160" s="113"/>
      <c r="FB160" s="113"/>
      <c r="FC160" s="113"/>
      <c r="FD160" s="113"/>
      <c r="FE160" s="113"/>
      <c r="FF160" s="113"/>
      <c r="FG160" s="113"/>
      <c r="FH160" s="113"/>
      <c r="FI160" s="113"/>
      <c r="FJ160" s="113"/>
      <c r="FK160" s="113"/>
      <c r="FL160" s="113"/>
      <c r="FM160" s="113"/>
      <c r="FN160" s="113"/>
      <c r="FO160" s="113"/>
      <c r="FP160" s="113"/>
      <c r="FQ160" s="113"/>
      <c r="FR160" s="113"/>
      <c r="FS160" s="113"/>
      <c r="FT160" s="113"/>
      <c r="FU160" s="113"/>
      <c r="FV160" s="113"/>
      <c r="FW160" s="113"/>
      <c r="FX160" s="113"/>
      <c r="FY160" s="113"/>
      <c r="FZ160" s="113"/>
      <c r="GA160" s="113"/>
      <c r="GB160" s="113"/>
      <c r="GC160" s="113"/>
      <c r="GD160" s="113"/>
      <c r="GE160" s="113"/>
      <c r="GF160" s="113"/>
      <c r="GG160" s="113"/>
      <c r="GH160" s="113"/>
      <c r="GI160" s="113"/>
      <c r="GJ160" s="113"/>
      <c r="GK160" s="113"/>
      <c r="GL160" s="113"/>
      <c r="GM160" s="113"/>
      <c r="GN160" s="113"/>
      <c r="GO160" s="113"/>
      <c r="GP160" s="113"/>
      <c r="GQ160" s="113"/>
      <c r="GR160" s="113"/>
    </row>
    <row r="161" spans="1:200" s="116" customFormat="1" ht="24.6" hidden="1" customHeight="1" outlineLevel="2">
      <c r="A161" s="117">
        <v>1.3</v>
      </c>
      <c r="B161" s="118" t="s">
        <v>45</v>
      </c>
      <c r="C161" s="119" t="s">
        <v>51</v>
      </c>
      <c r="D161" s="160" t="s">
        <v>148</v>
      </c>
      <c r="E161" s="160"/>
      <c r="F161" s="229"/>
      <c r="G161" s="230"/>
      <c r="H161" s="230"/>
      <c r="I161" s="231"/>
      <c r="J161" s="415">
        <v>0</v>
      </c>
      <c r="K161" s="416"/>
      <c r="L161" s="417"/>
      <c r="M161" s="297"/>
      <c r="N161" s="472"/>
      <c r="O161" s="113"/>
      <c r="P161" s="113"/>
      <c r="Q161" s="113"/>
      <c r="R161" s="113"/>
      <c r="S161" s="113"/>
      <c r="T161" s="113"/>
      <c r="U161" s="113"/>
      <c r="V161" s="113"/>
      <c r="W161" s="113"/>
      <c r="X161" s="113"/>
      <c r="Y161" s="113"/>
      <c r="Z161" s="113"/>
      <c r="AA161" s="113"/>
      <c r="AB161" s="113"/>
      <c r="AC161" s="113"/>
      <c r="AD161" s="113"/>
      <c r="AE161" s="113"/>
      <c r="AF161" s="113"/>
      <c r="AG161" s="113"/>
      <c r="AH161" s="113"/>
      <c r="AI161" s="113"/>
      <c r="AJ161" s="113"/>
      <c r="AK161" s="113"/>
      <c r="AL161" s="113"/>
      <c r="AM161" s="113"/>
      <c r="AN161" s="113"/>
      <c r="AO161" s="113"/>
      <c r="AP161" s="113"/>
      <c r="AQ161" s="113"/>
      <c r="AR161" s="113"/>
      <c r="AS161" s="113"/>
      <c r="AT161" s="113"/>
      <c r="AU161" s="113"/>
      <c r="AV161" s="113"/>
      <c r="AW161" s="113"/>
      <c r="AX161" s="113"/>
      <c r="AY161" s="113"/>
      <c r="AZ161" s="113"/>
      <c r="BA161" s="113"/>
      <c r="BB161" s="113"/>
      <c r="BC161" s="113"/>
      <c r="BD161" s="113"/>
      <c r="BE161" s="113"/>
      <c r="BF161" s="113"/>
      <c r="BG161" s="113"/>
      <c r="BH161" s="113"/>
      <c r="BI161" s="113"/>
      <c r="BJ161" s="113"/>
      <c r="BK161" s="113"/>
      <c r="BL161" s="113"/>
      <c r="BM161" s="113"/>
      <c r="BN161" s="113"/>
      <c r="BO161" s="113"/>
      <c r="BP161" s="113"/>
      <c r="BQ161" s="113"/>
      <c r="BR161" s="113"/>
      <c r="BS161" s="113"/>
      <c r="BT161" s="113"/>
      <c r="BU161" s="113"/>
      <c r="BV161" s="113"/>
      <c r="BW161" s="113"/>
      <c r="BX161" s="113"/>
      <c r="BY161" s="113"/>
      <c r="BZ161" s="113"/>
      <c r="CA161" s="113"/>
      <c r="CB161" s="113"/>
      <c r="CC161" s="113"/>
      <c r="CD161" s="113"/>
      <c r="CE161" s="113"/>
      <c r="CF161" s="113"/>
      <c r="CG161" s="113"/>
      <c r="CH161" s="113"/>
      <c r="CI161" s="113"/>
      <c r="CJ161" s="113"/>
      <c r="CK161" s="113"/>
      <c r="CL161" s="113"/>
      <c r="CM161" s="113"/>
      <c r="CN161" s="113"/>
      <c r="CO161" s="113"/>
      <c r="CP161" s="113"/>
      <c r="CQ161" s="113"/>
      <c r="CR161" s="113"/>
      <c r="CS161" s="113"/>
      <c r="CT161" s="113"/>
      <c r="CU161" s="113"/>
      <c r="CV161" s="113"/>
      <c r="CW161" s="113"/>
      <c r="CX161" s="113"/>
      <c r="CY161" s="113"/>
      <c r="CZ161" s="113"/>
      <c r="DA161" s="113"/>
      <c r="DB161" s="113"/>
      <c r="DC161" s="113"/>
      <c r="DD161" s="113"/>
      <c r="DE161" s="113"/>
      <c r="DF161" s="113"/>
      <c r="DG161" s="113"/>
      <c r="DH161" s="113"/>
      <c r="DI161" s="113"/>
      <c r="DJ161" s="113"/>
      <c r="DK161" s="113"/>
      <c r="DL161" s="113"/>
      <c r="DM161" s="113"/>
      <c r="DN161" s="113"/>
      <c r="DO161" s="113"/>
      <c r="DP161" s="113"/>
      <c r="DQ161" s="113"/>
      <c r="DR161" s="113"/>
      <c r="DS161" s="113"/>
      <c r="DT161" s="113"/>
      <c r="DU161" s="113"/>
      <c r="DV161" s="113"/>
      <c r="DW161" s="113"/>
      <c r="DX161" s="113"/>
      <c r="DY161" s="113"/>
      <c r="DZ161" s="113"/>
      <c r="EA161" s="113"/>
      <c r="EB161" s="113"/>
      <c r="EC161" s="113"/>
      <c r="ED161" s="113"/>
      <c r="EE161" s="113"/>
      <c r="EF161" s="113"/>
      <c r="EG161" s="113"/>
      <c r="EH161" s="113"/>
      <c r="EI161" s="113"/>
      <c r="EJ161" s="113"/>
      <c r="EK161" s="113"/>
      <c r="EL161" s="113"/>
      <c r="EM161" s="113"/>
      <c r="EN161" s="113"/>
      <c r="EO161" s="113"/>
      <c r="EP161" s="113"/>
      <c r="EQ161" s="113"/>
      <c r="ER161" s="113"/>
      <c r="ES161" s="113"/>
      <c r="ET161" s="113"/>
      <c r="EU161" s="113"/>
      <c r="EV161" s="113"/>
      <c r="EW161" s="113"/>
      <c r="EX161" s="113"/>
      <c r="EY161" s="113"/>
      <c r="EZ161" s="113"/>
      <c r="FA161" s="113"/>
      <c r="FB161" s="113"/>
      <c r="FC161" s="113"/>
      <c r="FD161" s="113"/>
      <c r="FE161" s="113"/>
      <c r="FF161" s="113"/>
      <c r="FG161" s="113"/>
      <c r="FH161" s="113"/>
      <c r="FI161" s="113"/>
      <c r="FJ161" s="113"/>
      <c r="FK161" s="113"/>
      <c r="FL161" s="113"/>
      <c r="FM161" s="113"/>
      <c r="FN161" s="113"/>
      <c r="FO161" s="113"/>
      <c r="FP161" s="113"/>
      <c r="FQ161" s="113"/>
      <c r="FR161" s="113"/>
      <c r="FS161" s="113"/>
      <c r="FT161" s="113"/>
      <c r="FU161" s="113"/>
      <c r="FV161" s="113"/>
      <c r="FW161" s="113"/>
      <c r="FX161" s="113"/>
      <c r="FY161" s="113"/>
      <c r="FZ161" s="113"/>
      <c r="GA161" s="113"/>
      <c r="GB161" s="113"/>
      <c r="GC161" s="113"/>
      <c r="GD161" s="113"/>
      <c r="GE161" s="113"/>
      <c r="GF161" s="113"/>
      <c r="GG161" s="113"/>
      <c r="GH161" s="113"/>
      <c r="GI161" s="113"/>
      <c r="GJ161" s="113"/>
      <c r="GK161" s="113"/>
      <c r="GL161" s="113"/>
      <c r="GM161" s="113"/>
      <c r="GN161" s="113"/>
      <c r="GO161" s="113"/>
      <c r="GP161" s="113"/>
      <c r="GQ161" s="113"/>
      <c r="GR161" s="113"/>
    </row>
    <row r="162" spans="1:200" s="116" customFormat="1" ht="24.6" customHeight="1" outlineLevel="1" collapsed="1">
      <c r="A162" s="219">
        <v>2</v>
      </c>
      <c r="B162" s="219"/>
      <c r="C162" s="220" t="s">
        <v>203</v>
      </c>
      <c r="D162" s="219"/>
      <c r="E162" s="221"/>
      <c r="F162" s="219"/>
      <c r="G162" s="222"/>
      <c r="H162" s="222"/>
      <c r="I162" s="232"/>
      <c r="J162" s="428">
        <f>AVERAGE(J163:L172)</f>
        <v>0</v>
      </c>
      <c r="K162" s="428"/>
      <c r="L162" s="428"/>
      <c r="M162" s="298"/>
      <c r="N162" s="472"/>
      <c r="O162" s="113"/>
      <c r="P162" s="113"/>
      <c r="Q162" s="113"/>
      <c r="R162" s="113"/>
      <c r="S162" s="113"/>
      <c r="T162" s="113"/>
      <c r="U162" s="113"/>
      <c r="V162" s="113"/>
      <c r="W162" s="113"/>
      <c r="X162" s="113"/>
      <c r="Y162" s="113"/>
      <c r="Z162" s="113"/>
      <c r="AA162" s="113"/>
      <c r="AB162" s="113"/>
      <c r="AC162" s="113"/>
      <c r="AD162" s="113"/>
      <c r="AE162" s="113"/>
      <c r="AF162" s="113"/>
      <c r="AG162" s="113"/>
      <c r="AH162" s="113"/>
      <c r="AI162" s="113"/>
      <c r="AJ162" s="113"/>
      <c r="AK162" s="113"/>
      <c r="AL162" s="113"/>
      <c r="AM162" s="113"/>
      <c r="AN162" s="113"/>
      <c r="AO162" s="113"/>
      <c r="AP162" s="113"/>
      <c r="AQ162" s="113"/>
      <c r="AR162" s="113"/>
      <c r="AS162" s="113"/>
      <c r="AT162" s="113"/>
      <c r="AU162" s="113"/>
      <c r="AV162" s="113"/>
      <c r="AW162" s="113"/>
      <c r="AX162" s="113"/>
      <c r="AY162" s="113"/>
      <c r="AZ162" s="113"/>
      <c r="BA162" s="113"/>
      <c r="BB162" s="113"/>
      <c r="BC162" s="113"/>
      <c r="BD162" s="113"/>
      <c r="BE162" s="113"/>
      <c r="BF162" s="113"/>
      <c r="BG162" s="113"/>
      <c r="BH162" s="113"/>
      <c r="BI162" s="113"/>
      <c r="BJ162" s="113"/>
      <c r="BK162" s="113"/>
      <c r="BL162" s="113"/>
      <c r="BM162" s="113"/>
      <c r="BN162" s="113"/>
      <c r="BO162" s="113"/>
      <c r="BP162" s="113"/>
      <c r="BQ162" s="113"/>
      <c r="BR162" s="113"/>
      <c r="BS162" s="113"/>
      <c r="BT162" s="113"/>
      <c r="BU162" s="113"/>
      <c r="BV162" s="113"/>
      <c r="BW162" s="113"/>
      <c r="BX162" s="113"/>
      <c r="BY162" s="113"/>
      <c r="BZ162" s="113"/>
      <c r="CA162" s="113"/>
      <c r="CB162" s="113"/>
      <c r="CC162" s="113"/>
      <c r="CD162" s="113"/>
      <c r="CE162" s="113"/>
      <c r="CF162" s="113"/>
      <c r="CG162" s="113"/>
      <c r="CH162" s="113"/>
      <c r="CI162" s="113"/>
      <c r="CJ162" s="113"/>
      <c r="CK162" s="113"/>
      <c r="CL162" s="113"/>
      <c r="CM162" s="113"/>
      <c r="CN162" s="113"/>
      <c r="CO162" s="113"/>
      <c r="CP162" s="113"/>
      <c r="CQ162" s="113"/>
      <c r="CR162" s="113"/>
      <c r="CS162" s="113"/>
      <c r="CT162" s="113"/>
      <c r="CU162" s="113"/>
      <c r="CV162" s="113"/>
      <c r="CW162" s="113"/>
      <c r="CX162" s="113"/>
      <c r="CY162" s="113"/>
      <c r="CZ162" s="113"/>
      <c r="DA162" s="113"/>
      <c r="DB162" s="113"/>
      <c r="DC162" s="113"/>
      <c r="DD162" s="113"/>
      <c r="DE162" s="113"/>
      <c r="DF162" s="113"/>
      <c r="DG162" s="113"/>
      <c r="DH162" s="113"/>
      <c r="DI162" s="113"/>
      <c r="DJ162" s="113"/>
      <c r="DK162" s="113"/>
      <c r="DL162" s="113"/>
      <c r="DM162" s="113"/>
      <c r="DN162" s="113"/>
      <c r="DO162" s="113"/>
      <c r="DP162" s="113"/>
      <c r="DQ162" s="113"/>
      <c r="DR162" s="113"/>
      <c r="DS162" s="113"/>
      <c r="DT162" s="113"/>
      <c r="DU162" s="113"/>
      <c r="DV162" s="113"/>
      <c r="DW162" s="113"/>
      <c r="DX162" s="113"/>
      <c r="DY162" s="113"/>
      <c r="DZ162" s="113"/>
      <c r="EA162" s="113"/>
      <c r="EB162" s="113"/>
      <c r="EC162" s="113"/>
      <c r="ED162" s="113"/>
      <c r="EE162" s="113"/>
      <c r="EF162" s="113"/>
      <c r="EG162" s="113"/>
      <c r="EH162" s="113"/>
      <c r="EI162" s="113"/>
      <c r="EJ162" s="113"/>
      <c r="EK162" s="113"/>
      <c r="EL162" s="113"/>
      <c r="EM162" s="113"/>
      <c r="EN162" s="113"/>
      <c r="EO162" s="113"/>
      <c r="EP162" s="113"/>
      <c r="EQ162" s="113"/>
      <c r="ER162" s="113"/>
      <c r="ES162" s="113"/>
      <c r="ET162" s="113"/>
      <c r="EU162" s="113"/>
      <c r="EV162" s="113"/>
      <c r="EW162" s="113"/>
      <c r="EX162" s="113"/>
      <c r="EY162" s="113"/>
      <c r="EZ162" s="113"/>
      <c r="FA162" s="113"/>
      <c r="FB162" s="113"/>
      <c r="FC162" s="113"/>
      <c r="FD162" s="113"/>
      <c r="FE162" s="113"/>
      <c r="FF162" s="113"/>
      <c r="FG162" s="113"/>
      <c r="FH162" s="113"/>
      <c r="FI162" s="113"/>
      <c r="FJ162" s="113"/>
      <c r="FK162" s="113"/>
      <c r="FL162" s="113"/>
      <c r="FM162" s="113"/>
      <c r="FN162" s="113"/>
      <c r="FO162" s="113"/>
      <c r="FP162" s="113"/>
      <c r="FQ162" s="113"/>
      <c r="FR162" s="113"/>
      <c r="FS162" s="113"/>
      <c r="FT162" s="113"/>
      <c r="FU162" s="113"/>
      <c r="FV162" s="113"/>
      <c r="FW162" s="113"/>
      <c r="FX162" s="113"/>
      <c r="FY162" s="113"/>
      <c r="FZ162" s="113"/>
      <c r="GA162" s="113"/>
      <c r="GB162" s="113"/>
      <c r="GC162" s="113"/>
      <c r="GD162" s="113"/>
      <c r="GE162" s="113"/>
      <c r="GF162" s="113"/>
      <c r="GG162" s="113"/>
      <c r="GH162" s="113"/>
      <c r="GI162" s="113"/>
      <c r="GJ162" s="113"/>
      <c r="GK162" s="113"/>
      <c r="GL162" s="113"/>
      <c r="GM162" s="113"/>
      <c r="GN162" s="113"/>
      <c r="GO162" s="113"/>
      <c r="GP162" s="113"/>
      <c r="GQ162" s="113"/>
      <c r="GR162" s="113"/>
    </row>
    <row r="163" spans="1:200" s="115" customFormat="1" ht="15.75" hidden="1" customHeight="1" outlineLevel="2">
      <c r="A163" s="180" t="str">
        <f t="shared" ref="A163:A172" si="12">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163" s="180" t="s">
        <v>45</v>
      </c>
      <c r="C163" s="233" t="s">
        <v>204</v>
      </c>
      <c r="D163" s="234" t="s">
        <v>205</v>
      </c>
      <c r="E163" s="228" t="s">
        <v>133</v>
      </c>
      <c r="F163" s="171"/>
      <c r="G163" s="172"/>
      <c r="H163" s="172" t="str">
        <f t="shared" ref="H163:H185" si="13">IF(I163="","",WORKDAY(G163,I163))</f>
        <v/>
      </c>
      <c r="I163" s="235"/>
      <c r="J163" s="415">
        <v>0</v>
      </c>
      <c r="K163" s="416"/>
      <c r="L163" s="417"/>
      <c r="M163" s="208"/>
      <c r="N163" s="472"/>
      <c r="O163" s="113"/>
      <c r="P163" s="113"/>
      <c r="Q163" s="113"/>
      <c r="R163" s="113"/>
      <c r="S163" s="113"/>
      <c r="T163" s="113"/>
      <c r="U163" s="113"/>
      <c r="V163" s="113"/>
      <c r="W163" s="113"/>
      <c r="X163" s="113"/>
      <c r="Y163" s="113"/>
      <c r="Z163" s="113"/>
      <c r="AA163" s="113"/>
      <c r="AB163" s="113"/>
      <c r="AC163" s="113"/>
      <c r="AD163" s="113"/>
      <c r="AE163" s="113"/>
      <c r="AF163" s="113"/>
      <c r="AG163" s="113"/>
      <c r="AH163" s="113"/>
      <c r="AI163" s="113"/>
      <c r="AJ163" s="113"/>
      <c r="AK163" s="113"/>
      <c r="AL163" s="113"/>
      <c r="AM163" s="113"/>
      <c r="AN163" s="113"/>
      <c r="AO163" s="113"/>
      <c r="AP163" s="113"/>
      <c r="AQ163" s="113"/>
      <c r="AR163" s="113"/>
      <c r="AS163" s="113"/>
      <c r="AT163" s="113"/>
      <c r="AU163" s="113"/>
      <c r="AV163" s="113"/>
      <c r="AW163" s="113"/>
      <c r="AX163" s="113"/>
      <c r="AY163" s="113"/>
      <c r="AZ163" s="113"/>
      <c r="BA163" s="113"/>
      <c r="BB163" s="113"/>
      <c r="BC163" s="113"/>
      <c r="BD163" s="113"/>
      <c r="BE163" s="113"/>
      <c r="BF163" s="113"/>
      <c r="BG163" s="113"/>
      <c r="BH163" s="113"/>
      <c r="BI163" s="113"/>
      <c r="BJ163" s="113"/>
      <c r="BK163" s="113"/>
      <c r="BL163" s="113"/>
      <c r="BM163" s="113"/>
      <c r="BN163" s="113"/>
      <c r="BO163" s="113"/>
      <c r="BP163" s="113"/>
      <c r="BQ163" s="113"/>
      <c r="BR163" s="113"/>
      <c r="BS163" s="113"/>
      <c r="BT163" s="113"/>
      <c r="BU163" s="113"/>
      <c r="BV163" s="113"/>
      <c r="BW163" s="113"/>
      <c r="BX163" s="113"/>
      <c r="BY163" s="113"/>
      <c r="BZ163" s="113"/>
      <c r="CA163" s="113"/>
      <c r="CB163" s="113"/>
      <c r="CC163" s="113"/>
      <c r="CD163" s="113"/>
      <c r="CE163" s="113"/>
      <c r="CF163" s="113"/>
      <c r="CG163" s="113"/>
      <c r="CH163" s="113"/>
      <c r="CI163" s="113"/>
      <c r="CJ163" s="113"/>
      <c r="CK163" s="113"/>
      <c r="CL163" s="113"/>
      <c r="CM163" s="113"/>
      <c r="CN163" s="113"/>
      <c r="CO163" s="113"/>
      <c r="CP163" s="113"/>
      <c r="CQ163" s="113"/>
      <c r="CR163" s="113"/>
      <c r="CS163" s="113"/>
      <c r="CT163" s="113"/>
      <c r="CU163" s="113"/>
      <c r="CV163" s="113"/>
      <c r="CW163" s="113"/>
      <c r="CX163" s="113"/>
      <c r="CY163" s="113"/>
      <c r="CZ163" s="113"/>
      <c r="DA163" s="113"/>
      <c r="DB163" s="113"/>
      <c r="DC163" s="113"/>
      <c r="DD163" s="113"/>
      <c r="DE163" s="113"/>
      <c r="DF163" s="113"/>
      <c r="DG163" s="113"/>
      <c r="DH163" s="113"/>
      <c r="DI163" s="113"/>
      <c r="DJ163" s="113"/>
      <c r="DK163" s="113"/>
      <c r="DL163" s="113"/>
      <c r="DM163" s="113"/>
      <c r="DN163" s="113"/>
      <c r="DO163" s="113"/>
      <c r="DP163" s="113"/>
      <c r="DQ163" s="113"/>
      <c r="DR163" s="113"/>
      <c r="DS163" s="113"/>
      <c r="DT163" s="113"/>
      <c r="DU163" s="113"/>
      <c r="DV163" s="113"/>
      <c r="DW163" s="113"/>
      <c r="DX163" s="113"/>
      <c r="DY163" s="113"/>
      <c r="DZ163" s="113"/>
      <c r="EA163" s="113"/>
      <c r="EB163" s="113"/>
      <c r="EC163" s="113"/>
      <c r="ED163" s="113"/>
      <c r="EE163" s="113"/>
      <c r="EF163" s="113"/>
      <c r="EG163" s="113"/>
      <c r="EH163" s="113"/>
      <c r="EI163" s="113"/>
      <c r="EJ163" s="113"/>
      <c r="EK163" s="113"/>
      <c r="EL163" s="113"/>
      <c r="EM163" s="113"/>
      <c r="EN163" s="113"/>
      <c r="EO163" s="113"/>
      <c r="EP163" s="113"/>
      <c r="EQ163" s="113"/>
      <c r="ER163" s="113"/>
      <c r="ES163" s="113"/>
      <c r="ET163" s="113"/>
      <c r="EU163" s="113"/>
      <c r="EV163" s="113"/>
      <c r="EW163" s="113"/>
      <c r="EX163" s="113"/>
      <c r="EY163" s="113"/>
      <c r="EZ163" s="113"/>
      <c r="FA163" s="113"/>
      <c r="FB163" s="113"/>
      <c r="FC163" s="113"/>
      <c r="FD163" s="113"/>
      <c r="FE163" s="113"/>
      <c r="FF163" s="113"/>
      <c r="FG163" s="113"/>
      <c r="FH163" s="113"/>
      <c r="FI163" s="113"/>
      <c r="FJ163" s="113"/>
      <c r="FK163" s="113"/>
      <c r="FL163" s="113"/>
      <c r="FM163" s="113"/>
      <c r="FN163" s="113"/>
      <c r="FO163" s="113"/>
      <c r="FP163" s="113"/>
      <c r="FQ163" s="113"/>
      <c r="FR163" s="113"/>
      <c r="FS163" s="113"/>
      <c r="FT163" s="113"/>
      <c r="FU163" s="113"/>
      <c r="FV163" s="113"/>
      <c r="FW163" s="113"/>
      <c r="FX163" s="113"/>
      <c r="FY163" s="113"/>
      <c r="FZ163" s="113"/>
      <c r="GA163" s="113"/>
      <c r="GB163" s="113"/>
      <c r="GC163" s="113"/>
      <c r="GD163" s="113"/>
      <c r="GE163" s="113"/>
      <c r="GF163" s="113"/>
      <c r="GG163" s="113"/>
      <c r="GH163" s="113"/>
      <c r="GI163" s="113"/>
      <c r="GJ163" s="113"/>
      <c r="GK163" s="113"/>
      <c r="GL163" s="113"/>
      <c r="GM163" s="113"/>
      <c r="GN163" s="113"/>
      <c r="GO163" s="113"/>
      <c r="GP163" s="113"/>
      <c r="GQ163" s="113"/>
      <c r="GR163" s="113"/>
    </row>
    <row r="164" spans="1:200" s="168" customFormat="1" ht="15.75" hidden="1" customHeight="1" outlineLevel="2">
      <c r="A164" s="180">
        <v>2.2000000000000002</v>
      </c>
      <c r="B164" s="180" t="s">
        <v>45</v>
      </c>
      <c r="C164" s="170" t="s">
        <v>206</v>
      </c>
      <c r="D164" s="161"/>
      <c r="E164" s="160"/>
      <c r="F164" s="171"/>
      <c r="G164" s="172"/>
      <c r="H164" s="172"/>
      <c r="I164" s="235"/>
      <c r="J164" s="415">
        <v>0</v>
      </c>
      <c r="K164" s="416"/>
      <c r="L164" s="417"/>
      <c r="M164" s="208"/>
      <c r="N164" s="472"/>
      <c r="O164" s="113"/>
      <c r="P164" s="113"/>
      <c r="Q164" s="113"/>
      <c r="R164" s="113"/>
      <c r="S164" s="113"/>
      <c r="T164" s="113"/>
      <c r="U164" s="113"/>
      <c r="V164" s="113"/>
      <c r="W164" s="113"/>
      <c r="X164" s="113"/>
      <c r="Y164" s="113"/>
      <c r="Z164" s="113"/>
      <c r="AA164" s="113"/>
      <c r="AB164" s="113"/>
      <c r="AC164" s="113"/>
      <c r="AD164" s="113"/>
      <c r="AE164" s="113"/>
      <c r="AF164" s="113"/>
      <c r="AG164" s="113"/>
      <c r="AH164" s="113"/>
      <c r="AI164" s="113"/>
      <c r="AJ164" s="113"/>
      <c r="AK164" s="113"/>
      <c r="AL164" s="113"/>
      <c r="AM164" s="113"/>
      <c r="AN164" s="113"/>
      <c r="AO164" s="113"/>
      <c r="AP164" s="113"/>
      <c r="AQ164" s="113"/>
      <c r="AR164" s="113"/>
      <c r="AS164" s="113"/>
      <c r="AT164" s="113"/>
      <c r="AU164" s="113"/>
      <c r="AV164" s="113"/>
      <c r="AW164" s="113"/>
      <c r="AX164" s="113"/>
      <c r="AY164" s="113"/>
      <c r="AZ164" s="113"/>
      <c r="BA164" s="113"/>
      <c r="BB164" s="113"/>
      <c r="BC164" s="113"/>
      <c r="BD164" s="113"/>
      <c r="BE164" s="113"/>
      <c r="BF164" s="113"/>
      <c r="BG164" s="113"/>
      <c r="BH164" s="113"/>
      <c r="BI164" s="113"/>
      <c r="BJ164" s="113"/>
      <c r="BK164" s="113"/>
      <c r="BL164" s="113"/>
      <c r="BM164" s="113"/>
      <c r="BN164" s="113"/>
      <c r="BO164" s="113"/>
      <c r="BP164" s="113"/>
      <c r="BQ164" s="113"/>
      <c r="BR164" s="113"/>
      <c r="BS164" s="113"/>
      <c r="BT164" s="113"/>
      <c r="BU164" s="113"/>
      <c r="BV164" s="113"/>
      <c r="BW164" s="113"/>
      <c r="BX164" s="113"/>
      <c r="BY164" s="113"/>
      <c r="BZ164" s="113"/>
      <c r="CA164" s="113"/>
      <c r="CB164" s="113"/>
      <c r="CC164" s="113"/>
      <c r="CD164" s="113"/>
      <c r="CE164" s="113"/>
      <c r="CF164" s="113"/>
      <c r="CG164" s="113"/>
      <c r="CH164" s="113"/>
      <c r="CI164" s="113"/>
      <c r="CJ164" s="113"/>
      <c r="CK164" s="113"/>
      <c r="CL164" s="113"/>
      <c r="CM164" s="113"/>
      <c r="CN164" s="113"/>
      <c r="CO164" s="113"/>
      <c r="CP164" s="113"/>
      <c r="CQ164" s="113"/>
      <c r="CR164" s="113"/>
      <c r="CS164" s="113"/>
      <c r="CT164" s="113"/>
      <c r="CU164" s="113"/>
      <c r="CV164" s="113"/>
      <c r="CW164" s="113"/>
      <c r="CX164" s="113"/>
      <c r="CY164" s="113"/>
      <c r="CZ164" s="113"/>
      <c r="DA164" s="113"/>
      <c r="DB164" s="113"/>
      <c r="DC164" s="113"/>
      <c r="DD164" s="113"/>
      <c r="DE164" s="113"/>
      <c r="DF164" s="113"/>
      <c r="DG164" s="113"/>
      <c r="DH164" s="113"/>
      <c r="DI164" s="113"/>
      <c r="DJ164" s="113"/>
      <c r="DK164" s="113"/>
      <c r="DL164" s="113"/>
      <c r="DM164" s="113"/>
      <c r="DN164" s="113"/>
      <c r="DO164" s="113"/>
      <c r="DP164" s="113"/>
      <c r="DQ164" s="113"/>
      <c r="DR164" s="113"/>
      <c r="DS164" s="113"/>
      <c r="DT164" s="113"/>
      <c r="DU164" s="113"/>
      <c r="DV164" s="113"/>
      <c r="DW164" s="113"/>
      <c r="DX164" s="113"/>
      <c r="DY164" s="113"/>
      <c r="DZ164" s="113"/>
      <c r="EA164" s="113"/>
      <c r="EB164" s="113"/>
      <c r="EC164" s="113"/>
      <c r="ED164" s="113"/>
      <c r="EE164" s="113"/>
      <c r="EF164" s="113"/>
      <c r="EG164" s="113"/>
      <c r="EH164" s="113"/>
      <c r="EI164" s="113"/>
      <c r="EJ164" s="113"/>
      <c r="EK164" s="113"/>
      <c r="EL164" s="113"/>
      <c r="EM164" s="113"/>
      <c r="EN164" s="113"/>
      <c r="EO164" s="113"/>
      <c r="EP164" s="113"/>
      <c r="EQ164" s="113"/>
      <c r="ER164" s="113"/>
      <c r="ES164" s="113"/>
      <c r="ET164" s="113"/>
      <c r="EU164" s="113"/>
      <c r="EV164" s="113"/>
      <c r="EW164" s="113"/>
      <c r="EX164" s="113"/>
      <c r="EY164" s="113"/>
      <c r="EZ164" s="113"/>
      <c r="FA164" s="113"/>
      <c r="FB164" s="113"/>
      <c r="FC164" s="113"/>
      <c r="FD164" s="113"/>
      <c r="FE164" s="113"/>
      <c r="FF164" s="113"/>
      <c r="FG164" s="113"/>
      <c r="FH164" s="113"/>
      <c r="FI164" s="113"/>
      <c r="FJ164" s="113"/>
      <c r="FK164" s="113"/>
      <c r="FL164" s="113"/>
      <c r="FM164" s="113"/>
      <c r="FN164" s="113"/>
      <c r="FO164" s="113"/>
      <c r="FP164" s="113"/>
      <c r="FQ164" s="113"/>
      <c r="FR164" s="113"/>
      <c r="FS164" s="113"/>
      <c r="FT164" s="113"/>
      <c r="FU164" s="113"/>
      <c r="FV164" s="113"/>
      <c r="FW164" s="113"/>
      <c r="FX164" s="113"/>
      <c r="FY164" s="113"/>
      <c r="FZ164" s="113"/>
      <c r="GA164" s="113"/>
      <c r="GB164" s="113"/>
      <c r="GC164" s="113"/>
      <c r="GD164" s="113"/>
      <c r="GE164" s="113"/>
      <c r="GF164" s="113"/>
      <c r="GG164" s="113"/>
      <c r="GH164" s="113"/>
      <c r="GI164" s="113"/>
      <c r="GJ164" s="113"/>
      <c r="GK164" s="113"/>
      <c r="GL164" s="113"/>
      <c r="GM164" s="113"/>
      <c r="GN164" s="113"/>
      <c r="GO164" s="113"/>
      <c r="GP164" s="113"/>
      <c r="GQ164" s="113"/>
      <c r="GR164" s="113"/>
    </row>
    <row r="165" spans="1:200" s="115" customFormat="1" ht="15.75" hidden="1" customHeight="1" outlineLevel="2">
      <c r="A165" s="180" t="str">
        <f t="shared" si="12"/>
        <v>2.3</v>
      </c>
      <c r="B165" s="180" t="s">
        <v>45</v>
      </c>
      <c r="C165" s="170" t="s">
        <v>207</v>
      </c>
      <c r="D165" s="161" t="s">
        <v>67</v>
      </c>
      <c r="E165" s="160" t="s">
        <v>208</v>
      </c>
      <c r="F165" s="171"/>
      <c r="G165" s="172"/>
      <c r="H165" s="172" t="str">
        <f t="shared" si="13"/>
        <v/>
      </c>
      <c r="I165" s="235"/>
      <c r="J165" s="415">
        <v>0</v>
      </c>
      <c r="K165" s="416"/>
      <c r="L165" s="417"/>
      <c r="M165" s="208"/>
      <c r="N165" s="472"/>
      <c r="O165" s="113"/>
      <c r="P165" s="113"/>
      <c r="Q165" s="113"/>
      <c r="R165" s="113"/>
      <c r="S165" s="113"/>
      <c r="T165" s="113"/>
      <c r="U165" s="113"/>
      <c r="V165" s="113"/>
      <c r="W165" s="113"/>
      <c r="X165" s="113"/>
      <c r="Y165" s="113"/>
      <c r="Z165" s="113"/>
      <c r="AA165" s="113"/>
      <c r="AB165" s="113"/>
      <c r="AC165" s="113"/>
      <c r="AD165" s="113"/>
      <c r="AE165" s="113"/>
      <c r="AF165" s="113"/>
      <c r="AG165" s="113"/>
      <c r="AH165" s="113"/>
      <c r="AI165" s="113"/>
      <c r="AJ165" s="113"/>
      <c r="AK165" s="113"/>
      <c r="AL165" s="113"/>
      <c r="AM165" s="113"/>
      <c r="AN165" s="113"/>
      <c r="AO165" s="113"/>
      <c r="AP165" s="113"/>
      <c r="AQ165" s="113"/>
      <c r="AR165" s="113"/>
      <c r="AS165" s="113"/>
      <c r="AT165" s="113"/>
      <c r="AU165" s="113"/>
      <c r="AV165" s="113"/>
      <c r="AW165" s="113"/>
      <c r="AX165" s="113"/>
      <c r="AY165" s="113"/>
      <c r="AZ165" s="113"/>
      <c r="BA165" s="113"/>
      <c r="BB165" s="113"/>
      <c r="BC165" s="113"/>
      <c r="BD165" s="113"/>
      <c r="BE165" s="113"/>
      <c r="BF165" s="113"/>
      <c r="BG165" s="113"/>
      <c r="BH165" s="113"/>
      <c r="BI165" s="113"/>
      <c r="BJ165" s="113"/>
      <c r="BK165" s="113"/>
      <c r="BL165" s="113"/>
      <c r="BM165" s="113"/>
      <c r="BN165" s="113"/>
      <c r="BO165" s="113"/>
      <c r="BP165" s="113"/>
      <c r="BQ165" s="113"/>
      <c r="BR165" s="113"/>
      <c r="BS165" s="113"/>
      <c r="BT165" s="113"/>
      <c r="BU165" s="113"/>
      <c r="BV165" s="113"/>
      <c r="BW165" s="113"/>
      <c r="BX165" s="113"/>
      <c r="BY165" s="113"/>
      <c r="BZ165" s="113"/>
      <c r="CA165" s="113"/>
      <c r="CB165" s="113"/>
      <c r="CC165" s="113"/>
      <c r="CD165" s="113"/>
      <c r="CE165" s="113"/>
      <c r="CF165" s="113"/>
      <c r="CG165" s="113"/>
      <c r="CH165" s="113"/>
      <c r="CI165" s="113"/>
      <c r="CJ165" s="113"/>
      <c r="CK165" s="113"/>
      <c r="CL165" s="113"/>
      <c r="CM165" s="113"/>
      <c r="CN165" s="113"/>
      <c r="CO165" s="113"/>
      <c r="CP165" s="113"/>
      <c r="CQ165" s="113"/>
      <c r="CR165" s="113"/>
      <c r="CS165" s="113"/>
      <c r="CT165" s="113"/>
      <c r="CU165" s="113"/>
      <c r="CV165" s="113"/>
      <c r="CW165" s="113"/>
      <c r="CX165" s="113"/>
      <c r="CY165" s="113"/>
      <c r="CZ165" s="113"/>
      <c r="DA165" s="113"/>
      <c r="DB165" s="113"/>
      <c r="DC165" s="113"/>
      <c r="DD165" s="113"/>
      <c r="DE165" s="113"/>
      <c r="DF165" s="113"/>
      <c r="DG165" s="113"/>
      <c r="DH165" s="113"/>
      <c r="DI165" s="113"/>
      <c r="DJ165" s="113"/>
      <c r="DK165" s="113"/>
      <c r="DL165" s="113"/>
      <c r="DM165" s="113"/>
      <c r="DN165" s="113"/>
      <c r="DO165" s="113"/>
      <c r="DP165" s="113"/>
      <c r="DQ165" s="113"/>
      <c r="DR165" s="113"/>
      <c r="DS165" s="113"/>
      <c r="DT165" s="113"/>
      <c r="DU165" s="113"/>
      <c r="DV165" s="113"/>
      <c r="DW165" s="113"/>
      <c r="DX165" s="113"/>
      <c r="DY165" s="113"/>
      <c r="DZ165" s="113"/>
      <c r="EA165" s="113"/>
      <c r="EB165" s="113"/>
      <c r="EC165" s="113"/>
      <c r="ED165" s="113"/>
      <c r="EE165" s="113"/>
      <c r="EF165" s="113"/>
      <c r="EG165" s="113"/>
      <c r="EH165" s="113"/>
      <c r="EI165" s="113"/>
      <c r="EJ165" s="113"/>
      <c r="EK165" s="113"/>
      <c r="EL165" s="113"/>
      <c r="EM165" s="113"/>
      <c r="EN165" s="113"/>
      <c r="EO165" s="113"/>
      <c r="EP165" s="113"/>
      <c r="EQ165" s="113"/>
      <c r="ER165" s="113"/>
      <c r="ES165" s="113"/>
      <c r="ET165" s="113"/>
      <c r="EU165" s="113"/>
      <c r="EV165" s="113"/>
      <c r="EW165" s="113"/>
      <c r="EX165" s="113"/>
      <c r="EY165" s="113"/>
      <c r="EZ165" s="113"/>
      <c r="FA165" s="113"/>
      <c r="FB165" s="113"/>
      <c r="FC165" s="113"/>
      <c r="FD165" s="113"/>
      <c r="FE165" s="113"/>
      <c r="FF165" s="113"/>
      <c r="FG165" s="113"/>
      <c r="FH165" s="113"/>
      <c r="FI165" s="113"/>
      <c r="FJ165" s="113"/>
      <c r="FK165" s="113"/>
      <c r="FL165" s="113"/>
      <c r="FM165" s="113"/>
      <c r="FN165" s="113"/>
      <c r="FO165" s="113"/>
      <c r="FP165" s="113"/>
      <c r="FQ165" s="113"/>
      <c r="FR165" s="113"/>
      <c r="FS165" s="113"/>
      <c r="FT165" s="113"/>
      <c r="FU165" s="113"/>
      <c r="FV165" s="113"/>
      <c r="FW165" s="113"/>
      <c r="FX165" s="113"/>
      <c r="FY165" s="113"/>
      <c r="FZ165" s="113"/>
      <c r="GA165" s="113"/>
      <c r="GB165" s="113"/>
      <c r="GC165" s="113"/>
      <c r="GD165" s="113"/>
      <c r="GE165" s="113"/>
      <c r="GF165" s="113"/>
      <c r="GG165" s="113"/>
      <c r="GH165" s="113"/>
      <c r="GI165" s="113"/>
      <c r="GJ165" s="113"/>
      <c r="GK165" s="113"/>
      <c r="GL165" s="113"/>
      <c r="GM165" s="113"/>
      <c r="GN165" s="113"/>
      <c r="GO165" s="113"/>
      <c r="GP165" s="113"/>
      <c r="GQ165" s="113"/>
      <c r="GR165" s="113"/>
    </row>
    <row r="166" spans="1:200" s="116" customFormat="1" ht="15.75" hidden="1" customHeight="1" outlineLevel="2">
      <c r="A166" s="180" t="str">
        <f t="shared" si="12"/>
        <v>2.4</v>
      </c>
      <c r="B166" s="180" t="s">
        <v>45</v>
      </c>
      <c r="C166" s="233" t="s">
        <v>209</v>
      </c>
      <c r="D166" s="161" t="s">
        <v>210</v>
      </c>
      <c r="E166" s="160" t="s">
        <v>211</v>
      </c>
      <c r="F166" s="171"/>
      <c r="G166" s="172"/>
      <c r="H166" s="172"/>
      <c r="I166" s="235"/>
      <c r="J166" s="415">
        <v>0</v>
      </c>
      <c r="K166" s="416"/>
      <c r="L166" s="417"/>
      <c r="M166" s="208"/>
      <c r="N166" s="472"/>
      <c r="O166" s="113"/>
      <c r="P166" s="113"/>
      <c r="Q166" s="113"/>
      <c r="R166" s="113"/>
      <c r="S166" s="113"/>
      <c r="T166" s="113"/>
      <c r="U166" s="113"/>
      <c r="V166" s="113"/>
      <c r="W166" s="113"/>
      <c r="X166" s="113"/>
      <c r="Y166" s="113"/>
      <c r="Z166" s="113"/>
      <c r="AA166" s="113"/>
      <c r="AB166" s="113"/>
      <c r="AC166" s="113"/>
      <c r="AD166" s="113"/>
      <c r="AE166" s="113"/>
      <c r="AF166" s="113"/>
      <c r="AG166" s="113"/>
      <c r="AH166" s="113"/>
      <c r="AI166" s="113"/>
      <c r="AJ166" s="113"/>
      <c r="AK166" s="113"/>
      <c r="AL166" s="113"/>
      <c r="AM166" s="113"/>
      <c r="AN166" s="113"/>
      <c r="AO166" s="113"/>
      <c r="AP166" s="113"/>
      <c r="AQ166" s="113"/>
      <c r="AR166" s="113"/>
      <c r="AS166" s="113"/>
      <c r="AT166" s="113"/>
      <c r="AU166" s="113"/>
      <c r="AV166" s="113"/>
      <c r="AW166" s="113"/>
      <c r="AX166" s="113"/>
      <c r="AY166" s="113"/>
      <c r="AZ166" s="113"/>
      <c r="BA166" s="113"/>
      <c r="BB166" s="113"/>
      <c r="BC166" s="113"/>
      <c r="BD166" s="113"/>
      <c r="BE166" s="113"/>
      <c r="BF166" s="113"/>
      <c r="BG166" s="113"/>
      <c r="BH166" s="113"/>
      <c r="BI166" s="113"/>
      <c r="BJ166" s="113"/>
      <c r="BK166" s="113"/>
      <c r="BL166" s="113"/>
      <c r="BM166" s="113"/>
      <c r="BN166" s="113"/>
      <c r="BO166" s="113"/>
      <c r="BP166" s="113"/>
      <c r="BQ166" s="113"/>
      <c r="BR166" s="113"/>
      <c r="BS166" s="113"/>
      <c r="BT166" s="113"/>
      <c r="BU166" s="113"/>
      <c r="BV166" s="113"/>
      <c r="BW166" s="113"/>
      <c r="BX166" s="113"/>
      <c r="BY166" s="113"/>
      <c r="BZ166" s="113"/>
      <c r="CA166" s="113"/>
      <c r="CB166" s="113"/>
      <c r="CC166" s="113"/>
      <c r="CD166" s="113"/>
      <c r="CE166" s="113"/>
      <c r="CF166" s="113"/>
      <c r="CG166" s="113"/>
      <c r="CH166" s="113"/>
      <c r="CI166" s="113"/>
      <c r="CJ166" s="113"/>
      <c r="CK166" s="113"/>
      <c r="CL166" s="113"/>
      <c r="CM166" s="113"/>
      <c r="CN166" s="113"/>
      <c r="CO166" s="113"/>
      <c r="CP166" s="113"/>
      <c r="CQ166" s="113"/>
      <c r="CR166" s="113"/>
      <c r="CS166" s="113"/>
      <c r="CT166" s="113"/>
      <c r="CU166" s="113"/>
      <c r="CV166" s="113"/>
      <c r="CW166" s="113"/>
      <c r="CX166" s="113"/>
      <c r="CY166" s="113"/>
      <c r="CZ166" s="113"/>
      <c r="DA166" s="113"/>
      <c r="DB166" s="113"/>
      <c r="DC166" s="113"/>
      <c r="DD166" s="113"/>
      <c r="DE166" s="113"/>
      <c r="DF166" s="113"/>
      <c r="DG166" s="113"/>
      <c r="DH166" s="113"/>
      <c r="DI166" s="113"/>
      <c r="DJ166" s="113"/>
      <c r="DK166" s="113"/>
      <c r="DL166" s="113"/>
      <c r="DM166" s="113"/>
      <c r="DN166" s="113"/>
      <c r="DO166" s="113"/>
      <c r="DP166" s="113"/>
      <c r="DQ166" s="113"/>
      <c r="DR166" s="113"/>
      <c r="DS166" s="113"/>
      <c r="DT166" s="113"/>
      <c r="DU166" s="113"/>
      <c r="DV166" s="113"/>
      <c r="DW166" s="113"/>
      <c r="DX166" s="113"/>
      <c r="DY166" s="113"/>
      <c r="DZ166" s="113"/>
      <c r="EA166" s="113"/>
      <c r="EB166" s="113"/>
      <c r="EC166" s="113"/>
      <c r="ED166" s="113"/>
      <c r="EE166" s="113"/>
      <c r="EF166" s="113"/>
      <c r="EG166" s="113"/>
      <c r="EH166" s="113"/>
      <c r="EI166" s="113"/>
      <c r="EJ166" s="113"/>
      <c r="EK166" s="113"/>
      <c r="EL166" s="113"/>
      <c r="EM166" s="113"/>
      <c r="EN166" s="113"/>
      <c r="EO166" s="113"/>
      <c r="EP166" s="113"/>
      <c r="EQ166" s="113"/>
      <c r="ER166" s="113"/>
      <c r="ES166" s="113"/>
      <c r="ET166" s="113"/>
      <c r="EU166" s="113"/>
      <c r="EV166" s="113"/>
      <c r="EW166" s="113"/>
      <c r="EX166" s="113"/>
      <c r="EY166" s="113"/>
      <c r="EZ166" s="113"/>
      <c r="FA166" s="113"/>
      <c r="FB166" s="113"/>
      <c r="FC166" s="113"/>
      <c r="FD166" s="113"/>
      <c r="FE166" s="113"/>
      <c r="FF166" s="113"/>
      <c r="FG166" s="113"/>
      <c r="FH166" s="113"/>
      <c r="FI166" s="113"/>
      <c r="FJ166" s="113"/>
      <c r="FK166" s="113"/>
      <c r="FL166" s="113"/>
      <c r="FM166" s="113"/>
      <c r="FN166" s="113"/>
      <c r="FO166" s="113"/>
      <c r="FP166" s="113"/>
      <c r="FQ166" s="113"/>
      <c r="FR166" s="113"/>
      <c r="FS166" s="113"/>
      <c r="FT166" s="113"/>
      <c r="FU166" s="113"/>
      <c r="FV166" s="113"/>
      <c r="FW166" s="113"/>
      <c r="FX166" s="113"/>
      <c r="FY166" s="113"/>
      <c r="FZ166" s="113"/>
      <c r="GA166" s="113"/>
      <c r="GB166" s="113"/>
      <c r="GC166" s="113"/>
      <c r="GD166" s="113"/>
      <c r="GE166" s="113"/>
      <c r="GF166" s="113"/>
      <c r="GG166" s="113"/>
      <c r="GH166" s="113"/>
      <c r="GI166" s="113"/>
      <c r="GJ166" s="113"/>
      <c r="GK166" s="113"/>
      <c r="GL166" s="113"/>
      <c r="GM166" s="113"/>
      <c r="GN166" s="113"/>
      <c r="GO166" s="113"/>
      <c r="GP166" s="113"/>
      <c r="GQ166" s="113"/>
      <c r="GR166" s="113"/>
    </row>
    <row r="167" spans="1:200" s="116" customFormat="1" ht="15.75" hidden="1" customHeight="1" outlineLevel="2">
      <c r="A167" s="180" t="str">
        <f t="shared" si="12"/>
        <v>2.5</v>
      </c>
      <c r="B167" s="180" t="s">
        <v>45</v>
      </c>
      <c r="C167" s="233" t="s">
        <v>212</v>
      </c>
      <c r="D167" s="161" t="s">
        <v>210</v>
      </c>
      <c r="E167" s="160" t="s">
        <v>211</v>
      </c>
      <c r="F167" s="171"/>
      <c r="G167" s="172"/>
      <c r="H167" s="172"/>
      <c r="I167" s="235"/>
      <c r="J167" s="415">
        <v>0</v>
      </c>
      <c r="K167" s="416"/>
      <c r="L167" s="417"/>
      <c r="M167" s="208"/>
      <c r="N167" s="472"/>
      <c r="O167" s="113"/>
      <c r="P167" s="113"/>
      <c r="Q167" s="113"/>
      <c r="R167" s="113"/>
      <c r="S167" s="113"/>
      <c r="T167" s="113"/>
      <c r="U167" s="113"/>
      <c r="V167" s="113"/>
      <c r="W167" s="113"/>
      <c r="X167" s="113"/>
      <c r="Y167" s="113"/>
      <c r="Z167" s="113"/>
      <c r="AA167" s="113"/>
      <c r="AB167" s="113"/>
      <c r="AC167" s="113"/>
      <c r="AD167" s="113"/>
      <c r="AE167" s="113"/>
      <c r="AF167" s="113"/>
      <c r="AG167" s="113"/>
      <c r="AH167" s="113"/>
      <c r="AI167" s="113"/>
      <c r="AJ167" s="113"/>
      <c r="AK167" s="113"/>
      <c r="AL167" s="113"/>
      <c r="AM167" s="113"/>
      <c r="AN167" s="113"/>
      <c r="AO167" s="113"/>
      <c r="AP167" s="113"/>
      <c r="AQ167" s="113"/>
      <c r="AR167" s="113"/>
      <c r="AS167" s="113"/>
      <c r="AT167" s="113"/>
      <c r="AU167" s="113"/>
      <c r="AV167" s="113"/>
      <c r="AW167" s="113"/>
      <c r="AX167" s="113"/>
      <c r="AY167" s="113"/>
      <c r="AZ167" s="113"/>
      <c r="BA167" s="113"/>
      <c r="BB167" s="113"/>
      <c r="BC167" s="113"/>
      <c r="BD167" s="113"/>
      <c r="BE167" s="113"/>
      <c r="BF167" s="113"/>
      <c r="BG167" s="113"/>
      <c r="BH167" s="113"/>
      <c r="BI167" s="113"/>
      <c r="BJ167" s="113"/>
      <c r="BK167" s="113"/>
      <c r="BL167" s="113"/>
      <c r="BM167" s="113"/>
      <c r="BN167" s="113"/>
      <c r="BO167" s="113"/>
      <c r="BP167" s="113"/>
      <c r="BQ167" s="113"/>
      <c r="BR167" s="113"/>
      <c r="BS167" s="113"/>
      <c r="BT167" s="113"/>
      <c r="BU167" s="113"/>
      <c r="BV167" s="113"/>
      <c r="BW167" s="113"/>
      <c r="BX167" s="113"/>
      <c r="BY167" s="113"/>
      <c r="BZ167" s="113"/>
      <c r="CA167" s="113"/>
      <c r="CB167" s="113"/>
      <c r="CC167" s="113"/>
      <c r="CD167" s="113"/>
      <c r="CE167" s="113"/>
      <c r="CF167" s="113"/>
      <c r="CG167" s="113"/>
      <c r="CH167" s="113"/>
      <c r="CI167" s="113"/>
      <c r="CJ167" s="113"/>
      <c r="CK167" s="113"/>
      <c r="CL167" s="113"/>
      <c r="CM167" s="113"/>
      <c r="CN167" s="113"/>
      <c r="CO167" s="113"/>
      <c r="CP167" s="113"/>
      <c r="CQ167" s="113"/>
      <c r="CR167" s="113"/>
      <c r="CS167" s="113"/>
      <c r="CT167" s="113"/>
      <c r="CU167" s="113"/>
      <c r="CV167" s="113"/>
      <c r="CW167" s="113"/>
      <c r="CX167" s="113"/>
      <c r="CY167" s="113"/>
      <c r="CZ167" s="113"/>
      <c r="DA167" s="113"/>
      <c r="DB167" s="113"/>
      <c r="DC167" s="113"/>
      <c r="DD167" s="113"/>
      <c r="DE167" s="113"/>
      <c r="DF167" s="113"/>
      <c r="DG167" s="113"/>
      <c r="DH167" s="113"/>
      <c r="DI167" s="113"/>
      <c r="DJ167" s="113"/>
      <c r="DK167" s="113"/>
      <c r="DL167" s="113"/>
      <c r="DM167" s="113"/>
      <c r="DN167" s="113"/>
      <c r="DO167" s="113"/>
      <c r="DP167" s="113"/>
      <c r="DQ167" s="113"/>
      <c r="DR167" s="113"/>
      <c r="DS167" s="113"/>
      <c r="DT167" s="113"/>
      <c r="DU167" s="113"/>
      <c r="DV167" s="113"/>
      <c r="DW167" s="113"/>
      <c r="DX167" s="113"/>
      <c r="DY167" s="113"/>
      <c r="DZ167" s="113"/>
      <c r="EA167" s="113"/>
      <c r="EB167" s="113"/>
      <c r="EC167" s="113"/>
      <c r="ED167" s="113"/>
      <c r="EE167" s="113"/>
      <c r="EF167" s="113"/>
      <c r="EG167" s="113"/>
      <c r="EH167" s="113"/>
      <c r="EI167" s="113"/>
      <c r="EJ167" s="113"/>
      <c r="EK167" s="113"/>
      <c r="EL167" s="113"/>
      <c r="EM167" s="113"/>
      <c r="EN167" s="113"/>
      <c r="EO167" s="113"/>
      <c r="EP167" s="113"/>
      <c r="EQ167" s="113"/>
      <c r="ER167" s="113"/>
      <c r="ES167" s="113"/>
      <c r="ET167" s="113"/>
      <c r="EU167" s="113"/>
      <c r="EV167" s="113"/>
      <c r="EW167" s="113"/>
      <c r="EX167" s="113"/>
      <c r="EY167" s="113"/>
      <c r="EZ167" s="113"/>
      <c r="FA167" s="113"/>
      <c r="FB167" s="113"/>
      <c r="FC167" s="113"/>
      <c r="FD167" s="113"/>
      <c r="FE167" s="113"/>
      <c r="FF167" s="113"/>
      <c r="FG167" s="113"/>
      <c r="FH167" s="113"/>
      <c r="FI167" s="113"/>
      <c r="FJ167" s="113"/>
      <c r="FK167" s="113"/>
      <c r="FL167" s="113"/>
      <c r="FM167" s="113"/>
      <c r="FN167" s="113"/>
      <c r="FO167" s="113"/>
      <c r="FP167" s="113"/>
      <c r="FQ167" s="113"/>
      <c r="FR167" s="113"/>
      <c r="FS167" s="113"/>
      <c r="FT167" s="113"/>
      <c r="FU167" s="113"/>
      <c r="FV167" s="113"/>
      <c r="FW167" s="113"/>
      <c r="FX167" s="113"/>
      <c r="FY167" s="113"/>
      <c r="FZ167" s="113"/>
      <c r="GA167" s="113"/>
      <c r="GB167" s="113"/>
      <c r="GC167" s="113"/>
      <c r="GD167" s="113"/>
      <c r="GE167" s="113"/>
      <c r="GF167" s="113"/>
      <c r="GG167" s="113"/>
      <c r="GH167" s="113"/>
      <c r="GI167" s="113"/>
      <c r="GJ167" s="113"/>
      <c r="GK167" s="113"/>
      <c r="GL167" s="113"/>
      <c r="GM167" s="113"/>
      <c r="GN167" s="113"/>
      <c r="GO167" s="113"/>
      <c r="GP167" s="113"/>
      <c r="GQ167" s="113"/>
      <c r="GR167" s="113"/>
    </row>
    <row r="168" spans="1:200" s="116" customFormat="1" ht="15.75" hidden="1" customHeight="1" outlineLevel="2">
      <c r="A168" s="180" t="str">
        <f t="shared" si="12"/>
        <v>2.6</v>
      </c>
      <c r="B168" s="180" t="s">
        <v>45</v>
      </c>
      <c r="C168" s="233" t="s">
        <v>213</v>
      </c>
      <c r="D168" s="161" t="s">
        <v>71</v>
      </c>
      <c r="E168" s="160" t="s">
        <v>72</v>
      </c>
      <c r="F168" s="171"/>
      <c r="G168" s="172"/>
      <c r="H168" s="172"/>
      <c r="I168" s="235"/>
      <c r="J168" s="415">
        <v>0</v>
      </c>
      <c r="K168" s="416"/>
      <c r="L168" s="417"/>
      <c r="M168" s="208"/>
      <c r="N168" s="472"/>
      <c r="O168" s="113"/>
      <c r="P168" s="113"/>
      <c r="Q168" s="113"/>
      <c r="R168" s="113"/>
      <c r="S168" s="113"/>
      <c r="T168" s="113"/>
      <c r="U168" s="113"/>
      <c r="V168" s="113"/>
      <c r="W168" s="113"/>
      <c r="X168" s="113"/>
      <c r="Y168" s="113"/>
      <c r="Z168" s="113"/>
      <c r="AA168" s="113"/>
      <c r="AB168" s="113"/>
      <c r="AC168" s="113"/>
      <c r="AD168" s="113"/>
      <c r="AE168" s="113"/>
      <c r="AF168" s="113"/>
      <c r="AG168" s="113"/>
      <c r="AH168" s="113"/>
      <c r="AI168" s="113"/>
      <c r="AJ168" s="113"/>
      <c r="AK168" s="113"/>
      <c r="AL168" s="113"/>
      <c r="AM168" s="113"/>
      <c r="AN168" s="113"/>
      <c r="AO168" s="113"/>
      <c r="AP168" s="113"/>
      <c r="AQ168" s="113"/>
      <c r="AR168" s="113"/>
      <c r="AS168" s="113"/>
      <c r="AT168" s="113"/>
      <c r="AU168" s="113"/>
      <c r="AV168" s="113"/>
      <c r="AW168" s="113"/>
      <c r="AX168" s="113"/>
      <c r="AY168" s="113"/>
      <c r="AZ168" s="113"/>
      <c r="BA168" s="113"/>
      <c r="BB168" s="113"/>
      <c r="BC168" s="113"/>
      <c r="BD168" s="113"/>
      <c r="BE168" s="113"/>
      <c r="BF168" s="113"/>
      <c r="BG168" s="113"/>
      <c r="BH168" s="113"/>
      <c r="BI168" s="113"/>
      <c r="BJ168" s="113"/>
      <c r="BK168" s="113"/>
      <c r="BL168" s="113"/>
      <c r="BM168" s="113"/>
      <c r="BN168" s="113"/>
      <c r="BO168" s="113"/>
      <c r="BP168" s="113"/>
      <c r="BQ168" s="113"/>
      <c r="BR168" s="113"/>
      <c r="BS168" s="113"/>
      <c r="BT168" s="113"/>
      <c r="BU168" s="113"/>
      <c r="BV168" s="113"/>
      <c r="BW168" s="113"/>
      <c r="BX168" s="113"/>
      <c r="BY168" s="113"/>
      <c r="BZ168" s="113"/>
      <c r="CA168" s="113"/>
      <c r="CB168" s="113"/>
      <c r="CC168" s="113"/>
      <c r="CD168" s="113"/>
      <c r="CE168" s="113"/>
      <c r="CF168" s="113"/>
      <c r="CG168" s="113"/>
      <c r="CH168" s="113"/>
      <c r="CI168" s="113"/>
      <c r="CJ168" s="113"/>
      <c r="CK168" s="113"/>
      <c r="CL168" s="113"/>
      <c r="CM168" s="113"/>
      <c r="CN168" s="113"/>
      <c r="CO168" s="113"/>
      <c r="CP168" s="113"/>
      <c r="CQ168" s="113"/>
      <c r="CR168" s="113"/>
      <c r="CS168" s="113"/>
      <c r="CT168" s="113"/>
      <c r="CU168" s="113"/>
      <c r="CV168" s="113"/>
      <c r="CW168" s="113"/>
      <c r="CX168" s="113"/>
      <c r="CY168" s="113"/>
      <c r="CZ168" s="113"/>
      <c r="DA168" s="113"/>
      <c r="DB168" s="113"/>
      <c r="DC168" s="113"/>
      <c r="DD168" s="113"/>
      <c r="DE168" s="113"/>
      <c r="DF168" s="113"/>
      <c r="DG168" s="113"/>
      <c r="DH168" s="113"/>
      <c r="DI168" s="113"/>
      <c r="DJ168" s="113"/>
      <c r="DK168" s="113"/>
      <c r="DL168" s="113"/>
      <c r="DM168" s="113"/>
      <c r="DN168" s="113"/>
      <c r="DO168" s="113"/>
      <c r="DP168" s="113"/>
      <c r="DQ168" s="113"/>
      <c r="DR168" s="113"/>
      <c r="DS168" s="113"/>
      <c r="DT168" s="113"/>
      <c r="DU168" s="113"/>
      <c r="DV168" s="113"/>
      <c r="DW168" s="113"/>
      <c r="DX168" s="113"/>
      <c r="DY168" s="113"/>
      <c r="DZ168" s="113"/>
      <c r="EA168" s="113"/>
      <c r="EB168" s="113"/>
      <c r="EC168" s="113"/>
      <c r="ED168" s="113"/>
      <c r="EE168" s="113"/>
      <c r="EF168" s="113"/>
      <c r="EG168" s="113"/>
      <c r="EH168" s="113"/>
      <c r="EI168" s="113"/>
      <c r="EJ168" s="113"/>
      <c r="EK168" s="113"/>
      <c r="EL168" s="113"/>
      <c r="EM168" s="113"/>
      <c r="EN168" s="113"/>
      <c r="EO168" s="113"/>
      <c r="EP168" s="113"/>
      <c r="EQ168" s="113"/>
      <c r="ER168" s="113"/>
      <c r="ES168" s="113"/>
      <c r="ET168" s="113"/>
      <c r="EU168" s="113"/>
      <c r="EV168" s="113"/>
      <c r="EW168" s="113"/>
      <c r="EX168" s="113"/>
      <c r="EY168" s="113"/>
      <c r="EZ168" s="113"/>
      <c r="FA168" s="113"/>
      <c r="FB168" s="113"/>
      <c r="FC168" s="113"/>
      <c r="FD168" s="113"/>
      <c r="FE168" s="113"/>
      <c r="FF168" s="113"/>
      <c r="FG168" s="113"/>
      <c r="FH168" s="113"/>
      <c r="FI168" s="113"/>
      <c r="FJ168" s="113"/>
      <c r="FK168" s="113"/>
      <c r="FL168" s="113"/>
      <c r="FM168" s="113"/>
      <c r="FN168" s="113"/>
      <c r="FO168" s="113"/>
      <c r="FP168" s="113"/>
      <c r="FQ168" s="113"/>
      <c r="FR168" s="113"/>
      <c r="FS168" s="113"/>
      <c r="FT168" s="113"/>
      <c r="FU168" s="113"/>
      <c r="FV168" s="113"/>
      <c r="FW168" s="113"/>
      <c r="FX168" s="113"/>
      <c r="FY168" s="113"/>
      <c r="FZ168" s="113"/>
      <c r="GA168" s="113"/>
      <c r="GB168" s="113"/>
      <c r="GC168" s="113"/>
      <c r="GD168" s="113"/>
      <c r="GE168" s="113"/>
      <c r="GF168" s="113"/>
      <c r="GG168" s="113"/>
      <c r="GH168" s="113"/>
      <c r="GI168" s="113"/>
      <c r="GJ168" s="113"/>
      <c r="GK168" s="113"/>
      <c r="GL168" s="113"/>
      <c r="GM168" s="113"/>
      <c r="GN168" s="113"/>
      <c r="GO168" s="113"/>
      <c r="GP168" s="113"/>
      <c r="GQ168" s="113"/>
      <c r="GR168" s="113"/>
    </row>
    <row r="169" spans="1:200" s="116" customFormat="1" ht="15.75" hidden="1" customHeight="1" outlineLevel="2">
      <c r="A169" s="180" t="str">
        <f t="shared" si="12"/>
        <v>2.7</v>
      </c>
      <c r="B169" s="180" t="s">
        <v>45</v>
      </c>
      <c r="C169" s="170" t="s">
        <v>214</v>
      </c>
      <c r="D169" s="161" t="s">
        <v>210</v>
      </c>
      <c r="E169" s="160" t="s">
        <v>211</v>
      </c>
      <c r="F169" s="171"/>
      <c r="G169" s="172"/>
      <c r="H169" s="172"/>
      <c r="I169" s="235"/>
      <c r="J169" s="415">
        <v>0</v>
      </c>
      <c r="K169" s="416"/>
      <c r="L169" s="417"/>
      <c r="M169" s="208"/>
      <c r="N169" s="472"/>
      <c r="O169" s="113"/>
      <c r="P169" s="113"/>
      <c r="Q169" s="113"/>
      <c r="R169" s="113"/>
      <c r="S169" s="113"/>
      <c r="T169" s="113"/>
      <c r="U169" s="113"/>
      <c r="V169" s="113"/>
      <c r="W169" s="113"/>
      <c r="X169" s="113"/>
      <c r="Y169" s="113"/>
      <c r="Z169" s="113"/>
      <c r="AA169" s="113"/>
      <c r="AB169" s="113"/>
      <c r="AC169" s="113"/>
      <c r="AD169" s="113"/>
      <c r="AE169" s="113"/>
      <c r="AF169" s="113"/>
      <c r="AG169" s="113"/>
      <c r="AH169" s="113"/>
      <c r="AI169" s="113"/>
      <c r="AJ169" s="113"/>
      <c r="AK169" s="113"/>
      <c r="AL169" s="113"/>
      <c r="AM169" s="113"/>
      <c r="AN169" s="113"/>
      <c r="AO169" s="113"/>
      <c r="AP169" s="113"/>
      <c r="AQ169" s="113"/>
      <c r="AR169" s="113"/>
      <c r="AS169" s="113"/>
      <c r="AT169" s="113"/>
      <c r="AU169" s="113"/>
      <c r="AV169" s="113"/>
      <c r="AW169" s="113"/>
      <c r="AX169" s="113"/>
      <c r="AY169" s="113"/>
      <c r="AZ169" s="113"/>
      <c r="BA169" s="113"/>
      <c r="BB169" s="113"/>
      <c r="BC169" s="113"/>
      <c r="BD169" s="113"/>
      <c r="BE169" s="113"/>
      <c r="BF169" s="113"/>
      <c r="BG169" s="113"/>
      <c r="BH169" s="113"/>
      <c r="BI169" s="113"/>
      <c r="BJ169" s="113"/>
      <c r="BK169" s="113"/>
      <c r="BL169" s="113"/>
      <c r="BM169" s="113"/>
      <c r="BN169" s="113"/>
      <c r="BO169" s="113"/>
      <c r="BP169" s="113"/>
      <c r="BQ169" s="113"/>
      <c r="BR169" s="113"/>
      <c r="BS169" s="113"/>
      <c r="BT169" s="113"/>
      <c r="BU169" s="113"/>
      <c r="BV169" s="113"/>
      <c r="BW169" s="113"/>
      <c r="BX169" s="113"/>
      <c r="BY169" s="113"/>
      <c r="BZ169" s="113"/>
      <c r="CA169" s="113"/>
      <c r="CB169" s="113"/>
      <c r="CC169" s="113"/>
      <c r="CD169" s="113"/>
      <c r="CE169" s="113"/>
      <c r="CF169" s="113"/>
      <c r="CG169" s="113"/>
      <c r="CH169" s="113"/>
      <c r="CI169" s="113"/>
      <c r="CJ169" s="113"/>
      <c r="CK169" s="113"/>
      <c r="CL169" s="113"/>
      <c r="CM169" s="113"/>
      <c r="CN169" s="113"/>
      <c r="CO169" s="113"/>
      <c r="CP169" s="113"/>
      <c r="CQ169" s="113"/>
      <c r="CR169" s="113"/>
      <c r="CS169" s="113"/>
      <c r="CT169" s="113"/>
      <c r="CU169" s="113"/>
      <c r="CV169" s="113"/>
      <c r="CW169" s="113"/>
      <c r="CX169" s="113"/>
      <c r="CY169" s="113"/>
      <c r="CZ169" s="113"/>
      <c r="DA169" s="113"/>
      <c r="DB169" s="113"/>
      <c r="DC169" s="113"/>
      <c r="DD169" s="113"/>
      <c r="DE169" s="113"/>
      <c r="DF169" s="113"/>
      <c r="DG169" s="113"/>
      <c r="DH169" s="113"/>
      <c r="DI169" s="113"/>
      <c r="DJ169" s="113"/>
      <c r="DK169" s="113"/>
      <c r="DL169" s="113"/>
      <c r="DM169" s="113"/>
      <c r="DN169" s="113"/>
      <c r="DO169" s="113"/>
      <c r="DP169" s="113"/>
      <c r="DQ169" s="113"/>
      <c r="DR169" s="113"/>
      <c r="DS169" s="113"/>
      <c r="DT169" s="113"/>
      <c r="DU169" s="113"/>
      <c r="DV169" s="113"/>
      <c r="DW169" s="113"/>
      <c r="DX169" s="113"/>
      <c r="DY169" s="113"/>
      <c r="DZ169" s="113"/>
      <c r="EA169" s="113"/>
      <c r="EB169" s="113"/>
      <c r="EC169" s="113"/>
      <c r="ED169" s="113"/>
      <c r="EE169" s="113"/>
      <c r="EF169" s="113"/>
      <c r="EG169" s="113"/>
      <c r="EH169" s="113"/>
      <c r="EI169" s="113"/>
      <c r="EJ169" s="113"/>
      <c r="EK169" s="113"/>
      <c r="EL169" s="113"/>
      <c r="EM169" s="113"/>
      <c r="EN169" s="113"/>
      <c r="EO169" s="113"/>
      <c r="EP169" s="113"/>
      <c r="EQ169" s="113"/>
      <c r="ER169" s="113"/>
      <c r="ES169" s="113"/>
      <c r="ET169" s="113"/>
      <c r="EU169" s="113"/>
      <c r="EV169" s="113"/>
      <c r="EW169" s="113"/>
      <c r="EX169" s="113"/>
      <c r="EY169" s="113"/>
      <c r="EZ169" s="113"/>
      <c r="FA169" s="113"/>
      <c r="FB169" s="113"/>
      <c r="FC169" s="113"/>
      <c r="FD169" s="113"/>
      <c r="FE169" s="113"/>
      <c r="FF169" s="113"/>
      <c r="FG169" s="113"/>
      <c r="FH169" s="113"/>
      <c r="FI169" s="113"/>
      <c r="FJ169" s="113"/>
      <c r="FK169" s="113"/>
      <c r="FL169" s="113"/>
      <c r="FM169" s="113"/>
      <c r="FN169" s="113"/>
      <c r="FO169" s="113"/>
      <c r="FP169" s="113"/>
      <c r="FQ169" s="113"/>
      <c r="FR169" s="113"/>
      <c r="FS169" s="113"/>
      <c r="FT169" s="113"/>
      <c r="FU169" s="113"/>
      <c r="FV169" s="113"/>
      <c r="FW169" s="113"/>
      <c r="FX169" s="113"/>
      <c r="FY169" s="113"/>
      <c r="FZ169" s="113"/>
      <c r="GA169" s="113"/>
      <c r="GB169" s="113"/>
      <c r="GC169" s="113"/>
      <c r="GD169" s="113"/>
      <c r="GE169" s="113"/>
      <c r="GF169" s="113"/>
      <c r="GG169" s="113"/>
      <c r="GH169" s="113"/>
      <c r="GI169" s="113"/>
      <c r="GJ169" s="113"/>
      <c r="GK169" s="113"/>
      <c r="GL169" s="113"/>
      <c r="GM169" s="113"/>
      <c r="GN169" s="113"/>
      <c r="GO169" s="113"/>
      <c r="GP169" s="113"/>
      <c r="GQ169" s="113"/>
      <c r="GR169" s="113"/>
    </row>
    <row r="170" spans="1:200" s="116" customFormat="1" ht="15.75" hidden="1" customHeight="1" outlineLevel="2">
      <c r="A170" s="180" t="str">
        <f t="shared" si="12"/>
        <v>2.8</v>
      </c>
      <c r="B170" s="180" t="s">
        <v>45</v>
      </c>
      <c r="C170" s="236"/>
      <c r="D170" s="237"/>
      <c r="E170" s="238"/>
      <c r="F170" s="171"/>
      <c r="G170" s="172"/>
      <c r="H170" s="172"/>
      <c r="I170" s="235"/>
      <c r="J170" s="415">
        <v>0</v>
      </c>
      <c r="K170" s="416"/>
      <c r="L170" s="417"/>
      <c r="M170" s="208"/>
      <c r="N170" s="472"/>
      <c r="O170" s="113"/>
      <c r="P170" s="113"/>
      <c r="Q170" s="113"/>
      <c r="R170" s="113"/>
      <c r="S170" s="113"/>
      <c r="T170" s="113"/>
      <c r="U170" s="113"/>
      <c r="V170" s="113"/>
      <c r="W170" s="113"/>
      <c r="X170" s="113"/>
      <c r="Y170" s="113"/>
      <c r="Z170" s="113"/>
      <c r="AA170" s="113"/>
      <c r="AB170" s="113"/>
      <c r="AC170" s="113"/>
      <c r="AD170" s="113"/>
      <c r="AE170" s="113"/>
      <c r="AF170" s="113"/>
      <c r="AG170" s="113"/>
      <c r="AH170" s="113"/>
      <c r="AI170" s="113"/>
      <c r="AJ170" s="113"/>
      <c r="AK170" s="113"/>
      <c r="AL170" s="113"/>
      <c r="AM170" s="113"/>
      <c r="AN170" s="113"/>
      <c r="AO170" s="113"/>
      <c r="AP170" s="113"/>
      <c r="AQ170" s="113"/>
      <c r="AR170" s="113"/>
      <c r="AS170" s="113"/>
      <c r="AT170" s="113"/>
      <c r="AU170" s="113"/>
      <c r="AV170" s="113"/>
      <c r="AW170" s="113"/>
      <c r="AX170" s="113"/>
      <c r="AY170" s="113"/>
      <c r="AZ170" s="113"/>
      <c r="BA170" s="113"/>
      <c r="BB170" s="113"/>
      <c r="BC170" s="113"/>
      <c r="BD170" s="113"/>
      <c r="BE170" s="113"/>
      <c r="BF170" s="113"/>
      <c r="BG170" s="113"/>
      <c r="BH170" s="113"/>
      <c r="BI170" s="113"/>
      <c r="BJ170" s="113"/>
      <c r="BK170" s="113"/>
      <c r="BL170" s="113"/>
      <c r="BM170" s="113"/>
      <c r="BN170" s="113"/>
      <c r="BO170" s="113"/>
      <c r="BP170" s="113"/>
      <c r="BQ170" s="113"/>
      <c r="BR170" s="113"/>
      <c r="BS170" s="113"/>
      <c r="BT170" s="113"/>
      <c r="BU170" s="113"/>
      <c r="BV170" s="113"/>
      <c r="BW170" s="113"/>
      <c r="BX170" s="113"/>
      <c r="BY170" s="113"/>
      <c r="BZ170" s="113"/>
      <c r="CA170" s="113"/>
      <c r="CB170" s="113"/>
      <c r="CC170" s="113"/>
      <c r="CD170" s="113"/>
      <c r="CE170" s="113"/>
      <c r="CF170" s="113"/>
      <c r="CG170" s="113"/>
      <c r="CH170" s="113"/>
      <c r="CI170" s="113"/>
      <c r="CJ170" s="113"/>
      <c r="CK170" s="113"/>
      <c r="CL170" s="113"/>
      <c r="CM170" s="113"/>
      <c r="CN170" s="113"/>
      <c r="CO170" s="113"/>
      <c r="CP170" s="113"/>
      <c r="CQ170" s="113"/>
      <c r="CR170" s="113"/>
      <c r="CS170" s="113"/>
      <c r="CT170" s="113"/>
      <c r="CU170" s="113"/>
      <c r="CV170" s="113"/>
      <c r="CW170" s="113"/>
      <c r="CX170" s="113"/>
      <c r="CY170" s="113"/>
      <c r="CZ170" s="113"/>
      <c r="DA170" s="113"/>
      <c r="DB170" s="113"/>
      <c r="DC170" s="113"/>
      <c r="DD170" s="113"/>
      <c r="DE170" s="113"/>
      <c r="DF170" s="113"/>
      <c r="DG170" s="113"/>
      <c r="DH170" s="113"/>
      <c r="DI170" s="113"/>
      <c r="DJ170" s="113"/>
      <c r="DK170" s="113"/>
      <c r="DL170" s="113"/>
      <c r="DM170" s="113"/>
      <c r="DN170" s="113"/>
      <c r="DO170" s="113"/>
      <c r="DP170" s="113"/>
      <c r="DQ170" s="113"/>
      <c r="DR170" s="113"/>
      <c r="DS170" s="113"/>
      <c r="DT170" s="113"/>
      <c r="DU170" s="113"/>
      <c r="DV170" s="113"/>
      <c r="DW170" s="113"/>
      <c r="DX170" s="113"/>
      <c r="DY170" s="113"/>
      <c r="DZ170" s="113"/>
      <c r="EA170" s="113"/>
      <c r="EB170" s="113"/>
      <c r="EC170" s="113"/>
      <c r="ED170" s="113"/>
      <c r="EE170" s="113"/>
      <c r="EF170" s="113"/>
      <c r="EG170" s="113"/>
      <c r="EH170" s="113"/>
      <c r="EI170" s="113"/>
      <c r="EJ170" s="113"/>
      <c r="EK170" s="113"/>
      <c r="EL170" s="113"/>
      <c r="EM170" s="113"/>
      <c r="EN170" s="113"/>
      <c r="EO170" s="113"/>
      <c r="EP170" s="113"/>
      <c r="EQ170" s="113"/>
      <c r="ER170" s="113"/>
      <c r="ES170" s="113"/>
      <c r="ET170" s="113"/>
      <c r="EU170" s="113"/>
      <c r="EV170" s="113"/>
      <c r="EW170" s="113"/>
      <c r="EX170" s="113"/>
      <c r="EY170" s="113"/>
      <c r="EZ170" s="113"/>
      <c r="FA170" s="113"/>
      <c r="FB170" s="113"/>
      <c r="FC170" s="113"/>
      <c r="FD170" s="113"/>
      <c r="FE170" s="113"/>
      <c r="FF170" s="113"/>
      <c r="FG170" s="113"/>
      <c r="FH170" s="113"/>
      <c r="FI170" s="113"/>
      <c r="FJ170" s="113"/>
      <c r="FK170" s="113"/>
      <c r="FL170" s="113"/>
      <c r="FM170" s="113"/>
      <c r="FN170" s="113"/>
      <c r="FO170" s="113"/>
      <c r="FP170" s="113"/>
      <c r="FQ170" s="113"/>
      <c r="FR170" s="113"/>
      <c r="FS170" s="113"/>
      <c r="FT170" s="113"/>
      <c r="FU170" s="113"/>
      <c r="FV170" s="113"/>
      <c r="FW170" s="113"/>
      <c r="FX170" s="113"/>
      <c r="FY170" s="113"/>
      <c r="FZ170" s="113"/>
      <c r="GA170" s="113"/>
      <c r="GB170" s="113"/>
      <c r="GC170" s="113"/>
      <c r="GD170" s="113"/>
      <c r="GE170" s="113"/>
      <c r="GF170" s="113"/>
      <c r="GG170" s="113"/>
      <c r="GH170" s="113"/>
      <c r="GI170" s="113"/>
      <c r="GJ170" s="113"/>
      <c r="GK170" s="113"/>
      <c r="GL170" s="113"/>
      <c r="GM170" s="113"/>
      <c r="GN170" s="113"/>
      <c r="GO170" s="113"/>
      <c r="GP170" s="113"/>
      <c r="GQ170" s="113"/>
      <c r="GR170" s="113"/>
    </row>
    <row r="171" spans="1:200" s="116" customFormat="1" ht="15.75" hidden="1" customHeight="1" outlineLevel="2">
      <c r="A171" s="180" t="str">
        <f t="shared" si="12"/>
        <v>2.9</v>
      </c>
      <c r="B171" s="180" t="s">
        <v>45</v>
      </c>
      <c r="C171" s="236"/>
      <c r="D171" s="237"/>
      <c r="E171" s="238"/>
      <c r="F171" s="171"/>
      <c r="G171" s="172"/>
      <c r="H171" s="172"/>
      <c r="I171" s="235"/>
      <c r="J171" s="415">
        <v>0</v>
      </c>
      <c r="K171" s="416"/>
      <c r="L171" s="417"/>
      <c r="M171" s="208"/>
      <c r="N171" s="472"/>
      <c r="O171" s="113"/>
      <c r="P171" s="113"/>
      <c r="Q171" s="113"/>
      <c r="R171" s="113"/>
      <c r="S171" s="113"/>
      <c r="T171" s="113"/>
      <c r="U171" s="113"/>
      <c r="V171" s="113"/>
      <c r="W171" s="113"/>
      <c r="X171" s="113"/>
      <c r="Y171" s="113"/>
      <c r="Z171" s="113"/>
      <c r="AA171" s="113"/>
      <c r="AB171" s="113"/>
      <c r="AC171" s="113"/>
      <c r="AD171" s="113"/>
      <c r="AE171" s="113"/>
      <c r="AF171" s="113"/>
      <c r="AG171" s="113"/>
      <c r="AH171" s="113"/>
      <c r="AI171" s="113"/>
      <c r="AJ171" s="113"/>
      <c r="AK171" s="113"/>
      <c r="AL171" s="113"/>
      <c r="AM171" s="113"/>
      <c r="AN171" s="113"/>
      <c r="AO171" s="113"/>
      <c r="AP171" s="113"/>
      <c r="AQ171" s="113"/>
      <c r="AR171" s="113"/>
      <c r="AS171" s="113"/>
      <c r="AT171" s="113"/>
      <c r="AU171" s="113"/>
      <c r="AV171" s="113"/>
      <c r="AW171" s="113"/>
      <c r="AX171" s="113"/>
      <c r="AY171" s="113"/>
      <c r="AZ171" s="113"/>
      <c r="BA171" s="113"/>
      <c r="BB171" s="113"/>
      <c r="BC171" s="113"/>
      <c r="BD171" s="113"/>
      <c r="BE171" s="113"/>
      <c r="BF171" s="113"/>
      <c r="BG171" s="113"/>
      <c r="BH171" s="113"/>
      <c r="BI171" s="113"/>
      <c r="BJ171" s="113"/>
      <c r="BK171" s="113"/>
      <c r="BL171" s="113"/>
      <c r="BM171" s="113"/>
      <c r="BN171" s="113"/>
      <c r="BO171" s="113"/>
      <c r="BP171" s="113"/>
      <c r="BQ171" s="113"/>
      <c r="BR171" s="113"/>
      <c r="BS171" s="113"/>
      <c r="BT171" s="113"/>
      <c r="BU171" s="113"/>
      <c r="BV171" s="113"/>
      <c r="BW171" s="113"/>
      <c r="BX171" s="113"/>
      <c r="BY171" s="113"/>
      <c r="BZ171" s="113"/>
      <c r="CA171" s="113"/>
      <c r="CB171" s="113"/>
      <c r="CC171" s="113"/>
      <c r="CD171" s="113"/>
      <c r="CE171" s="113"/>
      <c r="CF171" s="113"/>
      <c r="CG171" s="113"/>
      <c r="CH171" s="113"/>
      <c r="CI171" s="113"/>
      <c r="CJ171" s="113"/>
      <c r="CK171" s="113"/>
      <c r="CL171" s="113"/>
      <c r="CM171" s="113"/>
      <c r="CN171" s="113"/>
      <c r="CO171" s="113"/>
      <c r="CP171" s="113"/>
      <c r="CQ171" s="113"/>
      <c r="CR171" s="113"/>
      <c r="CS171" s="113"/>
      <c r="CT171" s="113"/>
      <c r="CU171" s="113"/>
      <c r="CV171" s="113"/>
      <c r="CW171" s="113"/>
      <c r="CX171" s="113"/>
      <c r="CY171" s="113"/>
      <c r="CZ171" s="113"/>
      <c r="DA171" s="113"/>
      <c r="DB171" s="113"/>
      <c r="DC171" s="113"/>
      <c r="DD171" s="113"/>
      <c r="DE171" s="113"/>
      <c r="DF171" s="113"/>
      <c r="DG171" s="113"/>
      <c r="DH171" s="113"/>
      <c r="DI171" s="113"/>
      <c r="DJ171" s="113"/>
      <c r="DK171" s="113"/>
      <c r="DL171" s="113"/>
      <c r="DM171" s="113"/>
      <c r="DN171" s="113"/>
      <c r="DO171" s="113"/>
      <c r="DP171" s="113"/>
      <c r="DQ171" s="113"/>
      <c r="DR171" s="113"/>
      <c r="DS171" s="113"/>
      <c r="DT171" s="113"/>
      <c r="DU171" s="113"/>
      <c r="DV171" s="113"/>
      <c r="DW171" s="113"/>
      <c r="DX171" s="113"/>
      <c r="DY171" s="113"/>
      <c r="DZ171" s="113"/>
      <c r="EA171" s="113"/>
      <c r="EB171" s="113"/>
      <c r="EC171" s="113"/>
      <c r="ED171" s="113"/>
      <c r="EE171" s="113"/>
      <c r="EF171" s="113"/>
      <c r="EG171" s="113"/>
      <c r="EH171" s="113"/>
      <c r="EI171" s="113"/>
      <c r="EJ171" s="113"/>
      <c r="EK171" s="113"/>
      <c r="EL171" s="113"/>
      <c r="EM171" s="113"/>
      <c r="EN171" s="113"/>
      <c r="EO171" s="113"/>
      <c r="EP171" s="113"/>
      <c r="EQ171" s="113"/>
      <c r="ER171" s="113"/>
      <c r="ES171" s="113"/>
      <c r="ET171" s="113"/>
      <c r="EU171" s="113"/>
      <c r="EV171" s="113"/>
      <c r="EW171" s="113"/>
      <c r="EX171" s="113"/>
      <c r="EY171" s="113"/>
      <c r="EZ171" s="113"/>
      <c r="FA171" s="113"/>
      <c r="FB171" s="113"/>
      <c r="FC171" s="113"/>
      <c r="FD171" s="113"/>
      <c r="FE171" s="113"/>
      <c r="FF171" s="113"/>
      <c r="FG171" s="113"/>
      <c r="FH171" s="113"/>
      <c r="FI171" s="113"/>
      <c r="FJ171" s="113"/>
      <c r="FK171" s="113"/>
      <c r="FL171" s="113"/>
      <c r="FM171" s="113"/>
      <c r="FN171" s="113"/>
      <c r="FO171" s="113"/>
      <c r="FP171" s="113"/>
      <c r="FQ171" s="113"/>
      <c r="FR171" s="113"/>
      <c r="FS171" s="113"/>
      <c r="FT171" s="113"/>
      <c r="FU171" s="113"/>
      <c r="FV171" s="113"/>
      <c r="FW171" s="113"/>
      <c r="FX171" s="113"/>
      <c r="FY171" s="113"/>
      <c r="FZ171" s="113"/>
      <c r="GA171" s="113"/>
      <c r="GB171" s="113"/>
      <c r="GC171" s="113"/>
      <c r="GD171" s="113"/>
      <c r="GE171" s="113"/>
      <c r="GF171" s="113"/>
      <c r="GG171" s="113"/>
      <c r="GH171" s="113"/>
      <c r="GI171" s="113"/>
      <c r="GJ171" s="113"/>
      <c r="GK171" s="113"/>
      <c r="GL171" s="113"/>
      <c r="GM171" s="113"/>
      <c r="GN171" s="113"/>
      <c r="GO171" s="113"/>
      <c r="GP171" s="113"/>
      <c r="GQ171" s="113"/>
      <c r="GR171" s="113"/>
    </row>
    <row r="172" spans="1:200" s="115" customFormat="1" ht="24.6" hidden="1" customHeight="1" outlineLevel="2">
      <c r="A172" s="180" t="str">
        <f t="shared" si="12"/>
        <v>2.10</v>
      </c>
      <c r="B172" s="180" t="s">
        <v>45</v>
      </c>
      <c r="C172" s="225" t="s">
        <v>215</v>
      </c>
      <c r="D172" s="239" t="s">
        <v>76</v>
      </c>
      <c r="E172" s="240" t="s">
        <v>97</v>
      </c>
      <c r="F172" s="171"/>
      <c r="G172" s="172"/>
      <c r="H172" s="172" t="str">
        <f t="shared" si="13"/>
        <v/>
      </c>
      <c r="I172" s="235"/>
      <c r="J172" s="415">
        <v>0</v>
      </c>
      <c r="K172" s="416"/>
      <c r="L172" s="417"/>
      <c r="M172" s="208"/>
      <c r="N172" s="472"/>
      <c r="O172" s="113"/>
      <c r="P172" s="113"/>
      <c r="Q172" s="113"/>
      <c r="R172" s="113"/>
      <c r="S172" s="113"/>
      <c r="T172" s="113"/>
      <c r="U172" s="113"/>
      <c r="V172" s="113"/>
      <c r="W172" s="113"/>
      <c r="X172" s="113"/>
      <c r="Y172" s="113"/>
      <c r="Z172" s="113"/>
      <c r="AA172" s="113"/>
      <c r="AB172" s="113"/>
      <c r="AC172" s="113"/>
      <c r="AD172" s="113"/>
      <c r="AE172" s="113"/>
      <c r="AF172" s="113"/>
      <c r="AG172" s="113"/>
      <c r="AH172" s="113"/>
      <c r="AI172" s="113"/>
      <c r="AJ172" s="113"/>
      <c r="AK172" s="113"/>
      <c r="AL172" s="113"/>
      <c r="AM172" s="113"/>
      <c r="AN172" s="113"/>
      <c r="AO172" s="113"/>
      <c r="AP172" s="113"/>
      <c r="AQ172" s="113"/>
      <c r="AR172" s="113"/>
      <c r="AS172" s="113"/>
      <c r="AT172" s="113"/>
      <c r="AU172" s="113"/>
      <c r="AV172" s="113"/>
      <c r="AW172" s="113"/>
      <c r="AX172" s="113"/>
      <c r="AY172" s="113"/>
      <c r="AZ172" s="113"/>
      <c r="BA172" s="113"/>
      <c r="BB172" s="113"/>
      <c r="BC172" s="113"/>
      <c r="BD172" s="113"/>
      <c r="BE172" s="113"/>
      <c r="BF172" s="113"/>
      <c r="BG172" s="113"/>
      <c r="BH172" s="113"/>
      <c r="BI172" s="113"/>
      <c r="BJ172" s="113"/>
      <c r="BK172" s="113"/>
      <c r="BL172" s="113"/>
      <c r="BM172" s="113"/>
      <c r="BN172" s="113"/>
      <c r="BO172" s="113"/>
      <c r="BP172" s="113"/>
      <c r="BQ172" s="113"/>
      <c r="BR172" s="113"/>
      <c r="BS172" s="113"/>
      <c r="BT172" s="113"/>
      <c r="BU172" s="113"/>
      <c r="BV172" s="113"/>
      <c r="BW172" s="113"/>
      <c r="BX172" s="113"/>
      <c r="BY172" s="113"/>
      <c r="BZ172" s="113"/>
      <c r="CA172" s="113"/>
      <c r="CB172" s="113"/>
      <c r="CC172" s="113"/>
      <c r="CD172" s="113"/>
      <c r="CE172" s="113"/>
      <c r="CF172" s="113"/>
      <c r="CG172" s="113"/>
      <c r="CH172" s="113"/>
      <c r="CI172" s="113"/>
      <c r="CJ172" s="113"/>
      <c r="CK172" s="113"/>
      <c r="CL172" s="113"/>
      <c r="CM172" s="113"/>
      <c r="CN172" s="113"/>
      <c r="CO172" s="113"/>
      <c r="CP172" s="113"/>
      <c r="CQ172" s="113"/>
      <c r="CR172" s="113"/>
      <c r="CS172" s="113"/>
      <c r="CT172" s="113"/>
      <c r="CU172" s="113"/>
      <c r="CV172" s="113"/>
      <c r="CW172" s="113"/>
      <c r="CX172" s="113"/>
      <c r="CY172" s="113"/>
      <c r="CZ172" s="113"/>
      <c r="DA172" s="113"/>
      <c r="DB172" s="113"/>
      <c r="DC172" s="113"/>
      <c r="DD172" s="113"/>
      <c r="DE172" s="113"/>
      <c r="DF172" s="113"/>
      <c r="DG172" s="113"/>
      <c r="DH172" s="113"/>
      <c r="DI172" s="113"/>
      <c r="DJ172" s="113"/>
      <c r="DK172" s="113"/>
      <c r="DL172" s="113"/>
      <c r="DM172" s="113"/>
      <c r="DN172" s="113"/>
      <c r="DO172" s="113"/>
      <c r="DP172" s="113"/>
      <c r="DQ172" s="113"/>
      <c r="DR172" s="113"/>
      <c r="DS172" s="113"/>
      <c r="DT172" s="113"/>
      <c r="DU172" s="113"/>
      <c r="DV172" s="113"/>
      <c r="DW172" s="113"/>
      <c r="DX172" s="113"/>
      <c r="DY172" s="113"/>
      <c r="DZ172" s="113"/>
      <c r="EA172" s="113"/>
      <c r="EB172" s="113"/>
      <c r="EC172" s="113"/>
      <c r="ED172" s="113"/>
      <c r="EE172" s="113"/>
      <c r="EF172" s="113"/>
      <c r="EG172" s="113"/>
      <c r="EH172" s="113"/>
      <c r="EI172" s="113"/>
      <c r="EJ172" s="113"/>
      <c r="EK172" s="113"/>
      <c r="EL172" s="113"/>
      <c r="EM172" s="113"/>
      <c r="EN172" s="113"/>
      <c r="EO172" s="113"/>
      <c r="EP172" s="113"/>
      <c r="EQ172" s="113"/>
      <c r="ER172" s="113"/>
      <c r="ES172" s="113"/>
      <c r="ET172" s="113"/>
      <c r="EU172" s="113"/>
      <c r="EV172" s="113"/>
      <c r="EW172" s="113"/>
      <c r="EX172" s="113"/>
      <c r="EY172" s="113"/>
      <c r="EZ172" s="113"/>
      <c r="FA172" s="113"/>
      <c r="FB172" s="113"/>
      <c r="FC172" s="113"/>
      <c r="FD172" s="113"/>
      <c r="FE172" s="113"/>
      <c r="FF172" s="113"/>
      <c r="FG172" s="113"/>
      <c r="FH172" s="113"/>
      <c r="FI172" s="113"/>
      <c r="FJ172" s="113"/>
      <c r="FK172" s="113"/>
      <c r="FL172" s="113"/>
      <c r="FM172" s="113"/>
      <c r="FN172" s="113"/>
      <c r="FO172" s="113"/>
      <c r="FP172" s="113"/>
      <c r="FQ172" s="113"/>
      <c r="FR172" s="113"/>
      <c r="FS172" s="113"/>
      <c r="FT172" s="113"/>
      <c r="FU172" s="113"/>
      <c r="FV172" s="113"/>
      <c r="FW172" s="113"/>
      <c r="FX172" s="113"/>
      <c r="FY172" s="113"/>
      <c r="FZ172" s="113"/>
      <c r="GA172" s="113"/>
      <c r="GB172" s="113"/>
      <c r="GC172" s="113"/>
      <c r="GD172" s="113"/>
      <c r="GE172" s="113"/>
      <c r="GF172" s="113"/>
      <c r="GG172" s="113"/>
      <c r="GH172" s="113"/>
      <c r="GI172" s="113"/>
      <c r="GJ172" s="113"/>
      <c r="GK172" s="113"/>
      <c r="GL172" s="113"/>
      <c r="GM172" s="113"/>
      <c r="GN172" s="113"/>
      <c r="GO172" s="113"/>
      <c r="GP172" s="113"/>
      <c r="GQ172" s="113"/>
      <c r="GR172" s="113"/>
    </row>
    <row r="173" spans="1:200" s="115" customFormat="1" ht="24.6" customHeight="1" outlineLevel="1" collapsed="1">
      <c r="A173" s="219" t="str">
        <f>IF(ISERROR(VALUE(SUBSTITUTE(prevWBS,".",""))),"1",IF(ISERROR(FIND("`",SUBSTITUTE(prevWBS,".","`",1))),TEXT(VALUE(prevWBS)+1,"#"),TEXT(VALUE(LEFT(prevWBS,FIND("`",SUBSTITUTE(prevWBS,".","`",1))-1))+1,"#")))</f>
        <v>3</v>
      </c>
      <c r="B173" s="219"/>
      <c r="C173" s="241" t="s">
        <v>216</v>
      </c>
      <c r="D173" s="219"/>
      <c r="E173" s="221"/>
      <c r="F173" s="219"/>
      <c r="G173" s="222"/>
      <c r="H173" s="222" t="str">
        <f t="shared" si="13"/>
        <v/>
      </c>
      <c r="I173" s="223"/>
      <c r="J173" s="428">
        <f>AVERAGE(J174:L177)</f>
        <v>0</v>
      </c>
      <c r="K173" s="428"/>
      <c r="L173" s="428"/>
      <c r="M173" s="224"/>
      <c r="N173" s="472"/>
      <c r="O173" s="113"/>
      <c r="P173" s="113"/>
      <c r="Q173" s="113"/>
      <c r="R173" s="113"/>
      <c r="S173" s="113"/>
      <c r="T173" s="113"/>
      <c r="U173" s="113"/>
      <c r="V173" s="113"/>
      <c r="W173" s="113"/>
      <c r="X173" s="113"/>
      <c r="Y173" s="113"/>
      <c r="Z173" s="113"/>
      <c r="AA173" s="113"/>
      <c r="AB173" s="113"/>
      <c r="AC173" s="113"/>
      <c r="AD173" s="113"/>
      <c r="AE173" s="113"/>
      <c r="AF173" s="113"/>
      <c r="AG173" s="113"/>
      <c r="AH173" s="113"/>
      <c r="AI173" s="113"/>
      <c r="AJ173" s="113"/>
      <c r="AK173" s="113"/>
      <c r="AL173" s="113"/>
      <c r="AM173" s="113"/>
      <c r="AN173" s="113"/>
      <c r="AO173" s="113"/>
      <c r="AP173" s="113"/>
      <c r="AQ173" s="113"/>
      <c r="AR173" s="113"/>
      <c r="AS173" s="113"/>
      <c r="AT173" s="113"/>
      <c r="AU173" s="113"/>
      <c r="AV173" s="113"/>
      <c r="AW173" s="113"/>
      <c r="AX173" s="113"/>
      <c r="AY173" s="113"/>
      <c r="AZ173" s="113"/>
      <c r="BA173" s="113"/>
      <c r="BB173" s="113"/>
      <c r="BC173" s="113"/>
      <c r="BD173" s="113"/>
      <c r="BE173" s="113"/>
      <c r="BF173" s="113"/>
      <c r="BG173" s="113"/>
      <c r="BH173" s="113"/>
      <c r="BI173" s="113"/>
      <c r="BJ173" s="113"/>
      <c r="BK173" s="113"/>
      <c r="BL173" s="113"/>
      <c r="BM173" s="113"/>
      <c r="BN173" s="113"/>
      <c r="BO173" s="113"/>
      <c r="BP173" s="113"/>
      <c r="BQ173" s="113"/>
      <c r="BR173" s="113"/>
      <c r="BS173" s="113"/>
      <c r="BT173" s="113"/>
      <c r="BU173" s="113"/>
      <c r="BV173" s="113"/>
      <c r="BW173" s="113"/>
      <c r="BX173" s="113"/>
      <c r="BY173" s="113"/>
      <c r="BZ173" s="113"/>
      <c r="CA173" s="113"/>
      <c r="CB173" s="113"/>
      <c r="CC173" s="113"/>
      <c r="CD173" s="113"/>
      <c r="CE173" s="113"/>
      <c r="CF173" s="113"/>
      <c r="CG173" s="113"/>
      <c r="CH173" s="113"/>
      <c r="CI173" s="113"/>
      <c r="CJ173" s="113"/>
      <c r="CK173" s="113"/>
      <c r="CL173" s="113"/>
      <c r="CM173" s="113"/>
      <c r="CN173" s="113"/>
      <c r="CO173" s="113"/>
      <c r="CP173" s="113"/>
      <c r="CQ173" s="113"/>
      <c r="CR173" s="113"/>
      <c r="CS173" s="113"/>
      <c r="CT173" s="113"/>
      <c r="CU173" s="113"/>
      <c r="CV173" s="113"/>
      <c r="CW173" s="113"/>
      <c r="CX173" s="113"/>
      <c r="CY173" s="113"/>
      <c r="CZ173" s="113"/>
      <c r="DA173" s="113"/>
      <c r="DB173" s="113"/>
      <c r="DC173" s="113"/>
      <c r="DD173" s="113"/>
      <c r="DE173" s="113"/>
      <c r="DF173" s="113"/>
      <c r="DG173" s="113"/>
      <c r="DH173" s="113"/>
      <c r="DI173" s="113"/>
      <c r="DJ173" s="113"/>
      <c r="DK173" s="113"/>
      <c r="DL173" s="113"/>
      <c r="DM173" s="113"/>
      <c r="DN173" s="113"/>
      <c r="DO173" s="113"/>
      <c r="DP173" s="113"/>
      <c r="DQ173" s="113"/>
      <c r="DR173" s="113"/>
      <c r="DS173" s="113"/>
      <c r="DT173" s="113"/>
      <c r="DU173" s="113"/>
      <c r="DV173" s="113"/>
      <c r="DW173" s="113"/>
      <c r="DX173" s="113"/>
      <c r="DY173" s="113"/>
      <c r="DZ173" s="113"/>
      <c r="EA173" s="113"/>
      <c r="EB173" s="113"/>
      <c r="EC173" s="113"/>
      <c r="ED173" s="113"/>
      <c r="EE173" s="113"/>
      <c r="EF173" s="113"/>
      <c r="EG173" s="113"/>
      <c r="EH173" s="113"/>
      <c r="EI173" s="113"/>
      <c r="EJ173" s="113"/>
      <c r="EK173" s="113"/>
      <c r="EL173" s="113"/>
      <c r="EM173" s="113"/>
      <c r="EN173" s="113"/>
      <c r="EO173" s="113"/>
      <c r="EP173" s="113"/>
      <c r="EQ173" s="113"/>
      <c r="ER173" s="113"/>
      <c r="ES173" s="113"/>
      <c r="ET173" s="113"/>
      <c r="EU173" s="113"/>
      <c r="EV173" s="113"/>
      <c r="EW173" s="113"/>
      <c r="EX173" s="113"/>
      <c r="EY173" s="113"/>
      <c r="EZ173" s="113"/>
      <c r="FA173" s="113"/>
      <c r="FB173" s="113"/>
      <c r="FC173" s="113"/>
      <c r="FD173" s="113"/>
      <c r="FE173" s="113"/>
      <c r="FF173" s="113"/>
      <c r="FG173" s="113"/>
      <c r="FH173" s="113"/>
      <c r="FI173" s="113"/>
      <c r="FJ173" s="113"/>
      <c r="FK173" s="113"/>
      <c r="FL173" s="113"/>
      <c r="FM173" s="113"/>
      <c r="FN173" s="113"/>
      <c r="FO173" s="113"/>
      <c r="FP173" s="113"/>
      <c r="FQ173" s="113"/>
      <c r="FR173" s="113"/>
      <c r="FS173" s="113"/>
      <c r="FT173" s="113"/>
      <c r="FU173" s="113"/>
      <c r="FV173" s="113"/>
      <c r="FW173" s="113"/>
      <c r="FX173" s="113"/>
      <c r="FY173" s="113"/>
      <c r="FZ173" s="113"/>
      <c r="GA173" s="113"/>
      <c r="GB173" s="113"/>
      <c r="GC173" s="113"/>
      <c r="GD173" s="113"/>
      <c r="GE173" s="113"/>
      <c r="GF173" s="113"/>
      <c r="GG173" s="113"/>
      <c r="GH173" s="113"/>
      <c r="GI173" s="113"/>
      <c r="GJ173" s="113"/>
      <c r="GK173" s="113"/>
      <c r="GL173" s="113"/>
      <c r="GM173" s="113"/>
      <c r="GN173" s="113"/>
      <c r="GO173" s="113"/>
      <c r="GP173" s="113"/>
      <c r="GQ173" s="113"/>
      <c r="GR173" s="113"/>
    </row>
    <row r="174" spans="1:200" s="159" customFormat="1" ht="15.75" hidden="1" customHeight="1" outlineLevel="2">
      <c r="A174"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174" s="180" t="s">
        <v>63</v>
      </c>
      <c r="C174" s="170" t="s">
        <v>217</v>
      </c>
      <c r="D174" s="171" t="s">
        <v>210</v>
      </c>
      <c r="E174" s="171" t="s">
        <v>211</v>
      </c>
      <c r="F174" s="171"/>
      <c r="G174" s="172"/>
      <c r="H174" s="172"/>
      <c r="I174" s="173"/>
      <c r="J174" s="415">
        <v>0</v>
      </c>
      <c r="K174" s="416"/>
      <c r="L174" s="417"/>
      <c r="M174" s="208"/>
      <c r="N174" s="472"/>
      <c r="O174" s="113"/>
      <c r="P174" s="113"/>
      <c r="Q174" s="113"/>
      <c r="R174" s="113"/>
      <c r="S174" s="113"/>
      <c r="T174" s="113"/>
      <c r="U174" s="113"/>
      <c r="V174" s="113"/>
      <c r="W174" s="113"/>
      <c r="X174" s="113"/>
      <c r="Y174" s="113"/>
      <c r="Z174" s="113"/>
      <c r="AA174" s="113"/>
      <c r="AB174" s="113"/>
      <c r="AC174" s="113"/>
      <c r="AD174" s="113"/>
      <c r="AE174" s="113"/>
      <c r="AF174" s="113"/>
      <c r="AG174" s="113"/>
      <c r="AH174" s="113"/>
      <c r="AI174" s="113"/>
      <c r="AJ174" s="113"/>
      <c r="AK174" s="113"/>
      <c r="AL174" s="113"/>
      <c r="AM174" s="113"/>
      <c r="AN174" s="113"/>
      <c r="AO174" s="113"/>
      <c r="AP174" s="113"/>
      <c r="AQ174" s="113"/>
      <c r="AR174" s="113"/>
      <c r="AS174" s="113"/>
      <c r="AT174" s="113"/>
      <c r="AU174" s="113"/>
      <c r="AV174" s="113"/>
      <c r="AW174" s="113"/>
      <c r="AX174" s="113"/>
      <c r="AY174" s="113"/>
      <c r="AZ174" s="113"/>
      <c r="BA174" s="113"/>
      <c r="BB174" s="113"/>
      <c r="BC174" s="113"/>
      <c r="BD174" s="113"/>
      <c r="BE174" s="113"/>
      <c r="BF174" s="113"/>
      <c r="BG174" s="113"/>
      <c r="BH174" s="113"/>
      <c r="BI174" s="113"/>
      <c r="BJ174" s="113"/>
      <c r="BK174" s="113"/>
      <c r="BL174" s="113"/>
      <c r="BM174" s="113"/>
      <c r="BN174" s="113"/>
      <c r="BO174" s="113"/>
      <c r="BP174" s="113"/>
      <c r="BQ174" s="113"/>
      <c r="BR174" s="113"/>
      <c r="BS174" s="113"/>
      <c r="BT174" s="113"/>
      <c r="BU174" s="113"/>
      <c r="BV174" s="113"/>
      <c r="BW174" s="113"/>
      <c r="BX174" s="113"/>
      <c r="BY174" s="113"/>
      <c r="BZ174" s="113"/>
      <c r="CA174" s="113"/>
      <c r="CB174" s="113"/>
      <c r="CC174" s="113"/>
      <c r="CD174" s="113"/>
      <c r="CE174" s="113"/>
      <c r="CF174" s="113"/>
      <c r="CG174" s="113"/>
      <c r="CH174" s="113"/>
      <c r="CI174" s="113"/>
      <c r="CJ174" s="113"/>
      <c r="CK174" s="113"/>
      <c r="CL174" s="113"/>
      <c r="CM174" s="113"/>
      <c r="CN174" s="113"/>
      <c r="CO174" s="113"/>
      <c r="CP174" s="113"/>
      <c r="CQ174" s="113"/>
      <c r="CR174" s="113"/>
      <c r="CS174" s="113"/>
      <c r="CT174" s="113"/>
      <c r="CU174" s="113"/>
      <c r="CV174" s="113"/>
      <c r="CW174" s="113"/>
      <c r="CX174" s="113"/>
      <c r="CY174" s="113"/>
      <c r="CZ174" s="113"/>
      <c r="DA174" s="113"/>
      <c r="DB174" s="113"/>
      <c r="DC174" s="113"/>
      <c r="DD174" s="113"/>
      <c r="DE174" s="113"/>
      <c r="DF174" s="113"/>
      <c r="DG174" s="113"/>
      <c r="DH174" s="113"/>
      <c r="DI174" s="113"/>
      <c r="DJ174" s="113"/>
      <c r="DK174" s="113"/>
      <c r="DL174" s="113"/>
      <c r="DM174" s="113"/>
      <c r="DN174" s="113"/>
      <c r="DO174" s="113"/>
      <c r="DP174" s="113"/>
      <c r="DQ174" s="113"/>
      <c r="DR174" s="113"/>
      <c r="DS174" s="113"/>
      <c r="DT174" s="113"/>
      <c r="DU174" s="113"/>
      <c r="DV174" s="113"/>
      <c r="DW174" s="113"/>
      <c r="DX174" s="113"/>
      <c r="DY174" s="113"/>
      <c r="DZ174" s="113"/>
      <c r="EA174" s="113"/>
      <c r="EB174" s="113"/>
      <c r="EC174" s="113"/>
      <c r="ED174" s="113"/>
      <c r="EE174" s="113"/>
      <c r="EF174" s="113"/>
      <c r="EG174" s="113"/>
      <c r="EH174" s="113"/>
      <c r="EI174" s="113"/>
      <c r="EJ174" s="113"/>
      <c r="EK174" s="113"/>
      <c r="EL174" s="113"/>
      <c r="EM174" s="113"/>
      <c r="EN174" s="113"/>
      <c r="EO174" s="113"/>
      <c r="EP174" s="113"/>
      <c r="EQ174" s="113"/>
      <c r="ER174" s="113"/>
      <c r="ES174" s="113"/>
      <c r="ET174" s="113"/>
      <c r="EU174" s="113"/>
      <c r="EV174" s="113"/>
      <c r="EW174" s="113"/>
      <c r="EX174" s="113"/>
      <c r="EY174" s="113"/>
      <c r="EZ174" s="113"/>
      <c r="FA174" s="113"/>
      <c r="FB174" s="113"/>
      <c r="FC174" s="113"/>
      <c r="FD174" s="113"/>
      <c r="FE174" s="113"/>
      <c r="FF174" s="113"/>
      <c r="FG174" s="113"/>
      <c r="FH174" s="113"/>
      <c r="FI174" s="113"/>
      <c r="FJ174" s="113"/>
      <c r="FK174" s="113"/>
      <c r="FL174" s="113"/>
      <c r="FM174" s="113"/>
      <c r="FN174" s="113"/>
      <c r="FO174" s="113"/>
      <c r="FP174" s="113"/>
      <c r="FQ174" s="113"/>
      <c r="FR174" s="113"/>
      <c r="FS174" s="113"/>
      <c r="FT174" s="113"/>
      <c r="FU174" s="113"/>
      <c r="FV174" s="113"/>
      <c r="FW174" s="113"/>
      <c r="FX174" s="113"/>
      <c r="FY174" s="113"/>
      <c r="FZ174" s="113"/>
      <c r="GA174" s="113"/>
      <c r="GB174" s="113"/>
      <c r="GC174" s="113"/>
      <c r="GD174" s="113"/>
      <c r="GE174" s="113"/>
      <c r="GF174" s="113"/>
      <c r="GG174" s="113"/>
      <c r="GH174" s="113"/>
      <c r="GI174" s="113"/>
      <c r="GJ174" s="113"/>
      <c r="GK174" s="113"/>
      <c r="GL174" s="113"/>
      <c r="GM174" s="113"/>
      <c r="GN174" s="113"/>
      <c r="GO174" s="113"/>
      <c r="GP174" s="113"/>
      <c r="GQ174" s="113"/>
      <c r="GR174" s="113"/>
    </row>
    <row r="175" spans="1:200" s="159" customFormat="1" ht="15.75" hidden="1" customHeight="1" outlineLevel="2">
      <c r="A17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3.2</v>
      </c>
      <c r="B175" s="180"/>
      <c r="C175" s="170" t="s">
        <v>218</v>
      </c>
      <c r="D175" s="171"/>
      <c r="E175" s="171"/>
      <c r="F175" s="171"/>
      <c r="G175" s="172"/>
      <c r="H175" s="172"/>
      <c r="I175" s="173"/>
      <c r="J175" s="415">
        <v>0</v>
      </c>
      <c r="K175" s="416"/>
      <c r="L175" s="417"/>
      <c r="M175" s="208"/>
      <c r="N175" s="472"/>
      <c r="O175" s="113"/>
      <c r="P175" s="113"/>
      <c r="Q175" s="113"/>
      <c r="R175" s="113"/>
      <c r="S175" s="113"/>
      <c r="T175" s="113"/>
      <c r="U175" s="113"/>
      <c r="V175" s="113"/>
      <c r="W175" s="113"/>
      <c r="X175" s="113"/>
      <c r="Y175" s="113"/>
      <c r="Z175" s="113"/>
      <c r="AA175" s="113"/>
      <c r="AB175" s="113"/>
      <c r="AC175" s="113"/>
      <c r="AD175" s="113"/>
      <c r="AE175" s="113"/>
      <c r="AF175" s="113"/>
      <c r="AG175" s="113"/>
      <c r="AH175" s="113"/>
      <c r="AI175" s="113"/>
      <c r="AJ175" s="113"/>
      <c r="AK175" s="113"/>
      <c r="AL175" s="113"/>
      <c r="AM175" s="113"/>
      <c r="AN175" s="113"/>
      <c r="AO175" s="113"/>
      <c r="AP175" s="113"/>
      <c r="AQ175" s="113"/>
      <c r="AR175" s="113"/>
      <c r="AS175" s="113"/>
      <c r="AT175" s="113"/>
      <c r="AU175" s="113"/>
      <c r="AV175" s="113"/>
      <c r="AW175" s="113"/>
      <c r="AX175" s="113"/>
      <c r="AY175" s="113"/>
      <c r="AZ175" s="113"/>
      <c r="BA175" s="113"/>
      <c r="BB175" s="113"/>
      <c r="BC175" s="113"/>
      <c r="BD175" s="113"/>
      <c r="BE175" s="113"/>
      <c r="BF175" s="113"/>
      <c r="BG175" s="113"/>
      <c r="BH175" s="113"/>
      <c r="BI175" s="113"/>
      <c r="BJ175" s="113"/>
      <c r="BK175" s="113"/>
      <c r="BL175" s="113"/>
      <c r="BM175" s="113"/>
      <c r="BN175" s="113"/>
      <c r="BO175" s="113"/>
      <c r="BP175" s="113"/>
      <c r="BQ175" s="113"/>
      <c r="BR175" s="113"/>
      <c r="BS175" s="113"/>
      <c r="BT175" s="113"/>
      <c r="BU175" s="113"/>
      <c r="BV175" s="113"/>
      <c r="BW175" s="113"/>
      <c r="BX175" s="113"/>
      <c r="BY175" s="113"/>
      <c r="BZ175" s="113"/>
      <c r="CA175" s="113"/>
      <c r="CB175" s="113"/>
      <c r="CC175" s="113"/>
      <c r="CD175" s="113"/>
      <c r="CE175" s="113"/>
      <c r="CF175" s="113"/>
      <c r="CG175" s="113"/>
      <c r="CH175" s="113"/>
      <c r="CI175" s="113"/>
      <c r="CJ175" s="113"/>
      <c r="CK175" s="113"/>
      <c r="CL175" s="113"/>
      <c r="CM175" s="113"/>
      <c r="CN175" s="113"/>
      <c r="CO175" s="113"/>
      <c r="CP175" s="113"/>
      <c r="CQ175" s="113"/>
      <c r="CR175" s="113"/>
      <c r="CS175" s="113"/>
      <c r="CT175" s="113"/>
      <c r="CU175" s="113"/>
      <c r="CV175" s="113"/>
      <c r="CW175" s="113"/>
      <c r="CX175" s="113"/>
      <c r="CY175" s="113"/>
      <c r="CZ175" s="113"/>
      <c r="DA175" s="113"/>
      <c r="DB175" s="113"/>
      <c r="DC175" s="113"/>
      <c r="DD175" s="113"/>
      <c r="DE175" s="113"/>
      <c r="DF175" s="113"/>
      <c r="DG175" s="113"/>
      <c r="DH175" s="113"/>
      <c r="DI175" s="113"/>
      <c r="DJ175" s="113"/>
      <c r="DK175" s="113"/>
      <c r="DL175" s="113"/>
      <c r="DM175" s="113"/>
      <c r="DN175" s="113"/>
      <c r="DO175" s="113"/>
      <c r="DP175" s="113"/>
      <c r="DQ175" s="113"/>
      <c r="DR175" s="113"/>
      <c r="DS175" s="113"/>
      <c r="DT175" s="113"/>
      <c r="DU175" s="113"/>
      <c r="DV175" s="113"/>
      <c r="DW175" s="113"/>
      <c r="DX175" s="113"/>
      <c r="DY175" s="113"/>
      <c r="DZ175" s="113"/>
      <c r="EA175" s="113"/>
      <c r="EB175" s="113"/>
      <c r="EC175" s="113"/>
      <c r="ED175" s="113"/>
      <c r="EE175" s="113"/>
      <c r="EF175" s="113"/>
      <c r="EG175" s="113"/>
      <c r="EH175" s="113"/>
      <c r="EI175" s="113"/>
      <c r="EJ175" s="113"/>
      <c r="EK175" s="113"/>
      <c r="EL175" s="113"/>
      <c r="EM175" s="113"/>
      <c r="EN175" s="113"/>
      <c r="EO175" s="113"/>
      <c r="EP175" s="113"/>
      <c r="EQ175" s="113"/>
      <c r="ER175" s="113"/>
      <c r="ES175" s="113"/>
      <c r="ET175" s="113"/>
      <c r="EU175" s="113"/>
      <c r="EV175" s="113"/>
      <c r="EW175" s="113"/>
      <c r="EX175" s="113"/>
      <c r="EY175" s="113"/>
      <c r="EZ175" s="113"/>
      <c r="FA175" s="113"/>
      <c r="FB175" s="113"/>
      <c r="FC175" s="113"/>
      <c r="FD175" s="113"/>
      <c r="FE175" s="113"/>
      <c r="FF175" s="113"/>
      <c r="FG175" s="113"/>
      <c r="FH175" s="113"/>
      <c r="FI175" s="113"/>
      <c r="FJ175" s="113"/>
      <c r="FK175" s="113"/>
      <c r="FL175" s="113"/>
      <c r="FM175" s="113"/>
      <c r="FN175" s="113"/>
      <c r="FO175" s="113"/>
      <c r="FP175" s="113"/>
      <c r="FQ175" s="113"/>
      <c r="FR175" s="113"/>
      <c r="FS175" s="113"/>
      <c r="FT175" s="113"/>
      <c r="FU175" s="113"/>
      <c r="FV175" s="113"/>
      <c r="FW175" s="113"/>
      <c r="FX175" s="113"/>
      <c r="FY175" s="113"/>
      <c r="FZ175" s="113"/>
      <c r="GA175" s="113"/>
      <c r="GB175" s="113"/>
      <c r="GC175" s="113"/>
      <c r="GD175" s="113"/>
      <c r="GE175" s="113"/>
      <c r="GF175" s="113"/>
      <c r="GG175" s="113"/>
      <c r="GH175" s="113"/>
      <c r="GI175" s="113"/>
      <c r="GJ175" s="113"/>
      <c r="GK175" s="113"/>
      <c r="GL175" s="113"/>
      <c r="GM175" s="113"/>
      <c r="GN175" s="113"/>
      <c r="GO175" s="113"/>
      <c r="GP175" s="113"/>
      <c r="GQ175" s="113"/>
      <c r="GR175" s="113"/>
    </row>
    <row r="176" spans="1:200" s="159" customFormat="1" ht="15.75" hidden="1" customHeight="1" outlineLevel="2">
      <c r="A176"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3.3</v>
      </c>
      <c r="B176" s="180" t="s">
        <v>63</v>
      </c>
      <c r="C176" s="170" t="s">
        <v>219</v>
      </c>
      <c r="D176" s="171" t="s">
        <v>210</v>
      </c>
      <c r="E176" s="171" t="s">
        <v>211</v>
      </c>
      <c r="F176" s="171"/>
      <c r="G176" s="172"/>
      <c r="H176" s="172"/>
      <c r="I176" s="173"/>
      <c r="J176" s="415">
        <v>0</v>
      </c>
      <c r="K176" s="416"/>
      <c r="L176" s="417"/>
      <c r="M176" s="208"/>
      <c r="N176" s="472"/>
      <c r="O176" s="113"/>
      <c r="P176" s="113"/>
      <c r="Q176" s="113"/>
      <c r="R176" s="113"/>
      <c r="S176" s="113"/>
      <c r="T176" s="113"/>
      <c r="U176" s="113"/>
      <c r="V176" s="113"/>
      <c r="W176" s="113"/>
      <c r="X176" s="113"/>
      <c r="Y176" s="113"/>
      <c r="Z176" s="113"/>
      <c r="AA176" s="113"/>
      <c r="AB176" s="113"/>
      <c r="AC176" s="113"/>
      <c r="AD176" s="113"/>
      <c r="AE176" s="113"/>
      <c r="AF176" s="113"/>
      <c r="AG176" s="113"/>
      <c r="AH176" s="113"/>
      <c r="AI176" s="113"/>
      <c r="AJ176" s="113"/>
      <c r="AK176" s="113"/>
      <c r="AL176" s="113"/>
      <c r="AM176" s="113"/>
      <c r="AN176" s="113"/>
      <c r="AO176" s="113"/>
      <c r="AP176" s="113"/>
      <c r="AQ176" s="113"/>
      <c r="AR176" s="113"/>
      <c r="AS176" s="113"/>
      <c r="AT176" s="113"/>
      <c r="AU176" s="113"/>
      <c r="AV176" s="113"/>
      <c r="AW176" s="113"/>
      <c r="AX176" s="113"/>
      <c r="AY176" s="113"/>
      <c r="AZ176" s="113"/>
      <c r="BA176" s="113"/>
      <c r="BB176" s="113"/>
      <c r="BC176" s="113"/>
      <c r="BD176" s="113"/>
      <c r="BE176" s="113"/>
      <c r="BF176" s="113"/>
      <c r="BG176" s="113"/>
      <c r="BH176" s="113"/>
      <c r="BI176" s="113"/>
      <c r="BJ176" s="113"/>
      <c r="BK176" s="113"/>
      <c r="BL176" s="113"/>
      <c r="BM176" s="113"/>
      <c r="BN176" s="113"/>
      <c r="BO176" s="113"/>
      <c r="BP176" s="113"/>
      <c r="BQ176" s="113"/>
      <c r="BR176" s="113"/>
      <c r="BS176" s="113"/>
      <c r="BT176" s="113"/>
      <c r="BU176" s="113"/>
      <c r="BV176" s="113"/>
      <c r="BW176" s="113"/>
      <c r="BX176" s="113"/>
      <c r="BY176" s="113"/>
      <c r="BZ176" s="113"/>
      <c r="CA176" s="113"/>
      <c r="CB176" s="113"/>
      <c r="CC176" s="113"/>
      <c r="CD176" s="113"/>
      <c r="CE176" s="113"/>
      <c r="CF176" s="113"/>
      <c r="CG176" s="113"/>
      <c r="CH176" s="113"/>
      <c r="CI176" s="113"/>
      <c r="CJ176" s="113"/>
      <c r="CK176" s="113"/>
      <c r="CL176" s="113"/>
      <c r="CM176" s="113"/>
      <c r="CN176" s="113"/>
      <c r="CO176" s="113"/>
      <c r="CP176" s="113"/>
      <c r="CQ176" s="113"/>
      <c r="CR176" s="113"/>
      <c r="CS176" s="113"/>
      <c r="CT176" s="113"/>
      <c r="CU176" s="113"/>
      <c r="CV176" s="113"/>
      <c r="CW176" s="113"/>
      <c r="CX176" s="113"/>
      <c r="CY176" s="113"/>
      <c r="CZ176" s="113"/>
      <c r="DA176" s="113"/>
      <c r="DB176" s="113"/>
      <c r="DC176" s="113"/>
      <c r="DD176" s="113"/>
      <c r="DE176" s="113"/>
      <c r="DF176" s="113"/>
      <c r="DG176" s="113"/>
      <c r="DH176" s="113"/>
      <c r="DI176" s="113"/>
      <c r="DJ176" s="113"/>
      <c r="DK176" s="113"/>
      <c r="DL176" s="113"/>
      <c r="DM176" s="113"/>
      <c r="DN176" s="113"/>
      <c r="DO176" s="113"/>
      <c r="DP176" s="113"/>
      <c r="DQ176" s="113"/>
      <c r="DR176" s="113"/>
      <c r="DS176" s="113"/>
      <c r="DT176" s="113"/>
      <c r="DU176" s="113"/>
      <c r="DV176" s="113"/>
      <c r="DW176" s="113"/>
      <c r="DX176" s="113"/>
      <c r="DY176" s="113"/>
      <c r="DZ176" s="113"/>
      <c r="EA176" s="113"/>
      <c r="EB176" s="113"/>
      <c r="EC176" s="113"/>
      <c r="ED176" s="113"/>
      <c r="EE176" s="113"/>
      <c r="EF176" s="113"/>
      <c r="EG176" s="113"/>
      <c r="EH176" s="113"/>
      <c r="EI176" s="113"/>
      <c r="EJ176" s="113"/>
      <c r="EK176" s="113"/>
      <c r="EL176" s="113"/>
      <c r="EM176" s="113"/>
      <c r="EN176" s="113"/>
      <c r="EO176" s="113"/>
      <c r="EP176" s="113"/>
      <c r="EQ176" s="113"/>
      <c r="ER176" s="113"/>
      <c r="ES176" s="113"/>
      <c r="ET176" s="113"/>
      <c r="EU176" s="113"/>
      <c r="EV176" s="113"/>
      <c r="EW176" s="113"/>
      <c r="EX176" s="113"/>
      <c r="EY176" s="113"/>
      <c r="EZ176" s="113"/>
      <c r="FA176" s="113"/>
      <c r="FB176" s="113"/>
      <c r="FC176" s="113"/>
      <c r="FD176" s="113"/>
      <c r="FE176" s="113"/>
      <c r="FF176" s="113"/>
      <c r="FG176" s="113"/>
      <c r="FH176" s="113"/>
      <c r="FI176" s="113"/>
      <c r="FJ176" s="113"/>
      <c r="FK176" s="113"/>
      <c r="FL176" s="113"/>
      <c r="FM176" s="113"/>
      <c r="FN176" s="113"/>
      <c r="FO176" s="113"/>
      <c r="FP176" s="113"/>
      <c r="FQ176" s="113"/>
      <c r="FR176" s="113"/>
      <c r="FS176" s="113"/>
      <c r="FT176" s="113"/>
      <c r="FU176" s="113"/>
      <c r="FV176" s="113"/>
      <c r="FW176" s="113"/>
      <c r="FX176" s="113"/>
      <c r="FY176" s="113"/>
      <c r="FZ176" s="113"/>
      <c r="GA176" s="113"/>
      <c r="GB176" s="113"/>
      <c r="GC176" s="113"/>
      <c r="GD176" s="113"/>
      <c r="GE176" s="113"/>
      <c r="GF176" s="113"/>
      <c r="GG176" s="113"/>
      <c r="GH176" s="113"/>
      <c r="GI176" s="113"/>
      <c r="GJ176" s="113"/>
      <c r="GK176" s="113"/>
      <c r="GL176" s="113"/>
      <c r="GM176" s="113"/>
      <c r="GN176" s="113"/>
      <c r="GO176" s="113"/>
      <c r="GP176" s="113"/>
      <c r="GQ176" s="113"/>
      <c r="GR176" s="113"/>
    </row>
    <row r="177" spans="1:200" s="115" customFormat="1" ht="24.6" hidden="1" customHeight="1" outlineLevel="2">
      <c r="A177"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3.4</v>
      </c>
      <c r="B177" s="180" t="s">
        <v>63</v>
      </c>
      <c r="C177" s="170" t="s">
        <v>220</v>
      </c>
      <c r="D177" s="171" t="s">
        <v>210</v>
      </c>
      <c r="E177" s="171" t="s">
        <v>211</v>
      </c>
      <c r="F177" s="171"/>
      <c r="G177" s="172"/>
      <c r="H177" s="172" t="str">
        <f t="shared" si="13"/>
        <v/>
      </c>
      <c r="I177" s="173"/>
      <c r="J177" s="415">
        <v>0</v>
      </c>
      <c r="K177" s="416"/>
      <c r="L177" s="417"/>
      <c r="M177" s="208"/>
      <c r="N177" s="472"/>
      <c r="O177" s="113"/>
      <c r="P177" s="113"/>
      <c r="Q177" s="113"/>
      <c r="R177" s="113"/>
      <c r="S177" s="113"/>
      <c r="T177" s="113"/>
      <c r="U177" s="113"/>
      <c r="V177" s="113"/>
      <c r="W177" s="113"/>
      <c r="X177" s="113"/>
      <c r="Y177" s="113"/>
      <c r="Z177" s="113"/>
      <c r="AA177" s="113"/>
      <c r="AB177" s="113"/>
      <c r="AC177" s="113"/>
      <c r="AD177" s="113"/>
      <c r="AE177" s="113"/>
      <c r="AF177" s="113"/>
      <c r="AG177" s="113"/>
      <c r="AH177" s="113"/>
      <c r="AI177" s="113"/>
      <c r="AJ177" s="113"/>
      <c r="AK177" s="113"/>
      <c r="AL177" s="113"/>
      <c r="AM177" s="113"/>
      <c r="AN177" s="113"/>
      <c r="AO177" s="113"/>
      <c r="AP177" s="113"/>
      <c r="AQ177" s="113"/>
      <c r="AR177" s="113"/>
      <c r="AS177" s="113"/>
      <c r="AT177" s="113"/>
      <c r="AU177" s="113"/>
      <c r="AV177" s="113"/>
      <c r="AW177" s="113"/>
      <c r="AX177" s="113"/>
      <c r="AY177" s="113"/>
      <c r="AZ177" s="113"/>
      <c r="BA177" s="113"/>
      <c r="BB177" s="113"/>
      <c r="BC177" s="113"/>
      <c r="BD177" s="113"/>
      <c r="BE177" s="113"/>
      <c r="BF177" s="113"/>
      <c r="BG177" s="113"/>
      <c r="BH177" s="113"/>
      <c r="BI177" s="113"/>
      <c r="BJ177" s="113"/>
      <c r="BK177" s="113"/>
      <c r="BL177" s="113"/>
      <c r="BM177" s="113"/>
      <c r="BN177" s="113"/>
      <c r="BO177" s="113"/>
      <c r="BP177" s="113"/>
      <c r="BQ177" s="113"/>
      <c r="BR177" s="113"/>
      <c r="BS177" s="113"/>
      <c r="BT177" s="113"/>
      <c r="BU177" s="113"/>
      <c r="BV177" s="113"/>
      <c r="BW177" s="113"/>
      <c r="BX177" s="113"/>
      <c r="BY177" s="113"/>
      <c r="BZ177" s="113"/>
      <c r="CA177" s="113"/>
      <c r="CB177" s="113"/>
      <c r="CC177" s="113"/>
      <c r="CD177" s="113"/>
      <c r="CE177" s="113"/>
      <c r="CF177" s="113"/>
      <c r="CG177" s="113"/>
      <c r="CH177" s="113"/>
      <c r="CI177" s="113"/>
      <c r="CJ177" s="113"/>
      <c r="CK177" s="113"/>
      <c r="CL177" s="113"/>
      <c r="CM177" s="113"/>
      <c r="CN177" s="113"/>
      <c r="CO177" s="113"/>
      <c r="CP177" s="113"/>
      <c r="CQ177" s="113"/>
      <c r="CR177" s="113"/>
      <c r="CS177" s="113"/>
      <c r="CT177" s="113"/>
      <c r="CU177" s="113"/>
      <c r="CV177" s="113"/>
      <c r="CW177" s="113"/>
      <c r="CX177" s="113"/>
      <c r="CY177" s="113"/>
      <c r="CZ177" s="113"/>
      <c r="DA177" s="113"/>
      <c r="DB177" s="113"/>
      <c r="DC177" s="113"/>
      <c r="DD177" s="113"/>
      <c r="DE177" s="113"/>
      <c r="DF177" s="113"/>
      <c r="DG177" s="113"/>
      <c r="DH177" s="113"/>
      <c r="DI177" s="113"/>
      <c r="DJ177" s="113"/>
      <c r="DK177" s="113"/>
      <c r="DL177" s="113"/>
      <c r="DM177" s="113"/>
      <c r="DN177" s="113"/>
      <c r="DO177" s="113"/>
      <c r="DP177" s="113"/>
      <c r="DQ177" s="113"/>
      <c r="DR177" s="113"/>
      <c r="DS177" s="113"/>
      <c r="DT177" s="113"/>
      <c r="DU177" s="113"/>
      <c r="DV177" s="113"/>
      <c r="DW177" s="113"/>
      <c r="DX177" s="113"/>
      <c r="DY177" s="113"/>
      <c r="DZ177" s="113"/>
      <c r="EA177" s="113"/>
      <c r="EB177" s="113"/>
      <c r="EC177" s="113"/>
      <c r="ED177" s="113"/>
      <c r="EE177" s="113"/>
      <c r="EF177" s="113"/>
      <c r="EG177" s="113"/>
      <c r="EH177" s="113"/>
      <c r="EI177" s="113"/>
      <c r="EJ177" s="113"/>
      <c r="EK177" s="113"/>
      <c r="EL177" s="113"/>
      <c r="EM177" s="113"/>
      <c r="EN177" s="113"/>
      <c r="EO177" s="113"/>
      <c r="EP177" s="113"/>
      <c r="EQ177" s="113"/>
      <c r="ER177" s="113"/>
      <c r="ES177" s="113"/>
      <c r="ET177" s="113"/>
      <c r="EU177" s="113"/>
      <c r="EV177" s="113"/>
      <c r="EW177" s="113"/>
      <c r="EX177" s="113"/>
      <c r="EY177" s="113"/>
      <c r="EZ177" s="113"/>
      <c r="FA177" s="113"/>
      <c r="FB177" s="113"/>
      <c r="FC177" s="113"/>
      <c r="FD177" s="113"/>
      <c r="FE177" s="113"/>
      <c r="FF177" s="113"/>
      <c r="FG177" s="113"/>
      <c r="FH177" s="113"/>
      <c r="FI177" s="113"/>
      <c r="FJ177" s="113"/>
      <c r="FK177" s="113"/>
      <c r="FL177" s="113"/>
      <c r="FM177" s="113"/>
      <c r="FN177" s="113"/>
      <c r="FO177" s="113"/>
      <c r="FP177" s="113"/>
      <c r="FQ177" s="113"/>
      <c r="FR177" s="113"/>
      <c r="FS177" s="113"/>
      <c r="FT177" s="113"/>
      <c r="FU177" s="113"/>
      <c r="FV177" s="113"/>
      <c r="FW177" s="113"/>
      <c r="FX177" s="113"/>
      <c r="FY177" s="113"/>
      <c r="FZ177" s="113"/>
      <c r="GA177" s="113"/>
      <c r="GB177" s="113"/>
      <c r="GC177" s="113"/>
      <c r="GD177" s="113"/>
      <c r="GE177" s="113"/>
      <c r="GF177" s="113"/>
      <c r="GG177" s="113"/>
      <c r="GH177" s="113"/>
      <c r="GI177" s="113"/>
      <c r="GJ177" s="113"/>
      <c r="GK177" s="113"/>
      <c r="GL177" s="113"/>
      <c r="GM177" s="113"/>
      <c r="GN177" s="113"/>
      <c r="GO177" s="113"/>
      <c r="GP177" s="113"/>
      <c r="GQ177" s="113"/>
      <c r="GR177" s="113"/>
    </row>
    <row r="178" spans="1:200" s="115" customFormat="1" ht="24.6" customHeight="1" outlineLevel="1" collapsed="1">
      <c r="A178" s="219" t="str">
        <f>IF(ISERROR(VALUE(SUBSTITUTE(prevWBS,".",""))),"1",IF(ISERROR(FIND("`",SUBSTITUTE(prevWBS,".","`",1))),TEXT(VALUE(prevWBS)+1,"#"),TEXT(VALUE(LEFT(prevWBS,FIND("`",SUBSTITUTE(prevWBS,".","`",1))-1))+1,"#")))</f>
        <v>4</v>
      </c>
      <c r="B178" s="219"/>
      <c r="C178" s="241" t="s">
        <v>221</v>
      </c>
      <c r="D178" s="219"/>
      <c r="E178" s="221"/>
      <c r="F178" s="219"/>
      <c r="G178" s="222"/>
      <c r="H178" s="222" t="str">
        <f t="shared" si="13"/>
        <v/>
      </c>
      <c r="I178" s="223"/>
      <c r="J178" s="428">
        <f>AVERAGE(J179:L183)</f>
        <v>0</v>
      </c>
      <c r="K178" s="428"/>
      <c r="L178" s="428"/>
      <c r="M178" s="224"/>
      <c r="N178" s="472"/>
      <c r="O178" s="113"/>
      <c r="P178" s="113"/>
      <c r="Q178" s="113"/>
      <c r="R178" s="113"/>
      <c r="S178" s="113"/>
      <c r="T178" s="113"/>
      <c r="U178" s="113"/>
      <c r="V178" s="113"/>
      <c r="W178" s="113"/>
      <c r="X178" s="113"/>
      <c r="Y178" s="113"/>
      <c r="Z178" s="113"/>
      <c r="AA178" s="113"/>
      <c r="AB178" s="113"/>
      <c r="AC178" s="113"/>
      <c r="AD178" s="113"/>
      <c r="AE178" s="113"/>
      <c r="AF178" s="113"/>
      <c r="AG178" s="113"/>
      <c r="AH178" s="113"/>
      <c r="AI178" s="113"/>
      <c r="AJ178" s="113"/>
      <c r="AK178" s="113"/>
      <c r="AL178" s="113"/>
      <c r="AM178" s="113"/>
      <c r="AN178" s="113"/>
      <c r="AO178" s="113"/>
      <c r="AP178" s="113"/>
      <c r="AQ178" s="113"/>
      <c r="AR178" s="113"/>
      <c r="AS178" s="113"/>
      <c r="AT178" s="113"/>
      <c r="AU178" s="113"/>
      <c r="AV178" s="113"/>
      <c r="AW178" s="113"/>
      <c r="AX178" s="113"/>
      <c r="AY178" s="113"/>
      <c r="AZ178" s="113"/>
      <c r="BA178" s="113"/>
      <c r="BB178" s="113"/>
      <c r="BC178" s="113"/>
      <c r="BD178" s="113"/>
      <c r="BE178" s="113"/>
      <c r="BF178" s="113"/>
      <c r="BG178" s="113"/>
      <c r="BH178" s="113"/>
      <c r="BI178" s="113"/>
      <c r="BJ178" s="113"/>
      <c r="BK178" s="113"/>
      <c r="BL178" s="113"/>
      <c r="BM178" s="113"/>
      <c r="BN178" s="113"/>
      <c r="BO178" s="113"/>
      <c r="BP178" s="113"/>
      <c r="BQ178" s="113"/>
      <c r="BR178" s="113"/>
      <c r="BS178" s="113"/>
      <c r="BT178" s="113"/>
      <c r="BU178" s="113"/>
      <c r="BV178" s="113"/>
      <c r="BW178" s="113"/>
      <c r="BX178" s="113"/>
      <c r="BY178" s="113"/>
      <c r="BZ178" s="113"/>
      <c r="CA178" s="113"/>
      <c r="CB178" s="113"/>
      <c r="CC178" s="113"/>
      <c r="CD178" s="113"/>
      <c r="CE178" s="113"/>
      <c r="CF178" s="113"/>
      <c r="CG178" s="113"/>
      <c r="CH178" s="113"/>
      <c r="CI178" s="113"/>
      <c r="CJ178" s="113"/>
      <c r="CK178" s="113"/>
      <c r="CL178" s="113"/>
      <c r="CM178" s="113"/>
      <c r="CN178" s="113"/>
      <c r="CO178" s="113"/>
      <c r="CP178" s="113"/>
      <c r="CQ178" s="113"/>
      <c r="CR178" s="113"/>
      <c r="CS178" s="113"/>
      <c r="CT178" s="113"/>
      <c r="CU178" s="113"/>
      <c r="CV178" s="113"/>
      <c r="CW178" s="113"/>
      <c r="CX178" s="113"/>
      <c r="CY178" s="113"/>
      <c r="CZ178" s="113"/>
      <c r="DA178" s="113"/>
      <c r="DB178" s="113"/>
      <c r="DC178" s="113"/>
      <c r="DD178" s="113"/>
      <c r="DE178" s="113"/>
      <c r="DF178" s="113"/>
      <c r="DG178" s="113"/>
      <c r="DH178" s="113"/>
      <c r="DI178" s="113"/>
      <c r="DJ178" s="113"/>
      <c r="DK178" s="113"/>
      <c r="DL178" s="113"/>
      <c r="DM178" s="113"/>
      <c r="DN178" s="113"/>
      <c r="DO178" s="113"/>
      <c r="DP178" s="113"/>
      <c r="DQ178" s="113"/>
      <c r="DR178" s="113"/>
      <c r="DS178" s="113"/>
      <c r="DT178" s="113"/>
      <c r="DU178" s="113"/>
      <c r="DV178" s="113"/>
      <c r="DW178" s="113"/>
      <c r="DX178" s="113"/>
      <c r="DY178" s="113"/>
      <c r="DZ178" s="113"/>
      <c r="EA178" s="113"/>
      <c r="EB178" s="113"/>
      <c r="EC178" s="113"/>
      <c r="ED178" s="113"/>
      <c r="EE178" s="113"/>
      <c r="EF178" s="113"/>
      <c r="EG178" s="113"/>
      <c r="EH178" s="113"/>
      <c r="EI178" s="113"/>
      <c r="EJ178" s="113"/>
      <c r="EK178" s="113"/>
      <c r="EL178" s="113"/>
      <c r="EM178" s="113"/>
      <c r="EN178" s="113"/>
      <c r="EO178" s="113"/>
      <c r="EP178" s="113"/>
      <c r="EQ178" s="113"/>
      <c r="ER178" s="113"/>
      <c r="ES178" s="113"/>
      <c r="ET178" s="113"/>
      <c r="EU178" s="113"/>
      <c r="EV178" s="113"/>
      <c r="EW178" s="113"/>
      <c r="EX178" s="113"/>
      <c r="EY178" s="113"/>
      <c r="EZ178" s="113"/>
      <c r="FA178" s="113"/>
      <c r="FB178" s="113"/>
      <c r="FC178" s="113"/>
      <c r="FD178" s="113"/>
      <c r="FE178" s="113"/>
      <c r="FF178" s="113"/>
      <c r="FG178" s="113"/>
      <c r="FH178" s="113"/>
      <c r="FI178" s="113"/>
      <c r="FJ178" s="113"/>
      <c r="FK178" s="113"/>
      <c r="FL178" s="113"/>
      <c r="FM178" s="113"/>
      <c r="FN178" s="113"/>
      <c r="FO178" s="113"/>
      <c r="FP178" s="113"/>
      <c r="FQ178" s="113"/>
      <c r="FR178" s="113"/>
      <c r="FS178" s="113"/>
      <c r="FT178" s="113"/>
      <c r="FU178" s="113"/>
      <c r="FV178" s="113"/>
      <c r="FW178" s="113"/>
      <c r="FX178" s="113"/>
      <c r="FY178" s="113"/>
      <c r="FZ178" s="113"/>
      <c r="GA178" s="113"/>
      <c r="GB178" s="113"/>
      <c r="GC178" s="113"/>
      <c r="GD178" s="113"/>
      <c r="GE178" s="113"/>
      <c r="GF178" s="113"/>
      <c r="GG178" s="113"/>
      <c r="GH178" s="113"/>
      <c r="GI178" s="113"/>
      <c r="GJ178" s="113"/>
      <c r="GK178" s="113"/>
      <c r="GL178" s="113"/>
      <c r="GM178" s="113"/>
      <c r="GN178" s="113"/>
      <c r="GO178" s="113"/>
      <c r="GP178" s="113"/>
      <c r="GQ178" s="113"/>
      <c r="GR178" s="113"/>
    </row>
    <row r="179" spans="1:200" s="115" customFormat="1" ht="24.6" hidden="1" customHeight="1" outlineLevel="2">
      <c r="A179"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179" s="180" t="s">
        <v>63</v>
      </c>
      <c r="C179" s="170" t="s">
        <v>214</v>
      </c>
      <c r="D179" s="171" t="s">
        <v>210</v>
      </c>
      <c r="E179" s="171" t="s">
        <v>211</v>
      </c>
      <c r="F179" s="171"/>
      <c r="G179" s="172"/>
      <c r="H179" s="172" t="str">
        <f t="shared" si="13"/>
        <v/>
      </c>
      <c r="I179" s="173"/>
      <c r="J179" s="415">
        <v>0</v>
      </c>
      <c r="K179" s="416"/>
      <c r="L179" s="417"/>
      <c r="M179" s="208"/>
      <c r="N179" s="472"/>
      <c r="O179" s="113"/>
      <c r="P179" s="113"/>
      <c r="Q179" s="113"/>
      <c r="R179" s="113"/>
      <c r="S179" s="113"/>
      <c r="T179" s="113"/>
      <c r="U179" s="113"/>
      <c r="V179" s="113"/>
      <c r="W179" s="113"/>
      <c r="X179" s="113"/>
      <c r="Y179" s="113"/>
      <c r="Z179" s="113"/>
      <c r="AA179" s="113"/>
      <c r="AB179" s="113"/>
      <c r="AC179" s="113"/>
      <c r="AD179" s="113"/>
      <c r="AE179" s="113"/>
      <c r="AF179" s="113"/>
      <c r="AG179" s="113"/>
      <c r="AH179" s="113"/>
      <c r="AI179" s="113"/>
      <c r="AJ179" s="113"/>
      <c r="AK179" s="113"/>
      <c r="AL179" s="113"/>
      <c r="AM179" s="113"/>
      <c r="AN179" s="113"/>
      <c r="AO179" s="113"/>
      <c r="AP179" s="113"/>
      <c r="AQ179" s="113"/>
      <c r="AR179" s="113"/>
      <c r="AS179" s="113"/>
      <c r="AT179" s="113"/>
      <c r="AU179" s="113"/>
      <c r="AV179" s="113"/>
      <c r="AW179" s="113"/>
      <c r="AX179" s="113"/>
      <c r="AY179" s="113"/>
      <c r="AZ179" s="113"/>
      <c r="BA179" s="113"/>
      <c r="BB179" s="113"/>
      <c r="BC179" s="113"/>
      <c r="BD179" s="113"/>
      <c r="BE179" s="113"/>
      <c r="BF179" s="113"/>
      <c r="BG179" s="113"/>
      <c r="BH179" s="113"/>
      <c r="BI179" s="113"/>
      <c r="BJ179" s="113"/>
      <c r="BK179" s="113"/>
      <c r="BL179" s="113"/>
      <c r="BM179" s="113"/>
      <c r="BN179" s="113"/>
      <c r="BO179" s="113"/>
      <c r="BP179" s="113"/>
      <c r="BQ179" s="113"/>
      <c r="BR179" s="113"/>
      <c r="BS179" s="113"/>
      <c r="BT179" s="113"/>
      <c r="BU179" s="113"/>
      <c r="BV179" s="113"/>
      <c r="BW179" s="113"/>
      <c r="BX179" s="113"/>
      <c r="BY179" s="113"/>
      <c r="BZ179" s="113"/>
      <c r="CA179" s="113"/>
      <c r="CB179" s="113"/>
      <c r="CC179" s="113"/>
      <c r="CD179" s="113"/>
      <c r="CE179" s="113"/>
      <c r="CF179" s="113"/>
      <c r="CG179" s="113"/>
      <c r="CH179" s="113"/>
      <c r="CI179" s="113"/>
      <c r="CJ179" s="113"/>
      <c r="CK179" s="113"/>
      <c r="CL179" s="113"/>
      <c r="CM179" s="113"/>
      <c r="CN179" s="113"/>
      <c r="CO179" s="113"/>
      <c r="CP179" s="113"/>
      <c r="CQ179" s="113"/>
      <c r="CR179" s="113"/>
      <c r="CS179" s="113"/>
      <c r="CT179" s="113"/>
      <c r="CU179" s="113"/>
      <c r="CV179" s="113"/>
      <c r="CW179" s="113"/>
      <c r="CX179" s="113"/>
      <c r="CY179" s="113"/>
      <c r="CZ179" s="113"/>
      <c r="DA179" s="113"/>
      <c r="DB179" s="113"/>
      <c r="DC179" s="113"/>
      <c r="DD179" s="113"/>
      <c r="DE179" s="113"/>
      <c r="DF179" s="113"/>
      <c r="DG179" s="113"/>
      <c r="DH179" s="113"/>
      <c r="DI179" s="113"/>
      <c r="DJ179" s="113"/>
      <c r="DK179" s="113"/>
      <c r="DL179" s="113"/>
      <c r="DM179" s="113"/>
      <c r="DN179" s="113"/>
      <c r="DO179" s="113"/>
      <c r="DP179" s="113"/>
      <c r="DQ179" s="113"/>
      <c r="DR179" s="113"/>
      <c r="DS179" s="113"/>
      <c r="DT179" s="113"/>
      <c r="DU179" s="113"/>
      <c r="DV179" s="113"/>
      <c r="DW179" s="113"/>
      <c r="DX179" s="113"/>
      <c r="DY179" s="113"/>
      <c r="DZ179" s="113"/>
      <c r="EA179" s="113"/>
      <c r="EB179" s="113"/>
      <c r="EC179" s="113"/>
      <c r="ED179" s="113"/>
      <c r="EE179" s="113"/>
      <c r="EF179" s="113"/>
      <c r="EG179" s="113"/>
      <c r="EH179" s="113"/>
      <c r="EI179" s="113"/>
      <c r="EJ179" s="113"/>
      <c r="EK179" s="113"/>
      <c r="EL179" s="113"/>
      <c r="EM179" s="113"/>
      <c r="EN179" s="113"/>
      <c r="EO179" s="113"/>
      <c r="EP179" s="113"/>
      <c r="EQ179" s="113"/>
      <c r="ER179" s="113"/>
      <c r="ES179" s="113"/>
      <c r="ET179" s="113"/>
      <c r="EU179" s="113"/>
      <c r="EV179" s="113"/>
      <c r="EW179" s="113"/>
      <c r="EX179" s="113"/>
      <c r="EY179" s="113"/>
      <c r="EZ179" s="113"/>
      <c r="FA179" s="113"/>
      <c r="FB179" s="113"/>
      <c r="FC179" s="113"/>
      <c r="FD179" s="113"/>
      <c r="FE179" s="113"/>
      <c r="FF179" s="113"/>
      <c r="FG179" s="113"/>
      <c r="FH179" s="113"/>
      <c r="FI179" s="113"/>
      <c r="FJ179" s="113"/>
      <c r="FK179" s="113"/>
      <c r="FL179" s="113"/>
      <c r="FM179" s="113"/>
      <c r="FN179" s="113"/>
      <c r="FO179" s="113"/>
      <c r="FP179" s="113"/>
      <c r="FQ179" s="113"/>
      <c r="FR179" s="113"/>
      <c r="FS179" s="113"/>
      <c r="FT179" s="113"/>
      <c r="FU179" s="113"/>
      <c r="FV179" s="113"/>
      <c r="FW179" s="113"/>
      <c r="FX179" s="113"/>
      <c r="FY179" s="113"/>
      <c r="FZ179" s="113"/>
      <c r="GA179" s="113"/>
      <c r="GB179" s="113"/>
      <c r="GC179" s="113"/>
      <c r="GD179" s="113"/>
      <c r="GE179" s="113"/>
      <c r="GF179" s="113"/>
      <c r="GG179" s="113"/>
      <c r="GH179" s="113"/>
      <c r="GI179" s="113"/>
      <c r="GJ179" s="113"/>
      <c r="GK179" s="113"/>
      <c r="GL179" s="113"/>
      <c r="GM179" s="113"/>
      <c r="GN179" s="113"/>
      <c r="GO179" s="113"/>
      <c r="GP179" s="113"/>
      <c r="GQ179" s="113"/>
      <c r="GR179" s="113"/>
    </row>
    <row r="180" spans="1:200" s="115" customFormat="1" ht="24.6" hidden="1" customHeight="1" outlineLevel="2">
      <c r="A180"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4.2</v>
      </c>
      <c r="B180" s="180" t="s">
        <v>63</v>
      </c>
      <c r="C180" s="170" t="s">
        <v>217</v>
      </c>
      <c r="D180" s="171" t="s">
        <v>210</v>
      </c>
      <c r="E180" s="171" t="s">
        <v>211</v>
      </c>
      <c r="F180" s="171"/>
      <c r="G180" s="172"/>
      <c r="H180" s="172" t="str">
        <f t="shared" si="13"/>
        <v/>
      </c>
      <c r="I180" s="173"/>
      <c r="J180" s="415">
        <v>0</v>
      </c>
      <c r="K180" s="416"/>
      <c r="L180" s="417"/>
      <c r="M180" s="208"/>
      <c r="N180" s="472"/>
      <c r="O180" s="113"/>
      <c r="P180" s="113"/>
      <c r="Q180" s="113"/>
      <c r="R180" s="113"/>
      <c r="S180" s="113"/>
      <c r="T180" s="113"/>
      <c r="U180" s="113"/>
      <c r="V180" s="113"/>
      <c r="W180" s="113"/>
      <c r="X180" s="113"/>
      <c r="Y180" s="113"/>
      <c r="Z180" s="113"/>
      <c r="AA180" s="113"/>
      <c r="AB180" s="113"/>
      <c r="AC180" s="113"/>
      <c r="AD180" s="113"/>
      <c r="AE180" s="113"/>
      <c r="AF180" s="113"/>
      <c r="AG180" s="113"/>
      <c r="AH180" s="113"/>
      <c r="AI180" s="113"/>
      <c r="AJ180" s="113"/>
      <c r="AK180" s="113"/>
      <c r="AL180" s="113"/>
      <c r="AM180" s="113"/>
      <c r="AN180" s="113"/>
      <c r="AO180" s="113"/>
      <c r="AP180" s="113"/>
      <c r="AQ180" s="113"/>
      <c r="AR180" s="113"/>
      <c r="AS180" s="113"/>
      <c r="AT180" s="113"/>
      <c r="AU180" s="113"/>
      <c r="AV180" s="113"/>
      <c r="AW180" s="113"/>
      <c r="AX180" s="113"/>
      <c r="AY180" s="113"/>
      <c r="AZ180" s="113"/>
      <c r="BA180" s="113"/>
      <c r="BB180" s="113"/>
      <c r="BC180" s="113"/>
      <c r="BD180" s="113"/>
      <c r="BE180" s="113"/>
      <c r="BF180" s="113"/>
      <c r="BG180" s="113"/>
      <c r="BH180" s="113"/>
      <c r="BI180" s="113"/>
      <c r="BJ180" s="113"/>
      <c r="BK180" s="113"/>
      <c r="BL180" s="113"/>
      <c r="BM180" s="113"/>
      <c r="BN180" s="113"/>
      <c r="BO180" s="113"/>
      <c r="BP180" s="113"/>
      <c r="BQ180" s="113"/>
      <c r="BR180" s="113"/>
      <c r="BS180" s="113"/>
      <c r="BT180" s="113"/>
      <c r="BU180" s="113"/>
      <c r="BV180" s="113"/>
      <c r="BW180" s="113"/>
      <c r="BX180" s="113"/>
      <c r="BY180" s="113"/>
      <c r="BZ180" s="113"/>
      <c r="CA180" s="113"/>
      <c r="CB180" s="113"/>
      <c r="CC180" s="113"/>
      <c r="CD180" s="113"/>
      <c r="CE180" s="113"/>
      <c r="CF180" s="113"/>
      <c r="CG180" s="113"/>
      <c r="CH180" s="113"/>
      <c r="CI180" s="113"/>
      <c r="CJ180" s="113"/>
      <c r="CK180" s="113"/>
      <c r="CL180" s="113"/>
      <c r="CM180" s="113"/>
      <c r="CN180" s="113"/>
      <c r="CO180" s="113"/>
      <c r="CP180" s="113"/>
      <c r="CQ180" s="113"/>
      <c r="CR180" s="113"/>
      <c r="CS180" s="113"/>
      <c r="CT180" s="113"/>
      <c r="CU180" s="113"/>
      <c r="CV180" s="113"/>
      <c r="CW180" s="113"/>
      <c r="CX180" s="113"/>
      <c r="CY180" s="113"/>
      <c r="CZ180" s="113"/>
      <c r="DA180" s="113"/>
      <c r="DB180" s="113"/>
      <c r="DC180" s="113"/>
      <c r="DD180" s="113"/>
      <c r="DE180" s="113"/>
      <c r="DF180" s="113"/>
      <c r="DG180" s="113"/>
      <c r="DH180" s="113"/>
      <c r="DI180" s="113"/>
      <c r="DJ180" s="113"/>
      <c r="DK180" s="113"/>
      <c r="DL180" s="113"/>
      <c r="DM180" s="113"/>
      <c r="DN180" s="113"/>
      <c r="DO180" s="113"/>
      <c r="DP180" s="113"/>
      <c r="DQ180" s="113"/>
      <c r="DR180" s="113"/>
      <c r="DS180" s="113"/>
      <c r="DT180" s="113"/>
      <c r="DU180" s="113"/>
      <c r="DV180" s="113"/>
      <c r="DW180" s="113"/>
      <c r="DX180" s="113"/>
      <c r="DY180" s="113"/>
      <c r="DZ180" s="113"/>
      <c r="EA180" s="113"/>
      <c r="EB180" s="113"/>
      <c r="EC180" s="113"/>
      <c r="ED180" s="113"/>
      <c r="EE180" s="113"/>
      <c r="EF180" s="113"/>
      <c r="EG180" s="113"/>
      <c r="EH180" s="113"/>
      <c r="EI180" s="113"/>
      <c r="EJ180" s="113"/>
      <c r="EK180" s="113"/>
      <c r="EL180" s="113"/>
      <c r="EM180" s="113"/>
      <c r="EN180" s="113"/>
      <c r="EO180" s="113"/>
      <c r="EP180" s="113"/>
      <c r="EQ180" s="113"/>
      <c r="ER180" s="113"/>
      <c r="ES180" s="113"/>
      <c r="ET180" s="113"/>
      <c r="EU180" s="113"/>
      <c r="EV180" s="113"/>
      <c r="EW180" s="113"/>
      <c r="EX180" s="113"/>
      <c r="EY180" s="113"/>
      <c r="EZ180" s="113"/>
      <c r="FA180" s="113"/>
      <c r="FB180" s="113"/>
      <c r="FC180" s="113"/>
      <c r="FD180" s="113"/>
      <c r="FE180" s="113"/>
      <c r="FF180" s="113"/>
      <c r="FG180" s="113"/>
      <c r="FH180" s="113"/>
      <c r="FI180" s="113"/>
      <c r="FJ180" s="113"/>
      <c r="FK180" s="113"/>
      <c r="FL180" s="113"/>
      <c r="FM180" s="113"/>
      <c r="FN180" s="113"/>
      <c r="FO180" s="113"/>
      <c r="FP180" s="113"/>
      <c r="FQ180" s="113"/>
      <c r="FR180" s="113"/>
      <c r="FS180" s="113"/>
      <c r="FT180" s="113"/>
      <c r="FU180" s="113"/>
      <c r="FV180" s="113"/>
      <c r="FW180" s="113"/>
      <c r="FX180" s="113"/>
      <c r="FY180" s="113"/>
      <c r="FZ180" s="113"/>
      <c r="GA180" s="113"/>
      <c r="GB180" s="113"/>
      <c r="GC180" s="113"/>
      <c r="GD180" s="113"/>
      <c r="GE180" s="113"/>
      <c r="GF180" s="113"/>
      <c r="GG180" s="113"/>
      <c r="GH180" s="113"/>
      <c r="GI180" s="113"/>
      <c r="GJ180" s="113"/>
      <c r="GK180" s="113"/>
      <c r="GL180" s="113"/>
      <c r="GM180" s="113"/>
      <c r="GN180" s="113"/>
      <c r="GO180" s="113"/>
      <c r="GP180" s="113"/>
      <c r="GQ180" s="113"/>
      <c r="GR180" s="113"/>
    </row>
    <row r="181" spans="1:200" s="159" customFormat="1" ht="24.6" hidden="1" customHeight="1" outlineLevel="2">
      <c r="A181"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4.3</v>
      </c>
      <c r="B181" s="180"/>
      <c r="C181" s="170" t="s">
        <v>218</v>
      </c>
      <c r="D181" s="171"/>
      <c r="E181" s="171"/>
      <c r="F181" s="171"/>
      <c r="G181" s="172"/>
      <c r="H181" s="172"/>
      <c r="I181" s="173"/>
      <c r="J181" s="415">
        <v>0</v>
      </c>
      <c r="K181" s="416"/>
      <c r="L181" s="417"/>
      <c r="M181" s="208"/>
      <c r="N181" s="472"/>
      <c r="O181" s="113"/>
      <c r="P181" s="113"/>
      <c r="Q181" s="113"/>
      <c r="R181" s="113"/>
      <c r="S181" s="113"/>
      <c r="T181" s="113"/>
      <c r="U181" s="113"/>
      <c r="V181" s="113"/>
      <c r="W181" s="113"/>
      <c r="X181" s="113"/>
      <c r="Y181" s="113"/>
      <c r="Z181" s="113"/>
      <c r="AA181" s="113"/>
      <c r="AB181" s="113"/>
      <c r="AC181" s="113"/>
      <c r="AD181" s="113"/>
      <c r="AE181" s="113"/>
      <c r="AF181" s="113"/>
      <c r="AG181" s="113"/>
      <c r="AH181" s="113"/>
      <c r="AI181" s="113"/>
      <c r="AJ181" s="113"/>
      <c r="AK181" s="113"/>
      <c r="AL181" s="113"/>
      <c r="AM181" s="113"/>
      <c r="AN181" s="113"/>
      <c r="AO181" s="113"/>
      <c r="AP181" s="113"/>
      <c r="AQ181" s="113"/>
      <c r="AR181" s="113"/>
      <c r="AS181" s="113"/>
      <c r="AT181" s="113"/>
      <c r="AU181" s="113"/>
      <c r="AV181" s="113"/>
      <c r="AW181" s="113"/>
      <c r="AX181" s="113"/>
      <c r="AY181" s="113"/>
      <c r="AZ181" s="113"/>
      <c r="BA181" s="113"/>
      <c r="BB181" s="113"/>
      <c r="BC181" s="113"/>
      <c r="BD181" s="113"/>
      <c r="BE181" s="113"/>
      <c r="BF181" s="113"/>
      <c r="BG181" s="113"/>
      <c r="BH181" s="113"/>
      <c r="BI181" s="113"/>
      <c r="BJ181" s="113"/>
      <c r="BK181" s="113"/>
      <c r="BL181" s="113"/>
      <c r="BM181" s="113"/>
      <c r="BN181" s="113"/>
      <c r="BO181" s="113"/>
      <c r="BP181" s="113"/>
      <c r="BQ181" s="113"/>
      <c r="BR181" s="113"/>
      <c r="BS181" s="113"/>
      <c r="BT181" s="113"/>
      <c r="BU181" s="113"/>
      <c r="BV181" s="113"/>
      <c r="BW181" s="113"/>
      <c r="BX181" s="113"/>
      <c r="BY181" s="113"/>
      <c r="BZ181" s="113"/>
      <c r="CA181" s="113"/>
      <c r="CB181" s="113"/>
      <c r="CC181" s="113"/>
      <c r="CD181" s="113"/>
      <c r="CE181" s="113"/>
      <c r="CF181" s="113"/>
      <c r="CG181" s="113"/>
      <c r="CH181" s="113"/>
      <c r="CI181" s="113"/>
      <c r="CJ181" s="113"/>
      <c r="CK181" s="113"/>
      <c r="CL181" s="113"/>
      <c r="CM181" s="113"/>
      <c r="CN181" s="113"/>
      <c r="CO181" s="113"/>
      <c r="CP181" s="113"/>
      <c r="CQ181" s="113"/>
      <c r="CR181" s="113"/>
      <c r="CS181" s="113"/>
      <c r="CT181" s="113"/>
      <c r="CU181" s="113"/>
      <c r="CV181" s="113"/>
      <c r="CW181" s="113"/>
      <c r="CX181" s="113"/>
      <c r="CY181" s="113"/>
      <c r="CZ181" s="113"/>
      <c r="DA181" s="113"/>
      <c r="DB181" s="113"/>
      <c r="DC181" s="113"/>
      <c r="DD181" s="113"/>
      <c r="DE181" s="113"/>
      <c r="DF181" s="113"/>
      <c r="DG181" s="113"/>
      <c r="DH181" s="113"/>
      <c r="DI181" s="113"/>
      <c r="DJ181" s="113"/>
      <c r="DK181" s="113"/>
      <c r="DL181" s="113"/>
      <c r="DM181" s="113"/>
      <c r="DN181" s="113"/>
      <c r="DO181" s="113"/>
      <c r="DP181" s="113"/>
      <c r="DQ181" s="113"/>
      <c r="DR181" s="113"/>
      <c r="DS181" s="113"/>
      <c r="DT181" s="113"/>
      <c r="DU181" s="113"/>
      <c r="DV181" s="113"/>
      <c r="DW181" s="113"/>
      <c r="DX181" s="113"/>
      <c r="DY181" s="113"/>
      <c r="DZ181" s="113"/>
      <c r="EA181" s="113"/>
      <c r="EB181" s="113"/>
      <c r="EC181" s="113"/>
      <c r="ED181" s="113"/>
      <c r="EE181" s="113"/>
      <c r="EF181" s="113"/>
      <c r="EG181" s="113"/>
      <c r="EH181" s="113"/>
      <c r="EI181" s="113"/>
      <c r="EJ181" s="113"/>
      <c r="EK181" s="113"/>
      <c r="EL181" s="113"/>
      <c r="EM181" s="113"/>
      <c r="EN181" s="113"/>
      <c r="EO181" s="113"/>
      <c r="EP181" s="113"/>
      <c r="EQ181" s="113"/>
      <c r="ER181" s="113"/>
      <c r="ES181" s="113"/>
      <c r="ET181" s="113"/>
      <c r="EU181" s="113"/>
      <c r="EV181" s="113"/>
      <c r="EW181" s="113"/>
      <c r="EX181" s="113"/>
      <c r="EY181" s="113"/>
      <c r="EZ181" s="113"/>
      <c r="FA181" s="113"/>
      <c r="FB181" s="113"/>
      <c r="FC181" s="113"/>
      <c r="FD181" s="113"/>
      <c r="FE181" s="113"/>
      <c r="FF181" s="113"/>
      <c r="FG181" s="113"/>
      <c r="FH181" s="113"/>
      <c r="FI181" s="113"/>
      <c r="FJ181" s="113"/>
      <c r="FK181" s="113"/>
      <c r="FL181" s="113"/>
      <c r="FM181" s="113"/>
      <c r="FN181" s="113"/>
      <c r="FO181" s="113"/>
      <c r="FP181" s="113"/>
      <c r="FQ181" s="113"/>
      <c r="FR181" s="113"/>
      <c r="FS181" s="113"/>
      <c r="FT181" s="113"/>
      <c r="FU181" s="113"/>
      <c r="FV181" s="113"/>
      <c r="FW181" s="113"/>
      <c r="FX181" s="113"/>
      <c r="FY181" s="113"/>
      <c r="FZ181" s="113"/>
      <c r="GA181" s="113"/>
      <c r="GB181" s="113"/>
      <c r="GC181" s="113"/>
      <c r="GD181" s="113"/>
      <c r="GE181" s="113"/>
      <c r="GF181" s="113"/>
      <c r="GG181" s="113"/>
      <c r="GH181" s="113"/>
      <c r="GI181" s="113"/>
      <c r="GJ181" s="113"/>
      <c r="GK181" s="113"/>
      <c r="GL181" s="113"/>
      <c r="GM181" s="113"/>
      <c r="GN181" s="113"/>
      <c r="GO181" s="113"/>
      <c r="GP181" s="113"/>
      <c r="GQ181" s="113"/>
      <c r="GR181" s="113"/>
    </row>
    <row r="182" spans="1:200" s="159" customFormat="1" ht="24.6" hidden="1" customHeight="1" outlineLevel="2">
      <c r="A182"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4.4</v>
      </c>
      <c r="B182" s="180" t="s">
        <v>63</v>
      </c>
      <c r="C182" s="170" t="s">
        <v>219</v>
      </c>
      <c r="D182" s="171" t="s">
        <v>210</v>
      </c>
      <c r="E182" s="171" t="s">
        <v>211</v>
      </c>
      <c r="F182" s="171"/>
      <c r="G182" s="172"/>
      <c r="H182" s="172"/>
      <c r="I182" s="173"/>
      <c r="J182" s="415">
        <v>0</v>
      </c>
      <c r="K182" s="416"/>
      <c r="L182" s="417"/>
      <c r="M182" s="208"/>
      <c r="N182" s="472"/>
      <c r="O182" s="113"/>
      <c r="P182" s="113"/>
      <c r="Q182" s="113"/>
      <c r="R182" s="113"/>
      <c r="S182" s="113"/>
      <c r="T182" s="113"/>
      <c r="U182" s="113"/>
      <c r="V182" s="113"/>
      <c r="W182" s="113"/>
      <c r="X182" s="113"/>
      <c r="Y182" s="113"/>
      <c r="Z182" s="113"/>
      <c r="AA182" s="113"/>
      <c r="AB182" s="113"/>
      <c r="AC182" s="113"/>
      <c r="AD182" s="113"/>
      <c r="AE182" s="113"/>
      <c r="AF182" s="113"/>
      <c r="AG182" s="113"/>
      <c r="AH182" s="113"/>
      <c r="AI182" s="113"/>
      <c r="AJ182" s="113"/>
      <c r="AK182" s="113"/>
      <c r="AL182" s="113"/>
      <c r="AM182" s="113"/>
      <c r="AN182" s="113"/>
      <c r="AO182" s="113"/>
      <c r="AP182" s="113"/>
      <c r="AQ182" s="113"/>
      <c r="AR182" s="113"/>
      <c r="AS182" s="113"/>
      <c r="AT182" s="113"/>
      <c r="AU182" s="113"/>
      <c r="AV182" s="113"/>
      <c r="AW182" s="113"/>
      <c r="AX182" s="113"/>
      <c r="AY182" s="113"/>
      <c r="AZ182" s="113"/>
      <c r="BA182" s="113"/>
      <c r="BB182" s="113"/>
      <c r="BC182" s="113"/>
      <c r="BD182" s="113"/>
      <c r="BE182" s="113"/>
      <c r="BF182" s="113"/>
      <c r="BG182" s="113"/>
      <c r="BH182" s="113"/>
      <c r="BI182" s="113"/>
      <c r="BJ182" s="113"/>
      <c r="BK182" s="113"/>
      <c r="BL182" s="113"/>
      <c r="BM182" s="113"/>
      <c r="BN182" s="113"/>
      <c r="BO182" s="113"/>
      <c r="BP182" s="113"/>
      <c r="BQ182" s="113"/>
      <c r="BR182" s="113"/>
      <c r="BS182" s="113"/>
      <c r="BT182" s="113"/>
      <c r="BU182" s="113"/>
      <c r="BV182" s="113"/>
      <c r="BW182" s="113"/>
      <c r="BX182" s="113"/>
      <c r="BY182" s="113"/>
      <c r="BZ182" s="113"/>
      <c r="CA182" s="113"/>
      <c r="CB182" s="113"/>
      <c r="CC182" s="113"/>
      <c r="CD182" s="113"/>
      <c r="CE182" s="113"/>
      <c r="CF182" s="113"/>
      <c r="CG182" s="113"/>
      <c r="CH182" s="113"/>
      <c r="CI182" s="113"/>
      <c r="CJ182" s="113"/>
      <c r="CK182" s="113"/>
      <c r="CL182" s="113"/>
      <c r="CM182" s="113"/>
      <c r="CN182" s="113"/>
      <c r="CO182" s="113"/>
      <c r="CP182" s="113"/>
      <c r="CQ182" s="113"/>
      <c r="CR182" s="113"/>
      <c r="CS182" s="113"/>
      <c r="CT182" s="113"/>
      <c r="CU182" s="113"/>
      <c r="CV182" s="113"/>
      <c r="CW182" s="113"/>
      <c r="CX182" s="113"/>
      <c r="CY182" s="113"/>
      <c r="CZ182" s="113"/>
      <c r="DA182" s="113"/>
      <c r="DB182" s="113"/>
      <c r="DC182" s="113"/>
      <c r="DD182" s="113"/>
      <c r="DE182" s="113"/>
      <c r="DF182" s="113"/>
      <c r="DG182" s="113"/>
      <c r="DH182" s="113"/>
      <c r="DI182" s="113"/>
      <c r="DJ182" s="113"/>
      <c r="DK182" s="113"/>
      <c r="DL182" s="113"/>
      <c r="DM182" s="113"/>
      <c r="DN182" s="113"/>
      <c r="DO182" s="113"/>
      <c r="DP182" s="113"/>
      <c r="DQ182" s="113"/>
      <c r="DR182" s="113"/>
      <c r="DS182" s="113"/>
      <c r="DT182" s="113"/>
      <c r="DU182" s="113"/>
      <c r="DV182" s="113"/>
      <c r="DW182" s="113"/>
      <c r="DX182" s="113"/>
      <c r="DY182" s="113"/>
      <c r="DZ182" s="113"/>
      <c r="EA182" s="113"/>
      <c r="EB182" s="113"/>
      <c r="EC182" s="113"/>
      <c r="ED182" s="113"/>
      <c r="EE182" s="113"/>
      <c r="EF182" s="113"/>
      <c r="EG182" s="113"/>
      <c r="EH182" s="113"/>
      <c r="EI182" s="113"/>
      <c r="EJ182" s="113"/>
      <c r="EK182" s="113"/>
      <c r="EL182" s="113"/>
      <c r="EM182" s="113"/>
      <c r="EN182" s="113"/>
      <c r="EO182" s="113"/>
      <c r="EP182" s="113"/>
      <c r="EQ182" s="113"/>
      <c r="ER182" s="113"/>
      <c r="ES182" s="113"/>
      <c r="ET182" s="113"/>
      <c r="EU182" s="113"/>
      <c r="EV182" s="113"/>
      <c r="EW182" s="113"/>
      <c r="EX182" s="113"/>
      <c r="EY182" s="113"/>
      <c r="EZ182" s="113"/>
      <c r="FA182" s="113"/>
      <c r="FB182" s="113"/>
      <c r="FC182" s="113"/>
      <c r="FD182" s="113"/>
      <c r="FE182" s="113"/>
      <c r="FF182" s="113"/>
      <c r="FG182" s="113"/>
      <c r="FH182" s="113"/>
      <c r="FI182" s="113"/>
      <c r="FJ182" s="113"/>
      <c r="FK182" s="113"/>
      <c r="FL182" s="113"/>
      <c r="FM182" s="113"/>
      <c r="FN182" s="113"/>
      <c r="FO182" s="113"/>
      <c r="FP182" s="113"/>
      <c r="FQ182" s="113"/>
      <c r="FR182" s="113"/>
      <c r="FS182" s="113"/>
      <c r="FT182" s="113"/>
      <c r="FU182" s="113"/>
      <c r="FV182" s="113"/>
      <c r="FW182" s="113"/>
      <c r="FX182" s="113"/>
      <c r="FY182" s="113"/>
      <c r="FZ182" s="113"/>
      <c r="GA182" s="113"/>
      <c r="GB182" s="113"/>
      <c r="GC182" s="113"/>
      <c r="GD182" s="113"/>
      <c r="GE182" s="113"/>
      <c r="GF182" s="113"/>
      <c r="GG182" s="113"/>
      <c r="GH182" s="113"/>
      <c r="GI182" s="113"/>
      <c r="GJ182" s="113"/>
      <c r="GK182" s="113"/>
      <c r="GL182" s="113"/>
      <c r="GM182" s="113"/>
      <c r="GN182" s="113"/>
      <c r="GO182" s="113"/>
      <c r="GP182" s="113"/>
      <c r="GQ182" s="113"/>
      <c r="GR182" s="113"/>
    </row>
    <row r="183" spans="1:200" s="115" customFormat="1" ht="24.6" hidden="1" customHeight="1" outlineLevel="2">
      <c r="A183"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4.5</v>
      </c>
      <c r="B183" s="180" t="s">
        <v>63</v>
      </c>
      <c r="C183" s="170" t="s">
        <v>220</v>
      </c>
      <c r="D183" s="171" t="s">
        <v>210</v>
      </c>
      <c r="E183" s="171" t="s">
        <v>211</v>
      </c>
      <c r="F183" s="171"/>
      <c r="G183" s="172"/>
      <c r="H183" s="172" t="str">
        <f t="shared" si="13"/>
        <v/>
      </c>
      <c r="I183" s="173"/>
      <c r="J183" s="415">
        <v>0</v>
      </c>
      <c r="K183" s="416"/>
      <c r="L183" s="417"/>
      <c r="M183" s="208"/>
      <c r="N183" s="472"/>
      <c r="O183" s="113"/>
      <c r="P183" s="113"/>
      <c r="Q183" s="113"/>
      <c r="R183" s="113"/>
      <c r="S183" s="113"/>
      <c r="T183" s="113"/>
      <c r="U183" s="113"/>
      <c r="V183" s="113"/>
      <c r="W183" s="113"/>
      <c r="X183" s="113"/>
      <c r="Y183" s="113"/>
      <c r="Z183" s="113"/>
      <c r="AA183" s="113"/>
      <c r="AB183" s="113"/>
      <c r="AC183" s="113"/>
      <c r="AD183" s="113"/>
      <c r="AE183" s="113"/>
      <c r="AF183" s="113"/>
      <c r="AG183" s="113"/>
      <c r="AH183" s="113"/>
      <c r="AI183" s="113"/>
      <c r="AJ183" s="113"/>
      <c r="AK183" s="113"/>
      <c r="AL183" s="113"/>
      <c r="AM183" s="113"/>
      <c r="AN183" s="113"/>
      <c r="AO183" s="113"/>
      <c r="AP183" s="113"/>
      <c r="AQ183" s="113"/>
      <c r="AR183" s="113"/>
      <c r="AS183" s="113"/>
      <c r="AT183" s="113"/>
      <c r="AU183" s="113"/>
      <c r="AV183" s="113"/>
      <c r="AW183" s="113"/>
      <c r="AX183" s="113"/>
      <c r="AY183" s="113"/>
      <c r="AZ183" s="113"/>
      <c r="BA183" s="113"/>
      <c r="BB183" s="113"/>
      <c r="BC183" s="113"/>
      <c r="BD183" s="113"/>
      <c r="BE183" s="113"/>
      <c r="BF183" s="113"/>
      <c r="BG183" s="113"/>
      <c r="BH183" s="113"/>
      <c r="BI183" s="113"/>
      <c r="BJ183" s="113"/>
      <c r="BK183" s="113"/>
      <c r="BL183" s="113"/>
      <c r="BM183" s="113"/>
      <c r="BN183" s="113"/>
      <c r="BO183" s="113"/>
      <c r="BP183" s="113"/>
      <c r="BQ183" s="113"/>
      <c r="BR183" s="113"/>
      <c r="BS183" s="113"/>
      <c r="BT183" s="113"/>
      <c r="BU183" s="113"/>
      <c r="BV183" s="113"/>
      <c r="BW183" s="113"/>
      <c r="BX183" s="113"/>
      <c r="BY183" s="113"/>
      <c r="BZ183" s="113"/>
      <c r="CA183" s="113"/>
      <c r="CB183" s="113"/>
      <c r="CC183" s="113"/>
      <c r="CD183" s="113"/>
      <c r="CE183" s="113"/>
      <c r="CF183" s="113"/>
      <c r="CG183" s="113"/>
      <c r="CH183" s="113"/>
      <c r="CI183" s="113"/>
      <c r="CJ183" s="113"/>
      <c r="CK183" s="113"/>
      <c r="CL183" s="113"/>
      <c r="CM183" s="113"/>
      <c r="CN183" s="113"/>
      <c r="CO183" s="113"/>
      <c r="CP183" s="113"/>
      <c r="CQ183" s="113"/>
      <c r="CR183" s="113"/>
      <c r="CS183" s="113"/>
      <c r="CT183" s="113"/>
      <c r="CU183" s="113"/>
      <c r="CV183" s="113"/>
      <c r="CW183" s="113"/>
      <c r="CX183" s="113"/>
      <c r="CY183" s="113"/>
      <c r="CZ183" s="113"/>
      <c r="DA183" s="113"/>
      <c r="DB183" s="113"/>
      <c r="DC183" s="113"/>
      <c r="DD183" s="113"/>
      <c r="DE183" s="113"/>
      <c r="DF183" s="113"/>
      <c r="DG183" s="113"/>
      <c r="DH183" s="113"/>
      <c r="DI183" s="113"/>
      <c r="DJ183" s="113"/>
      <c r="DK183" s="113"/>
      <c r="DL183" s="113"/>
      <c r="DM183" s="113"/>
      <c r="DN183" s="113"/>
      <c r="DO183" s="113"/>
      <c r="DP183" s="113"/>
      <c r="DQ183" s="113"/>
      <c r="DR183" s="113"/>
      <c r="DS183" s="113"/>
      <c r="DT183" s="113"/>
      <c r="DU183" s="113"/>
      <c r="DV183" s="113"/>
      <c r="DW183" s="113"/>
      <c r="DX183" s="113"/>
      <c r="DY183" s="113"/>
      <c r="DZ183" s="113"/>
      <c r="EA183" s="113"/>
      <c r="EB183" s="113"/>
      <c r="EC183" s="113"/>
      <c r="ED183" s="113"/>
      <c r="EE183" s="113"/>
      <c r="EF183" s="113"/>
      <c r="EG183" s="113"/>
      <c r="EH183" s="113"/>
      <c r="EI183" s="113"/>
      <c r="EJ183" s="113"/>
      <c r="EK183" s="113"/>
      <c r="EL183" s="113"/>
      <c r="EM183" s="113"/>
      <c r="EN183" s="113"/>
      <c r="EO183" s="113"/>
      <c r="EP183" s="113"/>
      <c r="EQ183" s="113"/>
      <c r="ER183" s="113"/>
      <c r="ES183" s="113"/>
      <c r="ET183" s="113"/>
      <c r="EU183" s="113"/>
      <c r="EV183" s="113"/>
      <c r="EW183" s="113"/>
      <c r="EX183" s="113"/>
      <c r="EY183" s="113"/>
      <c r="EZ183" s="113"/>
      <c r="FA183" s="113"/>
      <c r="FB183" s="113"/>
      <c r="FC183" s="113"/>
      <c r="FD183" s="113"/>
      <c r="FE183" s="113"/>
      <c r="FF183" s="113"/>
      <c r="FG183" s="113"/>
      <c r="FH183" s="113"/>
      <c r="FI183" s="113"/>
      <c r="FJ183" s="113"/>
      <c r="FK183" s="113"/>
      <c r="FL183" s="113"/>
      <c r="FM183" s="113"/>
      <c r="FN183" s="113"/>
      <c r="FO183" s="113"/>
      <c r="FP183" s="113"/>
      <c r="FQ183" s="113"/>
      <c r="FR183" s="113"/>
      <c r="FS183" s="113"/>
      <c r="FT183" s="113"/>
      <c r="FU183" s="113"/>
      <c r="FV183" s="113"/>
      <c r="FW183" s="113"/>
      <c r="FX183" s="113"/>
      <c r="FY183" s="113"/>
      <c r="FZ183" s="113"/>
      <c r="GA183" s="113"/>
      <c r="GB183" s="113"/>
      <c r="GC183" s="113"/>
      <c r="GD183" s="113"/>
      <c r="GE183" s="113"/>
      <c r="GF183" s="113"/>
      <c r="GG183" s="113"/>
      <c r="GH183" s="113"/>
      <c r="GI183" s="113"/>
      <c r="GJ183" s="113"/>
      <c r="GK183" s="113"/>
      <c r="GL183" s="113"/>
      <c r="GM183" s="113"/>
      <c r="GN183" s="113"/>
      <c r="GO183" s="113"/>
      <c r="GP183" s="113"/>
      <c r="GQ183" s="113"/>
      <c r="GR183" s="113"/>
    </row>
    <row r="184" spans="1:200" s="115" customFormat="1" ht="24.6" customHeight="1" outlineLevel="1" collapsed="1">
      <c r="A184" s="219" t="str">
        <f>IF(ISERROR(VALUE(SUBSTITUTE(prevWBS,".",""))),"1",IF(ISERROR(FIND("`",SUBSTITUTE(prevWBS,".","`",1))),TEXT(VALUE(prevWBS)+1,"#"),TEXT(VALUE(LEFT(prevWBS,FIND("`",SUBSTITUTE(prevWBS,".","`",1))-1))+1,"#")))</f>
        <v>5</v>
      </c>
      <c r="B184" s="219"/>
      <c r="C184" s="241" t="s">
        <v>222</v>
      </c>
      <c r="D184" s="219"/>
      <c r="E184" s="221"/>
      <c r="F184" s="219"/>
      <c r="G184" s="222"/>
      <c r="H184" s="222" t="str">
        <f t="shared" si="13"/>
        <v/>
      </c>
      <c r="I184" s="223"/>
      <c r="J184" s="428">
        <f>AVERAGE(J185:L187)</f>
        <v>0</v>
      </c>
      <c r="K184" s="428"/>
      <c r="L184" s="428"/>
      <c r="M184" s="224"/>
      <c r="N184" s="472"/>
      <c r="O184" s="113"/>
      <c r="P184" s="113"/>
      <c r="Q184" s="113"/>
      <c r="R184" s="113"/>
      <c r="S184" s="113"/>
      <c r="T184" s="113"/>
      <c r="U184" s="113"/>
      <c r="V184" s="113"/>
      <c r="W184" s="113"/>
      <c r="X184" s="113"/>
      <c r="Y184" s="113"/>
      <c r="Z184" s="113"/>
      <c r="AA184" s="113"/>
      <c r="AB184" s="113"/>
      <c r="AC184" s="113"/>
      <c r="AD184" s="113"/>
      <c r="AE184" s="113"/>
      <c r="AF184" s="113"/>
      <c r="AG184" s="113"/>
      <c r="AH184" s="113"/>
      <c r="AI184" s="113"/>
      <c r="AJ184" s="113"/>
      <c r="AK184" s="113"/>
      <c r="AL184" s="113"/>
      <c r="AM184" s="113"/>
      <c r="AN184" s="113"/>
      <c r="AO184" s="113"/>
      <c r="AP184" s="113"/>
      <c r="AQ184" s="113"/>
      <c r="AR184" s="113"/>
      <c r="AS184" s="113"/>
      <c r="AT184" s="113"/>
      <c r="AU184" s="113"/>
      <c r="AV184" s="113"/>
      <c r="AW184" s="113"/>
      <c r="AX184" s="113"/>
      <c r="AY184" s="113"/>
      <c r="AZ184" s="113"/>
      <c r="BA184" s="113"/>
      <c r="BB184" s="113"/>
      <c r="BC184" s="113"/>
      <c r="BD184" s="113"/>
      <c r="BE184" s="113"/>
      <c r="BF184" s="113"/>
      <c r="BG184" s="113"/>
      <c r="BH184" s="113"/>
      <c r="BI184" s="113"/>
      <c r="BJ184" s="113"/>
      <c r="BK184" s="113"/>
      <c r="BL184" s="113"/>
      <c r="BM184" s="113"/>
      <c r="BN184" s="113"/>
      <c r="BO184" s="113"/>
      <c r="BP184" s="113"/>
      <c r="BQ184" s="113"/>
      <c r="BR184" s="113"/>
      <c r="BS184" s="113"/>
      <c r="BT184" s="113"/>
      <c r="BU184" s="113"/>
      <c r="BV184" s="113"/>
      <c r="BW184" s="113"/>
      <c r="BX184" s="113"/>
      <c r="BY184" s="113"/>
      <c r="BZ184" s="113"/>
      <c r="CA184" s="113"/>
      <c r="CB184" s="113"/>
      <c r="CC184" s="113"/>
      <c r="CD184" s="113"/>
      <c r="CE184" s="113"/>
      <c r="CF184" s="113"/>
      <c r="CG184" s="113"/>
      <c r="CH184" s="113"/>
      <c r="CI184" s="113"/>
      <c r="CJ184" s="113"/>
      <c r="CK184" s="113"/>
      <c r="CL184" s="113"/>
      <c r="CM184" s="113"/>
      <c r="CN184" s="113"/>
      <c r="CO184" s="113"/>
      <c r="CP184" s="113"/>
      <c r="CQ184" s="113"/>
      <c r="CR184" s="113"/>
      <c r="CS184" s="113"/>
      <c r="CT184" s="113"/>
      <c r="CU184" s="113"/>
      <c r="CV184" s="113"/>
      <c r="CW184" s="113"/>
      <c r="CX184" s="113"/>
      <c r="CY184" s="113"/>
      <c r="CZ184" s="113"/>
      <c r="DA184" s="113"/>
      <c r="DB184" s="113"/>
      <c r="DC184" s="113"/>
      <c r="DD184" s="113"/>
      <c r="DE184" s="113"/>
      <c r="DF184" s="113"/>
      <c r="DG184" s="113"/>
      <c r="DH184" s="113"/>
      <c r="DI184" s="113"/>
      <c r="DJ184" s="113"/>
      <c r="DK184" s="113"/>
      <c r="DL184" s="113"/>
      <c r="DM184" s="113"/>
      <c r="DN184" s="113"/>
      <c r="DO184" s="113"/>
      <c r="DP184" s="113"/>
      <c r="DQ184" s="113"/>
      <c r="DR184" s="113"/>
      <c r="DS184" s="113"/>
      <c r="DT184" s="113"/>
      <c r="DU184" s="113"/>
      <c r="DV184" s="113"/>
      <c r="DW184" s="113"/>
      <c r="DX184" s="113"/>
      <c r="DY184" s="113"/>
      <c r="DZ184" s="113"/>
      <c r="EA184" s="113"/>
      <c r="EB184" s="113"/>
      <c r="EC184" s="113"/>
      <c r="ED184" s="113"/>
      <c r="EE184" s="113"/>
      <c r="EF184" s="113"/>
      <c r="EG184" s="113"/>
      <c r="EH184" s="113"/>
      <c r="EI184" s="113"/>
      <c r="EJ184" s="113"/>
      <c r="EK184" s="113"/>
      <c r="EL184" s="113"/>
      <c r="EM184" s="113"/>
      <c r="EN184" s="113"/>
      <c r="EO184" s="113"/>
      <c r="EP184" s="113"/>
      <c r="EQ184" s="113"/>
      <c r="ER184" s="113"/>
      <c r="ES184" s="113"/>
      <c r="ET184" s="113"/>
      <c r="EU184" s="113"/>
      <c r="EV184" s="113"/>
      <c r="EW184" s="113"/>
      <c r="EX184" s="113"/>
      <c r="EY184" s="113"/>
      <c r="EZ184" s="113"/>
      <c r="FA184" s="113"/>
      <c r="FB184" s="113"/>
      <c r="FC184" s="113"/>
      <c r="FD184" s="113"/>
      <c r="FE184" s="113"/>
      <c r="FF184" s="113"/>
      <c r="FG184" s="113"/>
      <c r="FH184" s="113"/>
      <c r="FI184" s="113"/>
      <c r="FJ184" s="113"/>
      <c r="FK184" s="113"/>
      <c r="FL184" s="113"/>
      <c r="FM184" s="113"/>
      <c r="FN184" s="113"/>
      <c r="FO184" s="113"/>
      <c r="FP184" s="113"/>
      <c r="FQ184" s="113"/>
      <c r="FR184" s="113"/>
      <c r="FS184" s="113"/>
      <c r="FT184" s="113"/>
      <c r="FU184" s="113"/>
      <c r="FV184" s="113"/>
      <c r="FW184" s="113"/>
      <c r="FX184" s="113"/>
      <c r="FY184" s="113"/>
      <c r="FZ184" s="113"/>
      <c r="GA184" s="113"/>
      <c r="GB184" s="113"/>
      <c r="GC184" s="113"/>
      <c r="GD184" s="113"/>
      <c r="GE184" s="113"/>
      <c r="GF184" s="113"/>
      <c r="GG184" s="113"/>
      <c r="GH184" s="113"/>
      <c r="GI184" s="113"/>
      <c r="GJ184" s="113"/>
      <c r="GK184" s="113"/>
      <c r="GL184" s="113"/>
      <c r="GM184" s="113"/>
      <c r="GN184" s="113"/>
      <c r="GO184" s="113"/>
      <c r="GP184" s="113"/>
      <c r="GQ184" s="113"/>
      <c r="GR184" s="113"/>
    </row>
    <row r="185" spans="1:200" s="115" customFormat="1" ht="24.6" hidden="1" customHeight="1" outlineLevel="2">
      <c r="A18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185" s="171" t="s">
        <v>63</v>
      </c>
      <c r="C185" s="170" t="s">
        <v>223</v>
      </c>
      <c r="D185" s="171" t="s">
        <v>210</v>
      </c>
      <c r="E185" s="171" t="s">
        <v>211</v>
      </c>
      <c r="F185" s="171"/>
      <c r="G185" s="172"/>
      <c r="H185" s="172" t="str">
        <f t="shared" si="13"/>
        <v/>
      </c>
      <c r="I185" s="173"/>
      <c r="J185" s="415">
        <v>0</v>
      </c>
      <c r="K185" s="416"/>
      <c r="L185" s="417"/>
      <c r="M185" s="208"/>
      <c r="N185" s="472"/>
      <c r="O185" s="113"/>
      <c r="P185" s="113"/>
      <c r="Q185" s="113"/>
      <c r="R185" s="113"/>
      <c r="S185" s="113"/>
      <c r="T185" s="113"/>
      <c r="U185" s="113"/>
      <c r="V185" s="113"/>
      <c r="W185" s="113"/>
      <c r="X185" s="113"/>
      <c r="Y185" s="113"/>
      <c r="Z185" s="113"/>
      <c r="AA185" s="113"/>
      <c r="AB185" s="113"/>
      <c r="AC185" s="113"/>
      <c r="AD185" s="113"/>
      <c r="AE185" s="113"/>
      <c r="AF185" s="113"/>
      <c r="AG185" s="113"/>
      <c r="AH185" s="113"/>
      <c r="AI185" s="113"/>
      <c r="AJ185" s="113"/>
      <c r="AK185" s="113"/>
      <c r="AL185" s="113"/>
      <c r="AM185" s="113"/>
      <c r="AN185" s="113"/>
      <c r="AO185" s="113"/>
      <c r="AP185" s="113"/>
      <c r="AQ185" s="113"/>
      <c r="AR185" s="113"/>
      <c r="AS185" s="113"/>
      <c r="AT185" s="113"/>
      <c r="AU185" s="113"/>
      <c r="AV185" s="113"/>
      <c r="AW185" s="113"/>
      <c r="AX185" s="113"/>
      <c r="AY185" s="113"/>
      <c r="AZ185" s="113"/>
      <c r="BA185" s="113"/>
      <c r="BB185" s="113"/>
      <c r="BC185" s="113"/>
      <c r="BD185" s="113"/>
      <c r="BE185" s="113"/>
      <c r="BF185" s="113"/>
      <c r="BG185" s="113"/>
      <c r="BH185" s="113"/>
      <c r="BI185" s="113"/>
      <c r="BJ185" s="113"/>
      <c r="BK185" s="113"/>
      <c r="BL185" s="113"/>
      <c r="BM185" s="113"/>
      <c r="BN185" s="113"/>
      <c r="BO185" s="113"/>
      <c r="BP185" s="113"/>
      <c r="BQ185" s="113"/>
      <c r="BR185" s="113"/>
      <c r="BS185" s="113"/>
      <c r="BT185" s="113"/>
      <c r="BU185" s="113"/>
      <c r="BV185" s="113"/>
      <c r="BW185" s="113"/>
      <c r="BX185" s="113"/>
      <c r="BY185" s="113"/>
      <c r="BZ185" s="113"/>
      <c r="CA185" s="113"/>
      <c r="CB185" s="113"/>
      <c r="CC185" s="113"/>
      <c r="CD185" s="113"/>
      <c r="CE185" s="113"/>
      <c r="CF185" s="113"/>
      <c r="CG185" s="113"/>
      <c r="CH185" s="113"/>
      <c r="CI185" s="113"/>
      <c r="CJ185" s="113"/>
      <c r="CK185" s="113"/>
      <c r="CL185" s="113"/>
      <c r="CM185" s="113"/>
      <c r="CN185" s="113"/>
      <c r="CO185" s="113"/>
      <c r="CP185" s="113"/>
      <c r="CQ185" s="113"/>
      <c r="CR185" s="113"/>
      <c r="CS185" s="113"/>
      <c r="CT185" s="113"/>
      <c r="CU185" s="113"/>
      <c r="CV185" s="113"/>
      <c r="CW185" s="113"/>
      <c r="CX185" s="113"/>
      <c r="CY185" s="113"/>
      <c r="CZ185" s="113"/>
      <c r="DA185" s="113"/>
      <c r="DB185" s="113"/>
      <c r="DC185" s="113"/>
      <c r="DD185" s="113"/>
      <c r="DE185" s="113"/>
      <c r="DF185" s="113"/>
      <c r="DG185" s="113"/>
      <c r="DH185" s="113"/>
      <c r="DI185" s="113"/>
      <c r="DJ185" s="113"/>
      <c r="DK185" s="113"/>
      <c r="DL185" s="113"/>
      <c r="DM185" s="113"/>
      <c r="DN185" s="113"/>
      <c r="DO185" s="113"/>
      <c r="DP185" s="113"/>
      <c r="DQ185" s="113"/>
      <c r="DR185" s="113"/>
      <c r="DS185" s="113"/>
      <c r="DT185" s="113"/>
      <c r="DU185" s="113"/>
      <c r="DV185" s="113"/>
      <c r="DW185" s="113"/>
      <c r="DX185" s="113"/>
      <c r="DY185" s="113"/>
      <c r="DZ185" s="113"/>
      <c r="EA185" s="113"/>
      <c r="EB185" s="113"/>
      <c r="EC185" s="113"/>
      <c r="ED185" s="113"/>
      <c r="EE185" s="113"/>
      <c r="EF185" s="113"/>
      <c r="EG185" s="113"/>
      <c r="EH185" s="113"/>
      <c r="EI185" s="113"/>
      <c r="EJ185" s="113"/>
      <c r="EK185" s="113"/>
      <c r="EL185" s="113"/>
      <c r="EM185" s="113"/>
      <c r="EN185" s="113"/>
      <c r="EO185" s="113"/>
      <c r="EP185" s="113"/>
      <c r="EQ185" s="113"/>
      <c r="ER185" s="113"/>
      <c r="ES185" s="113"/>
      <c r="ET185" s="113"/>
      <c r="EU185" s="113"/>
      <c r="EV185" s="113"/>
      <c r="EW185" s="113"/>
      <c r="EX185" s="113"/>
      <c r="EY185" s="113"/>
      <c r="EZ185" s="113"/>
      <c r="FA185" s="113"/>
      <c r="FB185" s="113"/>
      <c r="FC185" s="113"/>
      <c r="FD185" s="113"/>
      <c r="FE185" s="113"/>
      <c r="FF185" s="113"/>
      <c r="FG185" s="113"/>
      <c r="FH185" s="113"/>
      <c r="FI185" s="113"/>
      <c r="FJ185" s="113"/>
      <c r="FK185" s="113"/>
      <c r="FL185" s="113"/>
      <c r="FM185" s="113"/>
      <c r="FN185" s="113"/>
      <c r="FO185" s="113"/>
      <c r="FP185" s="113"/>
      <c r="FQ185" s="113"/>
      <c r="FR185" s="113"/>
      <c r="FS185" s="113"/>
      <c r="FT185" s="113"/>
      <c r="FU185" s="113"/>
      <c r="FV185" s="113"/>
      <c r="FW185" s="113"/>
      <c r="FX185" s="113"/>
      <c r="FY185" s="113"/>
      <c r="FZ185" s="113"/>
      <c r="GA185" s="113"/>
      <c r="GB185" s="113"/>
      <c r="GC185" s="113"/>
      <c r="GD185" s="113"/>
      <c r="GE185" s="113"/>
      <c r="GF185" s="113"/>
      <c r="GG185" s="113"/>
      <c r="GH185" s="113"/>
      <c r="GI185" s="113"/>
      <c r="GJ185" s="113"/>
      <c r="GK185" s="113"/>
      <c r="GL185" s="113"/>
      <c r="GM185" s="113"/>
      <c r="GN185" s="113"/>
      <c r="GO185" s="113"/>
      <c r="GP185" s="113"/>
      <c r="GQ185" s="113"/>
      <c r="GR185" s="113"/>
    </row>
    <row r="186" spans="1:200" s="115" customFormat="1" ht="24.6" hidden="1" customHeight="1" outlineLevel="2">
      <c r="A186"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5.2</v>
      </c>
      <c r="B186" s="171" t="s">
        <v>63</v>
      </c>
      <c r="C186" s="170" t="s">
        <v>224</v>
      </c>
      <c r="D186" s="171" t="s">
        <v>210</v>
      </c>
      <c r="E186" s="171" t="s">
        <v>211</v>
      </c>
      <c r="F186" s="171"/>
      <c r="G186" s="172"/>
      <c r="H186" s="172" t="str">
        <f>IF(I186="","",WORKDAY(#REF!,I186))</f>
        <v/>
      </c>
      <c r="I186" s="235"/>
      <c r="J186" s="415">
        <v>0</v>
      </c>
      <c r="K186" s="416"/>
      <c r="L186" s="417"/>
      <c r="M186" s="208"/>
      <c r="N186" s="472"/>
      <c r="O186" s="113"/>
      <c r="P186" s="113"/>
      <c r="Q186" s="113"/>
      <c r="R186" s="113"/>
      <c r="S186" s="113"/>
      <c r="T186" s="113"/>
      <c r="U186" s="113"/>
      <c r="V186" s="113"/>
      <c r="W186" s="113"/>
      <c r="X186" s="113"/>
      <c r="Y186" s="113"/>
      <c r="Z186" s="113"/>
      <c r="AA186" s="113"/>
      <c r="AB186" s="113"/>
      <c r="AC186" s="113"/>
      <c r="AD186" s="113"/>
      <c r="AE186" s="113"/>
      <c r="AF186" s="113"/>
      <c r="AG186" s="113"/>
      <c r="AH186" s="113"/>
      <c r="AI186" s="113"/>
      <c r="AJ186" s="113"/>
      <c r="AK186" s="113"/>
      <c r="AL186" s="113"/>
      <c r="AM186" s="113"/>
      <c r="AN186" s="113"/>
      <c r="AO186" s="113"/>
      <c r="AP186" s="113"/>
      <c r="AQ186" s="113"/>
      <c r="AR186" s="113"/>
      <c r="AS186" s="113"/>
      <c r="AT186" s="113"/>
      <c r="AU186" s="113"/>
      <c r="AV186" s="113"/>
      <c r="AW186" s="113"/>
      <c r="AX186" s="113"/>
      <c r="AY186" s="113"/>
      <c r="AZ186" s="113"/>
      <c r="BA186" s="113"/>
      <c r="BB186" s="113"/>
      <c r="BC186" s="113"/>
      <c r="BD186" s="113"/>
      <c r="BE186" s="113"/>
      <c r="BF186" s="113"/>
      <c r="BG186" s="113"/>
      <c r="BH186" s="113"/>
      <c r="BI186" s="113"/>
      <c r="BJ186" s="113"/>
      <c r="BK186" s="113"/>
      <c r="BL186" s="113"/>
      <c r="BM186" s="113"/>
      <c r="BN186" s="113"/>
      <c r="BO186" s="113"/>
      <c r="BP186" s="113"/>
      <c r="BQ186" s="113"/>
      <c r="BR186" s="113"/>
      <c r="BS186" s="113"/>
      <c r="BT186" s="113"/>
      <c r="BU186" s="113"/>
      <c r="BV186" s="113"/>
      <c r="BW186" s="113"/>
      <c r="BX186" s="113"/>
      <c r="BY186" s="113"/>
      <c r="BZ186" s="113"/>
      <c r="CA186" s="113"/>
      <c r="CB186" s="113"/>
      <c r="CC186" s="113"/>
      <c r="CD186" s="113"/>
      <c r="CE186" s="113"/>
      <c r="CF186" s="113"/>
      <c r="CG186" s="113"/>
      <c r="CH186" s="113"/>
      <c r="CI186" s="113"/>
      <c r="CJ186" s="113"/>
      <c r="CK186" s="113"/>
      <c r="CL186" s="113"/>
      <c r="CM186" s="113"/>
      <c r="CN186" s="113"/>
      <c r="CO186" s="113"/>
      <c r="CP186" s="113"/>
      <c r="CQ186" s="113"/>
      <c r="CR186" s="113"/>
      <c r="CS186" s="113"/>
      <c r="CT186" s="113"/>
      <c r="CU186" s="113"/>
      <c r="CV186" s="113"/>
      <c r="CW186" s="113"/>
      <c r="CX186" s="113"/>
      <c r="CY186" s="113"/>
      <c r="CZ186" s="113"/>
      <c r="DA186" s="113"/>
      <c r="DB186" s="113"/>
      <c r="DC186" s="113"/>
      <c r="DD186" s="113"/>
      <c r="DE186" s="113"/>
      <c r="DF186" s="113"/>
      <c r="DG186" s="113"/>
      <c r="DH186" s="113"/>
      <c r="DI186" s="113"/>
      <c r="DJ186" s="113"/>
      <c r="DK186" s="113"/>
      <c r="DL186" s="113"/>
      <c r="DM186" s="113"/>
      <c r="DN186" s="113"/>
      <c r="DO186" s="113"/>
      <c r="DP186" s="113"/>
      <c r="DQ186" s="113"/>
      <c r="DR186" s="113"/>
      <c r="DS186" s="113"/>
      <c r="DT186" s="113"/>
      <c r="DU186" s="113"/>
      <c r="DV186" s="113"/>
      <c r="DW186" s="113"/>
      <c r="DX186" s="113"/>
      <c r="DY186" s="113"/>
      <c r="DZ186" s="113"/>
      <c r="EA186" s="113"/>
      <c r="EB186" s="113"/>
      <c r="EC186" s="113"/>
      <c r="ED186" s="113"/>
      <c r="EE186" s="113"/>
      <c r="EF186" s="113"/>
      <c r="EG186" s="113"/>
      <c r="EH186" s="113"/>
      <c r="EI186" s="113"/>
      <c r="EJ186" s="113"/>
      <c r="EK186" s="113"/>
      <c r="EL186" s="113"/>
      <c r="EM186" s="113"/>
      <c r="EN186" s="113"/>
      <c r="EO186" s="113"/>
      <c r="EP186" s="113"/>
      <c r="EQ186" s="113"/>
      <c r="ER186" s="113"/>
      <c r="ES186" s="113"/>
      <c r="ET186" s="113"/>
      <c r="EU186" s="113"/>
      <c r="EV186" s="113"/>
      <c r="EW186" s="113"/>
      <c r="EX186" s="113"/>
      <c r="EY186" s="113"/>
      <c r="EZ186" s="113"/>
      <c r="FA186" s="113"/>
      <c r="FB186" s="113"/>
      <c r="FC186" s="113"/>
      <c r="FD186" s="113"/>
      <c r="FE186" s="113"/>
      <c r="FF186" s="113"/>
      <c r="FG186" s="113"/>
      <c r="FH186" s="113"/>
      <c r="FI186" s="113"/>
      <c r="FJ186" s="113"/>
      <c r="FK186" s="113"/>
      <c r="FL186" s="113"/>
      <c r="FM186" s="113"/>
      <c r="FN186" s="113"/>
      <c r="FO186" s="113"/>
      <c r="FP186" s="113"/>
      <c r="FQ186" s="113"/>
      <c r="FR186" s="113"/>
      <c r="FS186" s="113"/>
      <c r="FT186" s="113"/>
      <c r="FU186" s="113"/>
      <c r="FV186" s="113"/>
      <c r="FW186" s="113"/>
      <c r="FX186" s="113"/>
      <c r="FY186" s="113"/>
      <c r="FZ186" s="113"/>
      <c r="GA186" s="113"/>
      <c r="GB186" s="113"/>
      <c r="GC186" s="113"/>
      <c r="GD186" s="113"/>
      <c r="GE186" s="113"/>
      <c r="GF186" s="113"/>
      <c r="GG186" s="113"/>
      <c r="GH186" s="113"/>
      <c r="GI186" s="113"/>
      <c r="GJ186" s="113"/>
      <c r="GK186" s="113"/>
      <c r="GL186" s="113"/>
      <c r="GM186" s="113"/>
      <c r="GN186" s="113"/>
      <c r="GO186" s="113"/>
      <c r="GP186" s="113"/>
      <c r="GQ186" s="113"/>
      <c r="GR186" s="113"/>
    </row>
    <row r="187" spans="1:200" s="159" customFormat="1" ht="24.6" hidden="1" customHeight="1" outlineLevel="2">
      <c r="A187"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5.3</v>
      </c>
      <c r="B187" s="171" t="s">
        <v>63</v>
      </c>
      <c r="C187" s="170" t="s">
        <v>218</v>
      </c>
      <c r="D187" s="171" t="s">
        <v>210</v>
      </c>
      <c r="E187" s="171" t="s">
        <v>211</v>
      </c>
      <c r="F187" s="171"/>
      <c r="G187" s="172"/>
      <c r="H187" s="172"/>
      <c r="I187" s="235"/>
      <c r="J187" s="415">
        <v>0</v>
      </c>
      <c r="K187" s="416"/>
      <c r="L187" s="417"/>
      <c r="M187" s="208"/>
      <c r="N187" s="472"/>
      <c r="O187" s="113"/>
      <c r="P187" s="113"/>
      <c r="Q187" s="113"/>
      <c r="R187" s="113"/>
      <c r="S187" s="113"/>
      <c r="T187" s="113"/>
      <c r="U187" s="113"/>
      <c r="V187" s="113"/>
      <c r="W187" s="113"/>
      <c r="X187" s="113"/>
      <c r="Y187" s="113"/>
      <c r="Z187" s="113"/>
      <c r="AA187" s="113"/>
      <c r="AB187" s="113"/>
      <c r="AC187" s="113"/>
      <c r="AD187" s="113"/>
      <c r="AE187" s="113"/>
      <c r="AF187" s="113"/>
      <c r="AG187" s="113"/>
      <c r="AH187" s="113"/>
      <c r="AI187" s="113"/>
      <c r="AJ187" s="113"/>
      <c r="AK187" s="113"/>
      <c r="AL187" s="113"/>
      <c r="AM187" s="113"/>
      <c r="AN187" s="113"/>
      <c r="AO187" s="113"/>
      <c r="AP187" s="113"/>
      <c r="AQ187" s="113"/>
      <c r="AR187" s="113"/>
      <c r="AS187" s="113"/>
      <c r="AT187" s="113"/>
      <c r="AU187" s="113"/>
      <c r="AV187" s="113"/>
      <c r="AW187" s="113"/>
      <c r="AX187" s="113"/>
      <c r="AY187" s="113"/>
      <c r="AZ187" s="113"/>
      <c r="BA187" s="113"/>
      <c r="BB187" s="113"/>
      <c r="BC187" s="113"/>
      <c r="BD187" s="113"/>
      <c r="BE187" s="113"/>
      <c r="BF187" s="113"/>
      <c r="BG187" s="113"/>
      <c r="BH187" s="113"/>
      <c r="BI187" s="113"/>
      <c r="BJ187" s="113"/>
      <c r="BK187" s="113"/>
      <c r="BL187" s="113"/>
      <c r="BM187" s="113"/>
      <c r="BN187" s="113"/>
      <c r="BO187" s="113"/>
      <c r="BP187" s="113"/>
      <c r="BQ187" s="113"/>
      <c r="BR187" s="113"/>
      <c r="BS187" s="113"/>
      <c r="BT187" s="113"/>
      <c r="BU187" s="113"/>
      <c r="BV187" s="113"/>
      <c r="BW187" s="113"/>
      <c r="BX187" s="113"/>
      <c r="BY187" s="113"/>
      <c r="BZ187" s="113"/>
      <c r="CA187" s="113"/>
      <c r="CB187" s="113"/>
      <c r="CC187" s="113"/>
      <c r="CD187" s="113"/>
      <c r="CE187" s="113"/>
      <c r="CF187" s="113"/>
      <c r="CG187" s="113"/>
      <c r="CH187" s="113"/>
      <c r="CI187" s="113"/>
      <c r="CJ187" s="113"/>
      <c r="CK187" s="113"/>
      <c r="CL187" s="113"/>
      <c r="CM187" s="113"/>
      <c r="CN187" s="113"/>
      <c r="CO187" s="113"/>
      <c r="CP187" s="113"/>
      <c r="CQ187" s="113"/>
      <c r="CR187" s="113"/>
      <c r="CS187" s="113"/>
      <c r="CT187" s="113"/>
      <c r="CU187" s="113"/>
      <c r="CV187" s="113"/>
      <c r="CW187" s="113"/>
      <c r="CX187" s="113"/>
      <c r="CY187" s="113"/>
      <c r="CZ187" s="113"/>
      <c r="DA187" s="113"/>
      <c r="DB187" s="113"/>
      <c r="DC187" s="113"/>
      <c r="DD187" s="113"/>
      <c r="DE187" s="113"/>
      <c r="DF187" s="113"/>
      <c r="DG187" s="113"/>
      <c r="DH187" s="113"/>
      <c r="DI187" s="113"/>
      <c r="DJ187" s="113"/>
      <c r="DK187" s="113"/>
      <c r="DL187" s="113"/>
      <c r="DM187" s="113"/>
      <c r="DN187" s="113"/>
      <c r="DO187" s="113"/>
      <c r="DP187" s="113"/>
      <c r="DQ187" s="113"/>
      <c r="DR187" s="113"/>
      <c r="DS187" s="113"/>
      <c r="DT187" s="113"/>
      <c r="DU187" s="113"/>
      <c r="DV187" s="113"/>
      <c r="DW187" s="113"/>
      <c r="DX187" s="113"/>
      <c r="DY187" s="113"/>
      <c r="DZ187" s="113"/>
      <c r="EA187" s="113"/>
      <c r="EB187" s="113"/>
      <c r="EC187" s="113"/>
      <c r="ED187" s="113"/>
      <c r="EE187" s="113"/>
      <c r="EF187" s="113"/>
      <c r="EG187" s="113"/>
      <c r="EH187" s="113"/>
      <c r="EI187" s="113"/>
      <c r="EJ187" s="113"/>
      <c r="EK187" s="113"/>
      <c r="EL187" s="113"/>
      <c r="EM187" s="113"/>
      <c r="EN187" s="113"/>
      <c r="EO187" s="113"/>
      <c r="EP187" s="113"/>
      <c r="EQ187" s="113"/>
      <c r="ER187" s="113"/>
      <c r="ES187" s="113"/>
      <c r="ET187" s="113"/>
      <c r="EU187" s="113"/>
      <c r="EV187" s="113"/>
      <c r="EW187" s="113"/>
      <c r="EX187" s="113"/>
      <c r="EY187" s="113"/>
      <c r="EZ187" s="113"/>
      <c r="FA187" s="113"/>
      <c r="FB187" s="113"/>
      <c r="FC187" s="113"/>
      <c r="FD187" s="113"/>
      <c r="FE187" s="113"/>
      <c r="FF187" s="113"/>
      <c r="FG187" s="113"/>
      <c r="FH187" s="113"/>
      <c r="FI187" s="113"/>
      <c r="FJ187" s="113"/>
      <c r="FK187" s="113"/>
      <c r="FL187" s="113"/>
      <c r="FM187" s="113"/>
      <c r="FN187" s="113"/>
      <c r="FO187" s="113"/>
      <c r="FP187" s="113"/>
      <c r="FQ187" s="113"/>
      <c r="FR187" s="113"/>
      <c r="FS187" s="113"/>
      <c r="FT187" s="113"/>
      <c r="FU187" s="113"/>
      <c r="FV187" s="113"/>
      <c r="FW187" s="113"/>
      <c r="FX187" s="113"/>
      <c r="FY187" s="113"/>
      <c r="FZ187" s="113"/>
      <c r="GA187" s="113"/>
      <c r="GB187" s="113"/>
      <c r="GC187" s="113"/>
      <c r="GD187" s="113"/>
      <c r="GE187" s="113"/>
      <c r="GF187" s="113"/>
      <c r="GG187" s="113"/>
      <c r="GH187" s="113"/>
      <c r="GI187" s="113"/>
      <c r="GJ187" s="113"/>
      <c r="GK187" s="113"/>
      <c r="GL187" s="113"/>
      <c r="GM187" s="113"/>
      <c r="GN187" s="113"/>
      <c r="GO187" s="113"/>
      <c r="GP187" s="113"/>
      <c r="GQ187" s="113"/>
      <c r="GR187" s="113"/>
    </row>
    <row r="188" spans="1:200" s="115" customFormat="1" ht="24.6" customHeight="1" outlineLevel="1" collapsed="1">
      <c r="A188" s="219" t="str">
        <f>IF(ISERROR(VALUE(SUBSTITUTE(prevWBS,".",""))),"1",IF(ISERROR(FIND("`",SUBSTITUTE(prevWBS,".","`",1))),TEXT(VALUE(prevWBS)+1,"#"),TEXT(VALUE(LEFT(prevWBS,FIND("`",SUBSTITUTE(prevWBS,".","`",1))-1))+1,"#")))</f>
        <v>6</v>
      </c>
      <c r="B188" s="219"/>
      <c r="C188" s="241" t="s">
        <v>225</v>
      </c>
      <c r="D188" s="219"/>
      <c r="E188" s="221"/>
      <c r="F188" s="219"/>
      <c r="G188" s="222"/>
      <c r="H188" s="222" t="str">
        <f t="shared" ref="H188:H203" si="14">IF(I188="","",WORKDAY(G188,I188))</f>
        <v/>
      </c>
      <c r="I188" s="223"/>
      <c r="J188" s="428">
        <f>AVERAGE(J189:L189)</f>
        <v>0</v>
      </c>
      <c r="K188" s="428"/>
      <c r="L188" s="428"/>
      <c r="M188" s="224"/>
      <c r="N188" s="472"/>
      <c r="O188" s="113"/>
      <c r="P188" s="113"/>
      <c r="Q188" s="113"/>
      <c r="R188" s="113"/>
      <c r="S188" s="113"/>
      <c r="T188" s="113"/>
      <c r="U188" s="113"/>
      <c r="V188" s="113"/>
      <c r="W188" s="113"/>
      <c r="X188" s="113"/>
      <c r="Y188" s="113"/>
      <c r="Z188" s="113"/>
      <c r="AA188" s="113"/>
      <c r="AB188" s="113"/>
      <c r="AC188" s="113"/>
      <c r="AD188" s="113"/>
      <c r="AE188" s="113"/>
      <c r="AF188" s="113"/>
      <c r="AG188" s="113"/>
      <c r="AH188" s="113"/>
      <c r="AI188" s="113"/>
      <c r="AJ188" s="113"/>
      <c r="AK188" s="113"/>
      <c r="AL188" s="113"/>
      <c r="AM188" s="113"/>
      <c r="AN188" s="113"/>
      <c r="AO188" s="113"/>
      <c r="AP188" s="113"/>
      <c r="AQ188" s="113"/>
      <c r="AR188" s="113"/>
      <c r="AS188" s="113"/>
      <c r="AT188" s="113"/>
      <c r="AU188" s="113"/>
      <c r="AV188" s="113"/>
      <c r="AW188" s="113"/>
      <c r="AX188" s="113"/>
      <c r="AY188" s="113"/>
      <c r="AZ188" s="113"/>
      <c r="BA188" s="113"/>
      <c r="BB188" s="113"/>
      <c r="BC188" s="113"/>
      <c r="BD188" s="113"/>
      <c r="BE188" s="113"/>
      <c r="BF188" s="113"/>
      <c r="BG188" s="113"/>
      <c r="BH188" s="113"/>
      <c r="BI188" s="113"/>
      <c r="BJ188" s="113"/>
      <c r="BK188" s="113"/>
      <c r="BL188" s="113"/>
      <c r="BM188" s="113"/>
      <c r="BN188" s="113"/>
      <c r="BO188" s="113"/>
      <c r="BP188" s="113"/>
      <c r="BQ188" s="113"/>
      <c r="BR188" s="113"/>
      <c r="BS188" s="113"/>
      <c r="BT188" s="113"/>
      <c r="BU188" s="113"/>
      <c r="BV188" s="113"/>
      <c r="BW188" s="113"/>
      <c r="BX188" s="113"/>
      <c r="BY188" s="113"/>
      <c r="BZ188" s="113"/>
      <c r="CA188" s="113"/>
      <c r="CB188" s="113"/>
      <c r="CC188" s="113"/>
      <c r="CD188" s="113"/>
      <c r="CE188" s="113"/>
      <c r="CF188" s="113"/>
      <c r="CG188" s="113"/>
      <c r="CH188" s="113"/>
      <c r="CI188" s="113"/>
      <c r="CJ188" s="113"/>
      <c r="CK188" s="113"/>
      <c r="CL188" s="113"/>
      <c r="CM188" s="113"/>
      <c r="CN188" s="113"/>
      <c r="CO188" s="113"/>
      <c r="CP188" s="113"/>
      <c r="CQ188" s="113"/>
      <c r="CR188" s="113"/>
      <c r="CS188" s="113"/>
      <c r="CT188" s="113"/>
      <c r="CU188" s="113"/>
      <c r="CV188" s="113"/>
      <c r="CW188" s="113"/>
      <c r="CX188" s="113"/>
      <c r="CY188" s="113"/>
      <c r="CZ188" s="113"/>
      <c r="DA188" s="113"/>
      <c r="DB188" s="113"/>
      <c r="DC188" s="113"/>
      <c r="DD188" s="113"/>
      <c r="DE188" s="113"/>
      <c r="DF188" s="113"/>
      <c r="DG188" s="113"/>
      <c r="DH188" s="113"/>
      <c r="DI188" s="113"/>
      <c r="DJ188" s="113"/>
      <c r="DK188" s="113"/>
      <c r="DL188" s="113"/>
      <c r="DM188" s="113"/>
      <c r="DN188" s="113"/>
      <c r="DO188" s="113"/>
      <c r="DP188" s="113"/>
      <c r="DQ188" s="113"/>
      <c r="DR188" s="113"/>
      <c r="DS188" s="113"/>
      <c r="DT188" s="113"/>
      <c r="DU188" s="113"/>
      <c r="DV188" s="113"/>
      <c r="DW188" s="113"/>
      <c r="DX188" s="113"/>
      <c r="DY188" s="113"/>
      <c r="DZ188" s="113"/>
      <c r="EA188" s="113"/>
      <c r="EB188" s="113"/>
      <c r="EC188" s="113"/>
      <c r="ED188" s="113"/>
      <c r="EE188" s="113"/>
      <c r="EF188" s="113"/>
      <c r="EG188" s="113"/>
      <c r="EH188" s="113"/>
      <c r="EI188" s="113"/>
      <c r="EJ188" s="113"/>
      <c r="EK188" s="113"/>
      <c r="EL188" s="113"/>
      <c r="EM188" s="113"/>
      <c r="EN188" s="113"/>
      <c r="EO188" s="113"/>
      <c r="EP188" s="113"/>
      <c r="EQ188" s="113"/>
      <c r="ER188" s="113"/>
      <c r="ES188" s="113"/>
      <c r="ET188" s="113"/>
      <c r="EU188" s="113"/>
      <c r="EV188" s="113"/>
      <c r="EW188" s="113"/>
      <c r="EX188" s="113"/>
      <c r="EY188" s="113"/>
      <c r="EZ188" s="113"/>
      <c r="FA188" s="113"/>
      <c r="FB188" s="113"/>
      <c r="FC188" s="113"/>
      <c r="FD188" s="113"/>
      <c r="FE188" s="113"/>
      <c r="FF188" s="113"/>
      <c r="FG188" s="113"/>
      <c r="FH188" s="113"/>
      <c r="FI188" s="113"/>
      <c r="FJ188" s="113"/>
      <c r="FK188" s="113"/>
      <c r="FL188" s="113"/>
      <c r="FM188" s="113"/>
      <c r="FN188" s="113"/>
      <c r="FO188" s="113"/>
      <c r="FP188" s="113"/>
      <c r="FQ188" s="113"/>
      <c r="FR188" s="113"/>
      <c r="FS188" s="113"/>
      <c r="FT188" s="113"/>
      <c r="FU188" s="113"/>
      <c r="FV188" s="113"/>
      <c r="FW188" s="113"/>
      <c r="FX188" s="113"/>
      <c r="FY188" s="113"/>
      <c r="FZ188" s="113"/>
      <c r="GA188" s="113"/>
      <c r="GB188" s="113"/>
      <c r="GC188" s="113"/>
      <c r="GD188" s="113"/>
      <c r="GE188" s="113"/>
      <c r="GF188" s="113"/>
      <c r="GG188" s="113"/>
      <c r="GH188" s="113"/>
      <c r="GI188" s="113"/>
      <c r="GJ188" s="113"/>
      <c r="GK188" s="113"/>
      <c r="GL188" s="113"/>
      <c r="GM188" s="113"/>
      <c r="GN188" s="113"/>
      <c r="GO188" s="113"/>
      <c r="GP188" s="113"/>
      <c r="GQ188" s="113"/>
      <c r="GR188" s="113"/>
    </row>
    <row r="189" spans="1:200" s="115" customFormat="1" ht="24.6" hidden="1" customHeight="1" outlineLevel="2">
      <c r="A189"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89" s="171" t="s">
        <v>63</v>
      </c>
      <c r="C189" s="170" t="s">
        <v>226</v>
      </c>
      <c r="D189" s="171" t="s">
        <v>210</v>
      </c>
      <c r="E189" s="171" t="s">
        <v>211</v>
      </c>
      <c r="F189" s="171"/>
      <c r="G189" s="172"/>
      <c r="H189" s="172" t="str">
        <f t="shared" si="14"/>
        <v/>
      </c>
      <c r="I189" s="173"/>
      <c r="J189" s="415">
        <v>0</v>
      </c>
      <c r="K189" s="416"/>
      <c r="L189" s="417"/>
      <c r="M189" s="208"/>
      <c r="N189" s="472"/>
      <c r="O189" s="113"/>
      <c r="P189" s="113"/>
      <c r="Q189" s="113"/>
      <c r="R189" s="113"/>
      <c r="S189" s="113"/>
      <c r="T189" s="113"/>
      <c r="U189" s="113"/>
      <c r="V189" s="113"/>
      <c r="W189" s="113"/>
      <c r="X189" s="113"/>
      <c r="Y189" s="113"/>
      <c r="Z189" s="113"/>
      <c r="AA189" s="113"/>
      <c r="AB189" s="113"/>
      <c r="AC189" s="113"/>
      <c r="AD189" s="113"/>
      <c r="AE189" s="113"/>
      <c r="AF189" s="113"/>
      <c r="AG189" s="113"/>
      <c r="AH189" s="113"/>
      <c r="AI189" s="113"/>
      <c r="AJ189" s="113"/>
      <c r="AK189" s="113"/>
      <c r="AL189" s="113"/>
      <c r="AM189" s="113"/>
      <c r="AN189" s="113"/>
      <c r="AO189" s="113"/>
      <c r="AP189" s="113"/>
      <c r="AQ189" s="113"/>
      <c r="AR189" s="113"/>
      <c r="AS189" s="113"/>
      <c r="AT189" s="113"/>
      <c r="AU189" s="113"/>
      <c r="AV189" s="113"/>
      <c r="AW189" s="113"/>
      <c r="AX189" s="113"/>
      <c r="AY189" s="113"/>
      <c r="AZ189" s="113"/>
      <c r="BA189" s="113"/>
      <c r="BB189" s="113"/>
      <c r="BC189" s="113"/>
      <c r="BD189" s="113"/>
      <c r="BE189" s="113"/>
      <c r="BF189" s="113"/>
      <c r="BG189" s="113"/>
      <c r="BH189" s="113"/>
      <c r="BI189" s="113"/>
      <c r="BJ189" s="113"/>
      <c r="BK189" s="113"/>
      <c r="BL189" s="113"/>
      <c r="BM189" s="113"/>
      <c r="BN189" s="113"/>
      <c r="BO189" s="113"/>
      <c r="BP189" s="113"/>
      <c r="BQ189" s="113"/>
      <c r="BR189" s="113"/>
      <c r="BS189" s="113"/>
      <c r="BT189" s="113"/>
      <c r="BU189" s="113"/>
      <c r="BV189" s="113"/>
      <c r="BW189" s="113"/>
      <c r="BX189" s="113"/>
      <c r="BY189" s="113"/>
      <c r="BZ189" s="113"/>
      <c r="CA189" s="113"/>
      <c r="CB189" s="113"/>
      <c r="CC189" s="113"/>
      <c r="CD189" s="113"/>
      <c r="CE189" s="113"/>
      <c r="CF189" s="113"/>
      <c r="CG189" s="113"/>
      <c r="CH189" s="113"/>
      <c r="CI189" s="113"/>
      <c r="CJ189" s="113"/>
      <c r="CK189" s="113"/>
      <c r="CL189" s="113"/>
      <c r="CM189" s="113"/>
      <c r="CN189" s="113"/>
      <c r="CO189" s="113"/>
      <c r="CP189" s="113"/>
      <c r="CQ189" s="113"/>
      <c r="CR189" s="113"/>
      <c r="CS189" s="113"/>
      <c r="CT189" s="113"/>
      <c r="CU189" s="113"/>
      <c r="CV189" s="113"/>
      <c r="CW189" s="113"/>
      <c r="CX189" s="113"/>
      <c r="CY189" s="113"/>
      <c r="CZ189" s="113"/>
      <c r="DA189" s="113"/>
      <c r="DB189" s="113"/>
      <c r="DC189" s="113"/>
      <c r="DD189" s="113"/>
      <c r="DE189" s="113"/>
      <c r="DF189" s="113"/>
      <c r="DG189" s="113"/>
      <c r="DH189" s="113"/>
      <c r="DI189" s="113"/>
      <c r="DJ189" s="113"/>
      <c r="DK189" s="113"/>
      <c r="DL189" s="113"/>
      <c r="DM189" s="113"/>
      <c r="DN189" s="113"/>
      <c r="DO189" s="113"/>
      <c r="DP189" s="113"/>
      <c r="DQ189" s="113"/>
      <c r="DR189" s="113"/>
      <c r="DS189" s="113"/>
      <c r="DT189" s="113"/>
      <c r="DU189" s="113"/>
      <c r="DV189" s="113"/>
      <c r="DW189" s="113"/>
      <c r="DX189" s="113"/>
      <c r="DY189" s="113"/>
      <c r="DZ189" s="113"/>
      <c r="EA189" s="113"/>
      <c r="EB189" s="113"/>
      <c r="EC189" s="113"/>
      <c r="ED189" s="113"/>
      <c r="EE189" s="113"/>
      <c r="EF189" s="113"/>
      <c r="EG189" s="113"/>
      <c r="EH189" s="113"/>
      <c r="EI189" s="113"/>
      <c r="EJ189" s="113"/>
      <c r="EK189" s="113"/>
      <c r="EL189" s="113"/>
      <c r="EM189" s="113"/>
      <c r="EN189" s="113"/>
      <c r="EO189" s="113"/>
      <c r="EP189" s="113"/>
      <c r="EQ189" s="113"/>
      <c r="ER189" s="113"/>
      <c r="ES189" s="113"/>
      <c r="ET189" s="113"/>
      <c r="EU189" s="113"/>
      <c r="EV189" s="113"/>
      <c r="EW189" s="113"/>
      <c r="EX189" s="113"/>
      <c r="EY189" s="113"/>
      <c r="EZ189" s="113"/>
      <c r="FA189" s="113"/>
      <c r="FB189" s="113"/>
      <c r="FC189" s="113"/>
      <c r="FD189" s="113"/>
      <c r="FE189" s="113"/>
      <c r="FF189" s="113"/>
      <c r="FG189" s="113"/>
      <c r="FH189" s="113"/>
      <c r="FI189" s="113"/>
      <c r="FJ189" s="113"/>
      <c r="FK189" s="113"/>
      <c r="FL189" s="113"/>
      <c r="FM189" s="113"/>
      <c r="FN189" s="113"/>
      <c r="FO189" s="113"/>
      <c r="FP189" s="113"/>
      <c r="FQ189" s="113"/>
      <c r="FR189" s="113"/>
      <c r="FS189" s="113"/>
      <c r="FT189" s="113"/>
      <c r="FU189" s="113"/>
      <c r="FV189" s="113"/>
      <c r="FW189" s="113"/>
      <c r="FX189" s="113"/>
      <c r="FY189" s="113"/>
      <c r="FZ189" s="113"/>
      <c r="GA189" s="113"/>
      <c r="GB189" s="113"/>
      <c r="GC189" s="113"/>
      <c r="GD189" s="113"/>
      <c r="GE189" s="113"/>
      <c r="GF189" s="113"/>
      <c r="GG189" s="113"/>
      <c r="GH189" s="113"/>
      <c r="GI189" s="113"/>
      <c r="GJ189" s="113"/>
      <c r="GK189" s="113"/>
      <c r="GL189" s="113"/>
      <c r="GM189" s="113"/>
      <c r="GN189" s="113"/>
      <c r="GO189" s="113"/>
      <c r="GP189" s="113"/>
      <c r="GQ189" s="113"/>
      <c r="GR189" s="113"/>
    </row>
    <row r="190" spans="1:200" s="115" customFormat="1" ht="24.6" customHeight="1" outlineLevel="1" collapsed="1">
      <c r="A190" s="219" t="str">
        <f>IF(ISERROR(VALUE(SUBSTITUTE(prevWBS,".",""))),"1",IF(ISERROR(FIND("`",SUBSTITUTE(prevWBS,".","`",1))),TEXT(VALUE(prevWBS)+1,"#"),TEXT(VALUE(LEFT(prevWBS,FIND("`",SUBSTITUTE(prevWBS,".","`",1))-1))+1,"#")))</f>
        <v>7</v>
      </c>
      <c r="B190" s="219"/>
      <c r="C190" s="241" t="s">
        <v>227</v>
      </c>
      <c r="D190" s="219"/>
      <c r="E190" s="221"/>
      <c r="F190" s="219"/>
      <c r="G190" s="222"/>
      <c r="H190" s="222" t="str">
        <f t="shared" si="14"/>
        <v/>
      </c>
      <c r="I190" s="223"/>
      <c r="J190" s="428">
        <f>AVERAGE(J191:L193)</f>
        <v>0</v>
      </c>
      <c r="K190" s="428"/>
      <c r="L190" s="428"/>
      <c r="M190" s="224"/>
      <c r="N190" s="472"/>
      <c r="O190" s="113"/>
      <c r="P190" s="113"/>
      <c r="Q190" s="113"/>
      <c r="R190" s="113"/>
      <c r="S190" s="113"/>
      <c r="T190" s="113"/>
      <c r="U190" s="113"/>
      <c r="V190" s="113"/>
      <c r="W190" s="113"/>
      <c r="X190" s="113"/>
      <c r="Y190" s="113"/>
      <c r="Z190" s="113"/>
      <c r="AA190" s="113"/>
      <c r="AB190" s="113"/>
      <c r="AC190" s="113"/>
      <c r="AD190" s="113"/>
      <c r="AE190" s="113"/>
      <c r="AF190" s="113"/>
      <c r="AG190" s="113"/>
      <c r="AH190" s="113"/>
      <c r="AI190" s="113"/>
      <c r="AJ190" s="113"/>
      <c r="AK190" s="113"/>
      <c r="AL190" s="113"/>
      <c r="AM190" s="113"/>
      <c r="AN190" s="113"/>
      <c r="AO190" s="113"/>
      <c r="AP190" s="113"/>
      <c r="AQ190" s="113"/>
      <c r="AR190" s="113"/>
      <c r="AS190" s="113"/>
      <c r="AT190" s="113"/>
      <c r="AU190" s="113"/>
      <c r="AV190" s="113"/>
      <c r="AW190" s="113"/>
      <c r="AX190" s="113"/>
      <c r="AY190" s="113"/>
      <c r="AZ190" s="113"/>
      <c r="BA190" s="113"/>
      <c r="BB190" s="113"/>
      <c r="BC190" s="113"/>
      <c r="BD190" s="113"/>
      <c r="BE190" s="113"/>
      <c r="BF190" s="113"/>
      <c r="BG190" s="113"/>
      <c r="BH190" s="113"/>
      <c r="BI190" s="113"/>
      <c r="BJ190" s="113"/>
      <c r="BK190" s="113"/>
      <c r="BL190" s="113"/>
      <c r="BM190" s="113"/>
      <c r="BN190" s="113"/>
      <c r="BO190" s="113"/>
      <c r="BP190" s="113"/>
      <c r="BQ190" s="113"/>
      <c r="BR190" s="113"/>
      <c r="BS190" s="113"/>
      <c r="BT190" s="113"/>
      <c r="BU190" s="113"/>
      <c r="BV190" s="113"/>
      <c r="BW190" s="113"/>
      <c r="BX190" s="113"/>
      <c r="BY190" s="113"/>
      <c r="BZ190" s="113"/>
      <c r="CA190" s="113"/>
      <c r="CB190" s="113"/>
      <c r="CC190" s="113"/>
      <c r="CD190" s="113"/>
      <c r="CE190" s="113"/>
      <c r="CF190" s="113"/>
      <c r="CG190" s="113"/>
      <c r="CH190" s="113"/>
      <c r="CI190" s="113"/>
      <c r="CJ190" s="113"/>
      <c r="CK190" s="113"/>
      <c r="CL190" s="113"/>
      <c r="CM190" s="113"/>
      <c r="CN190" s="113"/>
      <c r="CO190" s="113"/>
      <c r="CP190" s="113"/>
      <c r="CQ190" s="113"/>
      <c r="CR190" s="113"/>
      <c r="CS190" s="113"/>
      <c r="CT190" s="113"/>
      <c r="CU190" s="113"/>
      <c r="CV190" s="113"/>
      <c r="CW190" s="113"/>
      <c r="CX190" s="113"/>
      <c r="CY190" s="113"/>
      <c r="CZ190" s="113"/>
      <c r="DA190" s="113"/>
      <c r="DB190" s="113"/>
      <c r="DC190" s="113"/>
      <c r="DD190" s="113"/>
      <c r="DE190" s="113"/>
      <c r="DF190" s="113"/>
      <c r="DG190" s="113"/>
      <c r="DH190" s="113"/>
      <c r="DI190" s="113"/>
      <c r="DJ190" s="113"/>
      <c r="DK190" s="113"/>
      <c r="DL190" s="113"/>
      <c r="DM190" s="113"/>
      <c r="DN190" s="113"/>
      <c r="DO190" s="113"/>
      <c r="DP190" s="113"/>
      <c r="DQ190" s="113"/>
      <c r="DR190" s="113"/>
      <c r="DS190" s="113"/>
      <c r="DT190" s="113"/>
      <c r="DU190" s="113"/>
      <c r="DV190" s="113"/>
      <c r="DW190" s="113"/>
      <c r="DX190" s="113"/>
      <c r="DY190" s="113"/>
      <c r="DZ190" s="113"/>
      <c r="EA190" s="113"/>
      <c r="EB190" s="113"/>
      <c r="EC190" s="113"/>
      <c r="ED190" s="113"/>
      <c r="EE190" s="113"/>
      <c r="EF190" s="113"/>
      <c r="EG190" s="113"/>
      <c r="EH190" s="113"/>
      <c r="EI190" s="113"/>
      <c r="EJ190" s="113"/>
      <c r="EK190" s="113"/>
      <c r="EL190" s="113"/>
      <c r="EM190" s="113"/>
      <c r="EN190" s="113"/>
      <c r="EO190" s="113"/>
      <c r="EP190" s="113"/>
      <c r="EQ190" s="113"/>
      <c r="ER190" s="113"/>
      <c r="ES190" s="113"/>
      <c r="ET190" s="113"/>
      <c r="EU190" s="113"/>
      <c r="EV190" s="113"/>
      <c r="EW190" s="113"/>
      <c r="EX190" s="113"/>
      <c r="EY190" s="113"/>
      <c r="EZ190" s="113"/>
      <c r="FA190" s="113"/>
      <c r="FB190" s="113"/>
      <c r="FC190" s="113"/>
      <c r="FD190" s="113"/>
      <c r="FE190" s="113"/>
      <c r="FF190" s="113"/>
      <c r="FG190" s="113"/>
      <c r="FH190" s="113"/>
      <c r="FI190" s="113"/>
      <c r="FJ190" s="113"/>
      <c r="FK190" s="113"/>
      <c r="FL190" s="113"/>
      <c r="FM190" s="113"/>
      <c r="FN190" s="113"/>
      <c r="FO190" s="113"/>
      <c r="FP190" s="113"/>
      <c r="FQ190" s="113"/>
      <c r="FR190" s="113"/>
      <c r="FS190" s="113"/>
      <c r="FT190" s="113"/>
      <c r="FU190" s="113"/>
      <c r="FV190" s="113"/>
      <c r="FW190" s="113"/>
      <c r="FX190" s="113"/>
      <c r="FY190" s="113"/>
      <c r="FZ190" s="113"/>
      <c r="GA190" s="113"/>
      <c r="GB190" s="113"/>
      <c r="GC190" s="113"/>
      <c r="GD190" s="113"/>
      <c r="GE190" s="113"/>
      <c r="GF190" s="113"/>
      <c r="GG190" s="113"/>
      <c r="GH190" s="113"/>
      <c r="GI190" s="113"/>
      <c r="GJ190" s="113"/>
      <c r="GK190" s="113"/>
      <c r="GL190" s="113"/>
      <c r="GM190" s="113"/>
      <c r="GN190" s="113"/>
      <c r="GO190" s="113"/>
      <c r="GP190" s="113"/>
      <c r="GQ190" s="113"/>
      <c r="GR190" s="113"/>
    </row>
    <row r="191" spans="1:200" s="115" customFormat="1" ht="24.6" hidden="1" customHeight="1" outlineLevel="2">
      <c r="A191"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191" s="171" t="s">
        <v>63</v>
      </c>
      <c r="C191" s="170" t="s">
        <v>228</v>
      </c>
      <c r="D191" s="171" t="s">
        <v>210</v>
      </c>
      <c r="E191" s="171" t="s">
        <v>211</v>
      </c>
      <c r="F191" s="171"/>
      <c r="G191" s="172"/>
      <c r="H191" s="172" t="str">
        <f t="shared" si="14"/>
        <v/>
      </c>
      <c r="I191" s="173"/>
      <c r="J191" s="415">
        <v>0</v>
      </c>
      <c r="K191" s="416"/>
      <c r="L191" s="417"/>
      <c r="M191" s="208"/>
      <c r="N191" s="472"/>
      <c r="O191" s="113"/>
      <c r="P191" s="113"/>
      <c r="Q191" s="113"/>
      <c r="R191" s="113"/>
      <c r="S191" s="113"/>
      <c r="T191" s="113"/>
      <c r="U191" s="113"/>
      <c r="V191" s="113"/>
      <c r="W191" s="113"/>
      <c r="X191" s="113"/>
      <c r="Y191" s="113"/>
      <c r="Z191" s="113"/>
      <c r="AA191" s="113"/>
      <c r="AB191" s="113"/>
      <c r="AC191" s="113"/>
      <c r="AD191" s="113"/>
      <c r="AE191" s="113"/>
      <c r="AF191" s="113"/>
      <c r="AG191" s="113"/>
      <c r="AH191" s="113"/>
      <c r="AI191" s="113"/>
      <c r="AJ191" s="113"/>
      <c r="AK191" s="113"/>
      <c r="AL191" s="113"/>
      <c r="AM191" s="113"/>
      <c r="AN191" s="113"/>
      <c r="AO191" s="113"/>
      <c r="AP191" s="113"/>
      <c r="AQ191" s="113"/>
      <c r="AR191" s="113"/>
      <c r="AS191" s="113"/>
      <c r="AT191" s="113"/>
      <c r="AU191" s="113"/>
      <c r="AV191" s="113"/>
      <c r="AW191" s="113"/>
      <c r="AX191" s="113"/>
      <c r="AY191" s="113"/>
      <c r="AZ191" s="113"/>
      <c r="BA191" s="113"/>
      <c r="BB191" s="113"/>
      <c r="BC191" s="113"/>
      <c r="BD191" s="113"/>
      <c r="BE191" s="113"/>
      <c r="BF191" s="113"/>
      <c r="BG191" s="113"/>
      <c r="BH191" s="113"/>
      <c r="BI191" s="113"/>
      <c r="BJ191" s="113"/>
      <c r="BK191" s="113"/>
      <c r="BL191" s="113"/>
      <c r="BM191" s="113"/>
      <c r="BN191" s="113"/>
      <c r="BO191" s="113"/>
      <c r="BP191" s="113"/>
      <c r="BQ191" s="113"/>
      <c r="BR191" s="113"/>
      <c r="BS191" s="113"/>
      <c r="BT191" s="113"/>
      <c r="BU191" s="113"/>
      <c r="BV191" s="113"/>
      <c r="BW191" s="113"/>
      <c r="BX191" s="113"/>
      <c r="BY191" s="113"/>
      <c r="BZ191" s="113"/>
      <c r="CA191" s="113"/>
      <c r="CB191" s="113"/>
      <c r="CC191" s="113"/>
      <c r="CD191" s="113"/>
      <c r="CE191" s="113"/>
      <c r="CF191" s="113"/>
      <c r="CG191" s="113"/>
      <c r="CH191" s="113"/>
      <c r="CI191" s="113"/>
      <c r="CJ191" s="113"/>
      <c r="CK191" s="113"/>
      <c r="CL191" s="113"/>
      <c r="CM191" s="113"/>
      <c r="CN191" s="113"/>
      <c r="CO191" s="113"/>
      <c r="CP191" s="113"/>
      <c r="CQ191" s="113"/>
      <c r="CR191" s="113"/>
      <c r="CS191" s="113"/>
      <c r="CT191" s="113"/>
      <c r="CU191" s="113"/>
      <c r="CV191" s="113"/>
      <c r="CW191" s="113"/>
      <c r="CX191" s="113"/>
      <c r="CY191" s="113"/>
      <c r="CZ191" s="113"/>
      <c r="DA191" s="113"/>
      <c r="DB191" s="113"/>
      <c r="DC191" s="113"/>
      <c r="DD191" s="113"/>
      <c r="DE191" s="113"/>
      <c r="DF191" s="113"/>
      <c r="DG191" s="113"/>
      <c r="DH191" s="113"/>
      <c r="DI191" s="113"/>
      <c r="DJ191" s="113"/>
      <c r="DK191" s="113"/>
      <c r="DL191" s="113"/>
      <c r="DM191" s="113"/>
      <c r="DN191" s="113"/>
      <c r="DO191" s="113"/>
      <c r="DP191" s="113"/>
      <c r="DQ191" s="113"/>
      <c r="DR191" s="113"/>
      <c r="DS191" s="113"/>
      <c r="DT191" s="113"/>
      <c r="DU191" s="113"/>
      <c r="DV191" s="113"/>
      <c r="DW191" s="113"/>
      <c r="DX191" s="113"/>
      <c r="DY191" s="113"/>
      <c r="DZ191" s="113"/>
      <c r="EA191" s="113"/>
      <c r="EB191" s="113"/>
      <c r="EC191" s="113"/>
      <c r="ED191" s="113"/>
      <c r="EE191" s="113"/>
      <c r="EF191" s="113"/>
      <c r="EG191" s="113"/>
      <c r="EH191" s="113"/>
      <c r="EI191" s="113"/>
      <c r="EJ191" s="113"/>
      <c r="EK191" s="113"/>
      <c r="EL191" s="113"/>
      <c r="EM191" s="113"/>
      <c r="EN191" s="113"/>
      <c r="EO191" s="113"/>
      <c r="EP191" s="113"/>
      <c r="EQ191" s="113"/>
      <c r="ER191" s="113"/>
      <c r="ES191" s="113"/>
      <c r="ET191" s="113"/>
      <c r="EU191" s="113"/>
      <c r="EV191" s="113"/>
      <c r="EW191" s="113"/>
      <c r="EX191" s="113"/>
      <c r="EY191" s="113"/>
      <c r="EZ191" s="113"/>
      <c r="FA191" s="113"/>
      <c r="FB191" s="113"/>
      <c r="FC191" s="113"/>
      <c r="FD191" s="113"/>
      <c r="FE191" s="113"/>
      <c r="FF191" s="113"/>
      <c r="FG191" s="113"/>
      <c r="FH191" s="113"/>
      <c r="FI191" s="113"/>
      <c r="FJ191" s="113"/>
      <c r="FK191" s="113"/>
      <c r="FL191" s="113"/>
      <c r="FM191" s="113"/>
      <c r="FN191" s="113"/>
      <c r="FO191" s="113"/>
      <c r="FP191" s="113"/>
      <c r="FQ191" s="113"/>
      <c r="FR191" s="113"/>
      <c r="FS191" s="113"/>
      <c r="FT191" s="113"/>
      <c r="FU191" s="113"/>
      <c r="FV191" s="113"/>
      <c r="FW191" s="113"/>
      <c r="FX191" s="113"/>
      <c r="FY191" s="113"/>
      <c r="FZ191" s="113"/>
      <c r="GA191" s="113"/>
      <c r="GB191" s="113"/>
      <c r="GC191" s="113"/>
      <c r="GD191" s="113"/>
      <c r="GE191" s="113"/>
      <c r="GF191" s="113"/>
      <c r="GG191" s="113"/>
      <c r="GH191" s="113"/>
      <c r="GI191" s="113"/>
      <c r="GJ191" s="113"/>
      <c r="GK191" s="113"/>
      <c r="GL191" s="113"/>
      <c r="GM191" s="113"/>
      <c r="GN191" s="113"/>
      <c r="GO191" s="113"/>
      <c r="GP191" s="113"/>
      <c r="GQ191" s="113"/>
      <c r="GR191" s="113"/>
    </row>
    <row r="192" spans="1:200" s="159" customFormat="1" ht="24.6" hidden="1" customHeight="1" outlineLevel="2">
      <c r="A192"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192" s="171" t="s">
        <v>63</v>
      </c>
      <c r="C192" s="170" t="s">
        <v>229</v>
      </c>
      <c r="D192" s="171" t="s">
        <v>210</v>
      </c>
      <c r="E192" s="171" t="s">
        <v>211</v>
      </c>
      <c r="F192" s="171"/>
      <c r="G192" s="172"/>
      <c r="H192" s="172"/>
      <c r="I192" s="235"/>
      <c r="J192" s="415">
        <v>0</v>
      </c>
      <c r="K192" s="416"/>
      <c r="L192" s="417"/>
      <c r="M192" s="208"/>
      <c r="N192" s="472"/>
      <c r="O192" s="113"/>
      <c r="P192" s="113"/>
      <c r="Q192" s="113"/>
      <c r="R192" s="113"/>
      <c r="S192" s="113"/>
      <c r="T192" s="113"/>
      <c r="U192" s="113"/>
      <c r="V192" s="113"/>
      <c r="W192" s="113"/>
      <c r="X192" s="113"/>
      <c r="Y192" s="113"/>
      <c r="Z192" s="113"/>
      <c r="AA192" s="113"/>
      <c r="AB192" s="113"/>
      <c r="AC192" s="113"/>
      <c r="AD192" s="113"/>
      <c r="AE192" s="113"/>
      <c r="AF192" s="113"/>
      <c r="AG192" s="113"/>
      <c r="AH192" s="113"/>
      <c r="AI192" s="113"/>
      <c r="AJ192" s="113"/>
      <c r="AK192" s="113"/>
      <c r="AL192" s="113"/>
      <c r="AM192" s="113"/>
      <c r="AN192" s="113"/>
      <c r="AO192" s="113"/>
      <c r="AP192" s="113"/>
      <c r="AQ192" s="113"/>
      <c r="AR192" s="113"/>
      <c r="AS192" s="113"/>
      <c r="AT192" s="113"/>
      <c r="AU192" s="113"/>
      <c r="AV192" s="113"/>
      <c r="AW192" s="113"/>
      <c r="AX192" s="113"/>
      <c r="AY192" s="113"/>
      <c r="AZ192" s="113"/>
      <c r="BA192" s="113"/>
      <c r="BB192" s="113"/>
      <c r="BC192" s="113"/>
      <c r="BD192" s="113"/>
      <c r="BE192" s="113"/>
      <c r="BF192" s="113"/>
      <c r="BG192" s="113"/>
      <c r="BH192" s="113"/>
      <c r="BI192" s="113"/>
      <c r="BJ192" s="113"/>
      <c r="BK192" s="113"/>
      <c r="BL192" s="113"/>
      <c r="BM192" s="113"/>
      <c r="BN192" s="113"/>
      <c r="BO192" s="113"/>
      <c r="BP192" s="113"/>
      <c r="BQ192" s="113"/>
      <c r="BR192" s="113"/>
      <c r="BS192" s="113"/>
      <c r="BT192" s="113"/>
      <c r="BU192" s="113"/>
      <c r="BV192" s="113"/>
      <c r="BW192" s="113"/>
      <c r="BX192" s="113"/>
      <c r="BY192" s="113"/>
      <c r="BZ192" s="113"/>
      <c r="CA192" s="113"/>
      <c r="CB192" s="113"/>
      <c r="CC192" s="113"/>
      <c r="CD192" s="113"/>
      <c r="CE192" s="113"/>
      <c r="CF192" s="113"/>
      <c r="CG192" s="113"/>
      <c r="CH192" s="113"/>
      <c r="CI192" s="113"/>
      <c r="CJ192" s="113"/>
      <c r="CK192" s="113"/>
      <c r="CL192" s="113"/>
      <c r="CM192" s="113"/>
      <c r="CN192" s="113"/>
      <c r="CO192" s="113"/>
      <c r="CP192" s="113"/>
      <c r="CQ192" s="113"/>
      <c r="CR192" s="113"/>
      <c r="CS192" s="113"/>
      <c r="CT192" s="113"/>
      <c r="CU192" s="113"/>
      <c r="CV192" s="113"/>
      <c r="CW192" s="113"/>
      <c r="CX192" s="113"/>
      <c r="CY192" s="113"/>
      <c r="CZ192" s="113"/>
      <c r="DA192" s="113"/>
      <c r="DB192" s="113"/>
      <c r="DC192" s="113"/>
      <c r="DD192" s="113"/>
      <c r="DE192" s="113"/>
      <c r="DF192" s="113"/>
      <c r="DG192" s="113"/>
      <c r="DH192" s="113"/>
      <c r="DI192" s="113"/>
      <c r="DJ192" s="113"/>
      <c r="DK192" s="113"/>
      <c r="DL192" s="113"/>
      <c r="DM192" s="113"/>
      <c r="DN192" s="113"/>
      <c r="DO192" s="113"/>
      <c r="DP192" s="113"/>
      <c r="DQ192" s="113"/>
      <c r="DR192" s="113"/>
      <c r="DS192" s="113"/>
      <c r="DT192" s="113"/>
      <c r="DU192" s="113"/>
      <c r="DV192" s="113"/>
      <c r="DW192" s="113"/>
      <c r="DX192" s="113"/>
      <c r="DY192" s="113"/>
      <c r="DZ192" s="113"/>
      <c r="EA192" s="113"/>
      <c r="EB192" s="113"/>
      <c r="EC192" s="113"/>
      <c r="ED192" s="113"/>
      <c r="EE192" s="113"/>
      <c r="EF192" s="113"/>
      <c r="EG192" s="113"/>
      <c r="EH192" s="113"/>
      <c r="EI192" s="113"/>
      <c r="EJ192" s="113"/>
      <c r="EK192" s="113"/>
      <c r="EL192" s="113"/>
      <c r="EM192" s="113"/>
      <c r="EN192" s="113"/>
      <c r="EO192" s="113"/>
      <c r="EP192" s="113"/>
      <c r="EQ192" s="113"/>
      <c r="ER192" s="113"/>
      <c r="ES192" s="113"/>
      <c r="ET192" s="113"/>
      <c r="EU192" s="113"/>
      <c r="EV192" s="113"/>
      <c r="EW192" s="113"/>
      <c r="EX192" s="113"/>
      <c r="EY192" s="113"/>
      <c r="EZ192" s="113"/>
      <c r="FA192" s="113"/>
      <c r="FB192" s="113"/>
      <c r="FC192" s="113"/>
      <c r="FD192" s="113"/>
      <c r="FE192" s="113"/>
      <c r="FF192" s="113"/>
      <c r="FG192" s="113"/>
      <c r="FH192" s="113"/>
      <c r="FI192" s="113"/>
      <c r="FJ192" s="113"/>
      <c r="FK192" s="113"/>
      <c r="FL192" s="113"/>
      <c r="FM192" s="113"/>
      <c r="FN192" s="113"/>
      <c r="FO192" s="113"/>
      <c r="FP192" s="113"/>
      <c r="FQ192" s="113"/>
      <c r="FR192" s="113"/>
      <c r="FS192" s="113"/>
      <c r="FT192" s="113"/>
      <c r="FU192" s="113"/>
      <c r="FV192" s="113"/>
      <c r="FW192" s="113"/>
      <c r="FX192" s="113"/>
      <c r="FY192" s="113"/>
      <c r="FZ192" s="113"/>
      <c r="GA192" s="113"/>
      <c r="GB192" s="113"/>
      <c r="GC192" s="113"/>
      <c r="GD192" s="113"/>
      <c r="GE192" s="113"/>
      <c r="GF192" s="113"/>
      <c r="GG192" s="113"/>
      <c r="GH192" s="113"/>
      <c r="GI192" s="113"/>
      <c r="GJ192" s="113"/>
      <c r="GK192" s="113"/>
      <c r="GL192" s="113"/>
      <c r="GM192" s="113"/>
      <c r="GN192" s="113"/>
      <c r="GO192" s="113"/>
      <c r="GP192" s="113"/>
      <c r="GQ192" s="113"/>
      <c r="GR192" s="113"/>
    </row>
    <row r="193" spans="1:200" s="159" customFormat="1" ht="24.6" hidden="1" customHeight="1" outlineLevel="2">
      <c r="A193"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7.3</v>
      </c>
      <c r="B193" s="180"/>
      <c r="C193" s="170" t="s">
        <v>230</v>
      </c>
      <c r="D193" s="171" t="s">
        <v>76</v>
      </c>
      <c r="E193" s="171" t="s">
        <v>97</v>
      </c>
      <c r="F193" s="171"/>
      <c r="G193" s="172"/>
      <c r="H193" s="172"/>
      <c r="I193" s="235"/>
      <c r="J193" s="415">
        <v>0</v>
      </c>
      <c r="K193" s="416"/>
      <c r="L193" s="417"/>
      <c r="M193" s="208"/>
      <c r="N193" s="472"/>
      <c r="O193" s="113"/>
      <c r="P193" s="113"/>
      <c r="Q193" s="113"/>
      <c r="R193" s="113"/>
      <c r="S193" s="113"/>
      <c r="T193" s="113"/>
      <c r="U193" s="113"/>
      <c r="V193" s="113"/>
      <c r="W193" s="113"/>
      <c r="X193" s="113"/>
      <c r="Y193" s="113"/>
      <c r="Z193" s="113"/>
      <c r="AA193" s="113"/>
      <c r="AB193" s="113"/>
      <c r="AC193" s="113"/>
      <c r="AD193" s="113"/>
      <c r="AE193" s="113"/>
      <c r="AF193" s="113"/>
      <c r="AG193" s="113"/>
      <c r="AH193" s="113"/>
      <c r="AI193" s="113"/>
      <c r="AJ193" s="113"/>
      <c r="AK193" s="113"/>
      <c r="AL193" s="113"/>
      <c r="AM193" s="113"/>
      <c r="AN193" s="113"/>
      <c r="AO193" s="113"/>
      <c r="AP193" s="113"/>
      <c r="AQ193" s="113"/>
      <c r="AR193" s="113"/>
      <c r="AS193" s="113"/>
      <c r="AT193" s="113"/>
      <c r="AU193" s="113"/>
      <c r="AV193" s="113"/>
      <c r="AW193" s="113"/>
      <c r="AX193" s="113"/>
      <c r="AY193" s="113"/>
      <c r="AZ193" s="113"/>
      <c r="BA193" s="113"/>
      <c r="BB193" s="113"/>
      <c r="BC193" s="113"/>
      <c r="BD193" s="113"/>
      <c r="BE193" s="113"/>
      <c r="BF193" s="113"/>
      <c r="BG193" s="113"/>
      <c r="BH193" s="113"/>
      <c r="BI193" s="113"/>
      <c r="BJ193" s="113"/>
      <c r="BK193" s="113"/>
      <c r="BL193" s="113"/>
      <c r="BM193" s="113"/>
      <c r="BN193" s="113"/>
      <c r="BO193" s="113"/>
      <c r="BP193" s="113"/>
      <c r="BQ193" s="113"/>
      <c r="BR193" s="113"/>
      <c r="BS193" s="113"/>
      <c r="BT193" s="113"/>
      <c r="BU193" s="113"/>
      <c r="BV193" s="113"/>
      <c r="BW193" s="113"/>
      <c r="BX193" s="113"/>
      <c r="BY193" s="113"/>
      <c r="BZ193" s="113"/>
      <c r="CA193" s="113"/>
      <c r="CB193" s="113"/>
      <c r="CC193" s="113"/>
      <c r="CD193" s="113"/>
      <c r="CE193" s="113"/>
      <c r="CF193" s="113"/>
      <c r="CG193" s="113"/>
      <c r="CH193" s="113"/>
      <c r="CI193" s="113"/>
      <c r="CJ193" s="113"/>
      <c r="CK193" s="113"/>
      <c r="CL193" s="113"/>
      <c r="CM193" s="113"/>
      <c r="CN193" s="113"/>
      <c r="CO193" s="113"/>
      <c r="CP193" s="113"/>
      <c r="CQ193" s="113"/>
      <c r="CR193" s="113"/>
      <c r="CS193" s="113"/>
      <c r="CT193" s="113"/>
      <c r="CU193" s="113"/>
      <c r="CV193" s="113"/>
      <c r="CW193" s="113"/>
      <c r="CX193" s="113"/>
      <c r="CY193" s="113"/>
      <c r="CZ193" s="113"/>
      <c r="DA193" s="113"/>
      <c r="DB193" s="113"/>
      <c r="DC193" s="113"/>
      <c r="DD193" s="113"/>
      <c r="DE193" s="113"/>
      <c r="DF193" s="113"/>
      <c r="DG193" s="113"/>
      <c r="DH193" s="113"/>
      <c r="DI193" s="113"/>
      <c r="DJ193" s="113"/>
      <c r="DK193" s="113"/>
      <c r="DL193" s="113"/>
      <c r="DM193" s="113"/>
      <c r="DN193" s="113"/>
      <c r="DO193" s="113"/>
      <c r="DP193" s="113"/>
      <c r="DQ193" s="113"/>
      <c r="DR193" s="113"/>
      <c r="DS193" s="113"/>
      <c r="DT193" s="113"/>
      <c r="DU193" s="113"/>
      <c r="DV193" s="113"/>
      <c r="DW193" s="113"/>
      <c r="DX193" s="113"/>
      <c r="DY193" s="113"/>
      <c r="DZ193" s="113"/>
      <c r="EA193" s="113"/>
      <c r="EB193" s="113"/>
      <c r="EC193" s="113"/>
      <c r="ED193" s="113"/>
      <c r="EE193" s="113"/>
      <c r="EF193" s="113"/>
      <c r="EG193" s="113"/>
      <c r="EH193" s="113"/>
      <c r="EI193" s="113"/>
      <c r="EJ193" s="113"/>
      <c r="EK193" s="113"/>
      <c r="EL193" s="113"/>
      <c r="EM193" s="113"/>
      <c r="EN193" s="113"/>
      <c r="EO193" s="113"/>
      <c r="EP193" s="113"/>
      <c r="EQ193" s="113"/>
      <c r="ER193" s="113"/>
      <c r="ES193" s="113"/>
      <c r="ET193" s="113"/>
      <c r="EU193" s="113"/>
      <c r="EV193" s="113"/>
      <c r="EW193" s="113"/>
      <c r="EX193" s="113"/>
      <c r="EY193" s="113"/>
      <c r="EZ193" s="113"/>
      <c r="FA193" s="113"/>
      <c r="FB193" s="113"/>
      <c r="FC193" s="113"/>
      <c r="FD193" s="113"/>
      <c r="FE193" s="113"/>
      <c r="FF193" s="113"/>
      <c r="FG193" s="113"/>
      <c r="FH193" s="113"/>
      <c r="FI193" s="113"/>
      <c r="FJ193" s="113"/>
      <c r="FK193" s="113"/>
      <c r="FL193" s="113"/>
      <c r="FM193" s="113"/>
      <c r="FN193" s="113"/>
      <c r="FO193" s="113"/>
      <c r="FP193" s="113"/>
      <c r="FQ193" s="113"/>
      <c r="FR193" s="113"/>
      <c r="FS193" s="113"/>
      <c r="FT193" s="113"/>
      <c r="FU193" s="113"/>
      <c r="FV193" s="113"/>
      <c r="FW193" s="113"/>
      <c r="FX193" s="113"/>
      <c r="FY193" s="113"/>
      <c r="FZ193" s="113"/>
      <c r="GA193" s="113"/>
      <c r="GB193" s="113"/>
      <c r="GC193" s="113"/>
      <c r="GD193" s="113"/>
      <c r="GE193" s="113"/>
      <c r="GF193" s="113"/>
      <c r="GG193" s="113"/>
      <c r="GH193" s="113"/>
      <c r="GI193" s="113"/>
      <c r="GJ193" s="113"/>
      <c r="GK193" s="113"/>
      <c r="GL193" s="113"/>
      <c r="GM193" s="113"/>
      <c r="GN193" s="113"/>
      <c r="GO193" s="113"/>
      <c r="GP193" s="113"/>
      <c r="GQ193" s="113"/>
      <c r="GR193" s="113"/>
    </row>
    <row r="194" spans="1:200" s="115" customFormat="1" ht="24.6" customHeight="1" outlineLevel="1" collapsed="1">
      <c r="A194" s="219" t="str">
        <f>IF(ISERROR(VALUE(SUBSTITUTE(prevWBS,".",""))),"1",IF(ISERROR(FIND("`",SUBSTITUTE(prevWBS,".","`",1))),TEXT(VALUE(prevWBS)+1,"#"),TEXT(VALUE(LEFT(prevWBS,FIND("`",SUBSTITUTE(prevWBS,".","`",1))-1))+1,"#")))</f>
        <v>8</v>
      </c>
      <c r="B194" s="219"/>
      <c r="C194" s="241" t="s">
        <v>231</v>
      </c>
      <c r="D194" s="219"/>
      <c r="E194" s="221"/>
      <c r="F194" s="219"/>
      <c r="G194" s="222"/>
      <c r="H194" s="222" t="str">
        <f t="shared" si="14"/>
        <v/>
      </c>
      <c r="I194" s="223"/>
      <c r="J194" s="428">
        <f>AVERAGE(J195:L198)</f>
        <v>0</v>
      </c>
      <c r="K194" s="428"/>
      <c r="L194" s="428"/>
      <c r="M194" s="224"/>
      <c r="N194" s="472"/>
      <c r="O194" s="113"/>
      <c r="P194" s="113"/>
      <c r="Q194" s="113"/>
      <c r="R194" s="113"/>
      <c r="S194" s="113"/>
      <c r="T194" s="113"/>
      <c r="U194" s="113"/>
      <c r="V194" s="113"/>
      <c r="W194" s="113"/>
      <c r="X194" s="113"/>
      <c r="Y194" s="113"/>
      <c r="Z194" s="113"/>
      <c r="AA194" s="113"/>
      <c r="AB194" s="113"/>
      <c r="AC194" s="113"/>
      <c r="AD194" s="113"/>
      <c r="AE194" s="113"/>
      <c r="AF194" s="113"/>
      <c r="AG194" s="113"/>
      <c r="AH194" s="113"/>
      <c r="AI194" s="113"/>
      <c r="AJ194" s="113"/>
      <c r="AK194" s="113"/>
      <c r="AL194" s="113"/>
      <c r="AM194" s="113"/>
      <c r="AN194" s="113"/>
      <c r="AO194" s="113"/>
      <c r="AP194" s="113"/>
      <c r="AQ194" s="113"/>
      <c r="AR194" s="113"/>
      <c r="AS194" s="113"/>
      <c r="AT194" s="113"/>
      <c r="AU194" s="113"/>
      <c r="AV194" s="113"/>
      <c r="AW194" s="113"/>
      <c r="AX194" s="113"/>
      <c r="AY194" s="113"/>
      <c r="AZ194" s="113"/>
      <c r="BA194" s="113"/>
      <c r="BB194" s="113"/>
      <c r="BC194" s="113"/>
      <c r="BD194" s="113"/>
      <c r="BE194" s="113"/>
      <c r="BF194" s="113"/>
      <c r="BG194" s="113"/>
      <c r="BH194" s="113"/>
      <c r="BI194" s="113"/>
      <c r="BJ194" s="113"/>
      <c r="BK194" s="113"/>
      <c r="BL194" s="113"/>
      <c r="BM194" s="113"/>
      <c r="BN194" s="113"/>
      <c r="BO194" s="113"/>
      <c r="BP194" s="113"/>
      <c r="BQ194" s="113"/>
      <c r="BR194" s="113"/>
      <c r="BS194" s="113"/>
      <c r="BT194" s="113"/>
      <c r="BU194" s="113"/>
      <c r="BV194" s="113"/>
      <c r="BW194" s="113"/>
      <c r="BX194" s="113"/>
      <c r="BY194" s="113"/>
      <c r="BZ194" s="113"/>
      <c r="CA194" s="113"/>
      <c r="CB194" s="113"/>
      <c r="CC194" s="113"/>
      <c r="CD194" s="113"/>
      <c r="CE194" s="113"/>
      <c r="CF194" s="113"/>
      <c r="CG194" s="113"/>
      <c r="CH194" s="113"/>
      <c r="CI194" s="113"/>
      <c r="CJ194" s="113"/>
      <c r="CK194" s="113"/>
      <c r="CL194" s="113"/>
      <c r="CM194" s="113"/>
      <c r="CN194" s="113"/>
      <c r="CO194" s="113"/>
      <c r="CP194" s="113"/>
      <c r="CQ194" s="113"/>
      <c r="CR194" s="113"/>
      <c r="CS194" s="113"/>
      <c r="CT194" s="113"/>
      <c r="CU194" s="113"/>
      <c r="CV194" s="113"/>
      <c r="CW194" s="113"/>
      <c r="CX194" s="113"/>
      <c r="CY194" s="113"/>
      <c r="CZ194" s="113"/>
      <c r="DA194" s="113"/>
      <c r="DB194" s="113"/>
      <c r="DC194" s="113"/>
      <c r="DD194" s="113"/>
      <c r="DE194" s="113"/>
      <c r="DF194" s="113"/>
      <c r="DG194" s="113"/>
      <c r="DH194" s="113"/>
      <c r="DI194" s="113"/>
      <c r="DJ194" s="113"/>
      <c r="DK194" s="113"/>
      <c r="DL194" s="113"/>
      <c r="DM194" s="113"/>
      <c r="DN194" s="113"/>
      <c r="DO194" s="113"/>
      <c r="DP194" s="113"/>
      <c r="DQ194" s="113"/>
      <c r="DR194" s="113"/>
      <c r="DS194" s="113"/>
      <c r="DT194" s="113"/>
      <c r="DU194" s="113"/>
      <c r="DV194" s="113"/>
      <c r="DW194" s="113"/>
      <c r="DX194" s="113"/>
      <c r="DY194" s="113"/>
      <c r="DZ194" s="113"/>
      <c r="EA194" s="113"/>
      <c r="EB194" s="113"/>
      <c r="EC194" s="113"/>
      <c r="ED194" s="113"/>
      <c r="EE194" s="113"/>
      <c r="EF194" s="113"/>
      <c r="EG194" s="113"/>
      <c r="EH194" s="113"/>
      <c r="EI194" s="113"/>
      <c r="EJ194" s="113"/>
      <c r="EK194" s="113"/>
      <c r="EL194" s="113"/>
      <c r="EM194" s="113"/>
      <c r="EN194" s="113"/>
      <c r="EO194" s="113"/>
      <c r="EP194" s="113"/>
      <c r="EQ194" s="113"/>
      <c r="ER194" s="113"/>
      <c r="ES194" s="113"/>
      <c r="ET194" s="113"/>
      <c r="EU194" s="113"/>
      <c r="EV194" s="113"/>
      <c r="EW194" s="113"/>
      <c r="EX194" s="113"/>
      <c r="EY194" s="113"/>
      <c r="EZ194" s="113"/>
      <c r="FA194" s="113"/>
      <c r="FB194" s="113"/>
      <c r="FC194" s="113"/>
      <c r="FD194" s="113"/>
      <c r="FE194" s="113"/>
      <c r="FF194" s="113"/>
      <c r="FG194" s="113"/>
      <c r="FH194" s="113"/>
      <c r="FI194" s="113"/>
      <c r="FJ194" s="113"/>
      <c r="FK194" s="113"/>
      <c r="FL194" s="113"/>
      <c r="FM194" s="113"/>
      <c r="FN194" s="113"/>
      <c r="FO194" s="113"/>
      <c r="FP194" s="113"/>
      <c r="FQ194" s="113"/>
      <c r="FR194" s="113"/>
      <c r="FS194" s="113"/>
      <c r="FT194" s="113"/>
      <c r="FU194" s="113"/>
      <c r="FV194" s="113"/>
      <c r="FW194" s="113"/>
      <c r="FX194" s="113"/>
      <c r="FY194" s="113"/>
      <c r="FZ194" s="113"/>
      <c r="GA194" s="113"/>
      <c r="GB194" s="113"/>
      <c r="GC194" s="113"/>
      <c r="GD194" s="113"/>
      <c r="GE194" s="113"/>
      <c r="GF194" s="113"/>
      <c r="GG194" s="113"/>
      <c r="GH194" s="113"/>
      <c r="GI194" s="113"/>
      <c r="GJ194" s="113"/>
      <c r="GK194" s="113"/>
      <c r="GL194" s="113"/>
      <c r="GM194" s="113"/>
      <c r="GN194" s="113"/>
      <c r="GO194" s="113"/>
      <c r="GP194" s="113"/>
      <c r="GQ194" s="113"/>
      <c r="GR194" s="113"/>
    </row>
    <row r="195" spans="1:200" s="115" customFormat="1" ht="24.6" hidden="1" customHeight="1" outlineLevel="2">
      <c r="A19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195" s="171" t="s">
        <v>63</v>
      </c>
      <c r="C195" s="170" t="s">
        <v>232</v>
      </c>
      <c r="D195" s="171" t="s">
        <v>210</v>
      </c>
      <c r="E195" s="171" t="s">
        <v>211</v>
      </c>
      <c r="F195" s="171"/>
      <c r="G195" s="172"/>
      <c r="H195" s="172" t="str">
        <f t="shared" si="14"/>
        <v/>
      </c>
      <c r="I195" s="173"/>
      <c r="J195" s="415">
        <v>0</v>
      </c>
      <c r="K195" s="416"/>
      <c r="L195" s="417"/>
      <c r="M195" s="208"/>
      <c r="N195" s="472"/>
      <c r="O195" s="113"/>
      <c r="P195" s="113"/>
      <c r="Q195" s="113"/>
      <c r="R195" s="113"/>
      <c r="S195" s="113"/>
      <c r="T195" s="113"/>
      <c r="U195" s="113"/>
      <c r="V195" s="113"/>
      <c r="W195" s="113"/>
      <c r="X195" s="113"/>
      <c r="Y195" s="113"/>
      <c r="Z195" s="113"/>
      <c r="AA195" s="113"/>
      <c r="AB195" s="113"/>
      <c r="AC195" s="113"/>
      <c r="AD195" s="113"/>
      <c r="AE195" s="113"/>
      <c r="AF195" s="113"/>
      <c r="AG195" s="113"/>
      <c r="AH195" s="113"/>
      <c r="AI195" s="113"/>
      <c r="AJ195" s="113"/>
      <c r="AK195" s="113"/>
      <c r="AL195" s="113"/>
      <c r="AM195" s="113"/>
      <c r="AN195" s="113"/>
      <c r="AO195" s="113"/>
      <c r="AP195" s="113"/>
      <c r="AQ195" s="113"/>
      <c r="AR195" s="113"/>
      <c r="AS195" s="113"/>
      <c r="AT195" s="113"/>
      <c r="AU195" s="113"/>
      <c r="AV195" s="113"/>
      <c r="AW195" s="113"/>
      <c r="AX195" s="113"/>
      <c r="AY195" s="113"/>
      <c r="AZ195" s="113"/>
      <c r="BA195" s="113"/>
      <c r="BB195" s="113"/>
      <c r="BC195" s="113"/>
      <c r="BD195" s="113"/>
      <c r="BE195" s="113"/>
      <c r="BF195" s="113"/>
      <c r="BG195" s="113"/>
      <c r="BH195" s="113"/>
      <c r="BI195" s="113"/>
      <c r="BJ195" s="113"/>
      <c r="BK195" s="113"/>
      <c r="BL195" s="113"/>
      <c r="BM195" s="113"/>
      <c r="BN195" s="113"/>
      <c r="BO195" s="113"/>
      <c r="BP195" s="113"/>
      <c r="BQ195" s="113"/>
      <c r="BR195" s="113"/>
      <c r="BS195" s="113"/>
      <c r="BT195" s="113"/>
      <c r="BU195" s="113"/>
      <c r="BV195" s="113"/>
      <c r="BW195" s="113"/>
      <c r="BX195" s="113"/>
      <c r="BY195" s="113"/>
      <c r="BZ195" s="113"/>
      <c r="CA195" s="113"/>
      <c r="CB195" s="113"/>
      <c r="CC195" s="113"/>
      <c r="CD195" s="113"/>
      <c r="CE195" s="113"/>
      <c r="CF195" s="113"/>
      <c r="CG195" s="113"/>
      <c r="CH195" s="113"/>
      <c r="CI195" s="113"/>
      <c r="CJ195" s="113"/>
      <c r="CK195" s="113"/>
      <c r="CL195" s="113"/>
      <c r="CM195" s="113"/>
      <c r="CN195" s="113"/>
      <c r="CO195" s="113"/>
      <c r="CP195" s="113"/>
      <c r="CQ195" s="113"/>
      <c r="CR195" s="113"/>
      <c r="CS195" s="113"/>
      <c r="CT195" s="113"/>
      <c r="CU195" s="113"/>
      <c r="CV195" s="113"/>
      <c r="CW195" s="113"/>
      <c r="CX195" s="113"/>
      <c r="CY195" s="113"/>
      <c r="CZ195" s="113"/>
      <c r="DA195" s="113"/>
      <c r="DB195" s="113"/>
      <c r="DC195" s="113"/>
      <c r="DD195" s="113"/>
      <c r="DE195" s="113"/>
      <c r="DF195" s="113"/>
      <c r="DG195" s="113"/>
      <c r="DH195" s="113"/>
      <c r="DI195" s="113"/>
      <c r="DJ195" s="113"/>
      <c r="DK195" s="113"/>
      <c r="DL195" s="113"/>
      <c r="DM195" s="113"/>
      <c r="DN195" s="113"/>
      <c r="DO195" s="113"/>
      <c r="DP195" s="113"/>
      <c r="DQ195" s="113"/>
      <c r="DR195" s="113"/>
      <c r="DS195" s="113"/>
      <c r="DT195" s="113"/>
      <c r="DU195" s="113"/>
      <c r="DV195" s="113"/>
      <c r="DW195" s="113"/>
      <c r="DX195" s="113"/>
      <c r="DY195" s="113"/>
      <c r="DZ195" s="113"/>
      <c r="EA195" s="113"/>
      <c r="EB195" s="113"/>
      <c r="EC195" s="113"/>
      <c r="ED195" s="113"/>
      <c r="EE195" s="113"/>
      <c r="EF195" s="113"/>
      <c r="EG195" s="113"/>
      <c r="EH195" s="113"/>
      <c r="EI195" s="113"/>
      <c r="EJ195" s="113"/>
      <c r="EK195" s="113"/>
      <c r="EL195" s="113"/>
      <c r="EM195" s="113"/>
      <c r="EN195" s="113"/>
      <c r="EO195" s="113"/>
      <c r="EP195" s="113"/>
      <c r="EQ195" s="113"/>
      <c r="ER195" s="113"/>
      <c r="ES195" s="113"/>
      <c r="ET195" s="113"/>
      <c r="EU195" s="113"/>
      <c r="EV195" s="113"/>
      <c r="EW195" s="113"/>
      <c r="EX195" s="113"/>
      <c r="EY195" s="113"/>
      <c r="EZ195" s="113"/>
      <c r="FA195" s="113"/>
      <c r="FB195" s="113"/>
      <c r="FC195" s="113"/>
      <c r="FD195" s="113"/>
      <c r="FE195" s="113"/>
      <c r="FF195" s="113"/>
      <c r="FG195" s="113"/>
      <c r="FH195" s="113"/>
      <c r="FI195" s="113"/>
      <c r="FJ195" s="113"/>
      <c r="FK195" s="113"/>
      <c r="FL195" s="113"/>
      <c r="FM195" s="113"/>
      <c r="FN195" s="113"/>
      <c r="FO195" s="113"/>
      <c r="FP195" s="113"/>
      <c r="FQ195" s="113"/>
      <c r="FR195" s="113"/>
      <c r="FS195" s="113"/>
      <c r="FT195" s="113"/>
      <c r="FU195" s="113"/>
      <c r="FV195" s="113"/>
      <c r="FW195" s="113"/>
      <c r="FX195" s="113"/>
      <c r="FY195" s="113"/>
      <c r="FZ195" s="113"/>
      <c r="GA195" s="113"/>
      <c r="GB195" s="113"/>
      <c r="GC195" s="113"/>
      <c r="GD195" s="113"/>
      <c r="GE195" s="113"/>
      <c r="GF195" s="113"/>
      <c r="GG195" s="113"/>
      <c r="GH195" s="113"/>
      <c r="GI195" s="113"/>
      <c r="GJ195" s="113"/>
      <c r="GK195" s="113"/>
      <c r="GL195" s="113"/>
      <c r="GM195" s="113"/>
      <c r="GN195" s="113"/>
      <c r="GO195" s="113"/>
      <c r="GP195" s="113"/>
      <c r="GQ195" s="113"/>
      <c r="GR195" s="113"/>
    </row>
    <row r="196" spans="1:200" s="115" customFormat="1" ht="24.6" hidden="1" customHeight="1" outlineLevel="2">
      <c r="A196"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196" s="171" t="s">
        <v>63</v>
      </c>
      <c r="C196" s="170" t="s">
        <v>233</v>
      </c>
      <c r="D196" s="171" t="s">
        <v>210</v>
      </c>
      <c r="E196" s="171" t="s">
        <v>211</v>
      </c>
      <c r="F196" s="171"/>
      <c r="G196" s="172"/>
      <c r="H196" s="172" t="str">
        <f t="shared" si="14"/>
        <v/>
      </c>
      <c r="I196" s="235"/>
      <c r="J196" s="415">
        <v>0</v>
      </c>
      <c r="K196" s="416"/>
      <c r="L196" s="417"/>
      <c r="M196" s="208"/>
      <c r="N196" s="472"/>
      <c r="O196" s="113"/>
      <c r="P196" s="113"/>
      <c r="Q196" s="113"/>
      <c r="R196" s="113"/>
      <c r="S196" s="113"/>
      <c r="T196" s="113"/>
      <c r="U196" s="113"/>
      <c r="V196" s="113"/>
      <c r="W196" s="113"/>
      <c r="X196" s="113"/>
      <c r="Y196" s="113"/>
      <c r="Z196" s="113"/>
      <c r="AA196" s="113"/>
      <c r="AB196" s="113"/>
      <c r="AC196" s="113"/>
      <c r="AD196" s="113"/>
      <c r="AE196" s="113"/>
      <c r="AF196" s="113"/>
      <c r="AG196" s="113"/>
      <c r="AH196" s="113"/>
      <c r="AI196" s="113"/>
      <c r="AJ196" s="113"/>
      <c r="AK196" s="113"/>
      <c r="AL196" s="113"/>
      <c r="AM196" s="113"/>
      <c r="AN196" s="113"/>
      <c r="AO196" s="113"/>
      <c r="AP196" s="113"/>
      <c r="AQ196" s="113"/>
      <c r="AR196" s="113"/>
      <c r="AS196" s="113"/>
      <c r="AT196" s="113"/>
      <c r="AU196" s="113"/>
      <c r="AV196" s="113"/>
      <c r="AW196" s="113"/>
      <c r="AX196" s="113"/>
      <c r="AY196" s="113"/>
      <c r="AZ196" s="113"/>
      <c r="BA196" s="113"/>
      <c r="BB196" s="113"/>
      <c r="BC196" s="113"/>
      <c r="BD196" s="113"/>
      <c r="BE196" s="113"/>
      <c r="BF196" s="113"/>
      <c r="BG196" s="113"/>
      <c r="BH196" s="113"/>
      <c r="BI196" s="113"/>
      <c r="BJ196" s="113"/>
      <c r="BK196" s="113"/>
      <c r="BL196" s="113"/>
      <c r="BM196" s="113"/>
      <c r="BN196" s="113"/>
      <c r="BO196" s="113"/>
      <c r="BP196" s="113"/>
      <c r="BQ196" s="113"/>
      <c r="BR196" s="113"/>
      <c r="BS196" s="113"/>
      <c r="BT196" s="113"/>
      <c r="BU196" s="113"/>
      <c r="BV196" s="113"/>
      <c r="BW196" s="113"/>
      <c r="BX196" s="113"/>
      <c r="BY196" s="113"/>
      <c r="BZ196" s="113"/>
      <c r="CA196" s="113"/>
      <c r="CB196" s="113"/>
      <c r="CC196" s="113"/>
      <c r="CD196" s="113"/>
      <c r="CE196" s="113"/>
      <c r="CF196" s="113"/>
      <c r="CG196" s="113"/>
      <c r="CH196" s="113"/>
      <c r="CI196" s="113"/>
      <c r="CJ196" s="113"/>
      <c r="CK196" s="113"/>
      <c r="CL196" s="113"/>
      <c r="CM196" s="113"/>
      <c r="CN196" s="113"/>
      <c r="CO196" s="113"/>
      <c r="CP196" s="113"/>
      <c r="CQ196" s="113"/>
      <c r="CR196" s="113"/>
      <c r="CS196" s="113"/>
      <c r="CT196" s="113"/>
      <c r="CU196" s="113"/>
      <c r="CV196" s="113"/>
      <c r="CW196" s="113"/>
      <c r="CX196" s="113"/>
      <c r="CY196" s="113"/>
      <c r="CZ196" s="113"/>
      <c r="DA196" s="113"/>
      <c r="DB196" s="113"/>
      <c r="DC196" s="113"/>
      <c r="DD196" s="113"/>
      <c r="DE196" s="113"/>
      <c r="DF196" s="113"/>
      <c r="DG196" s="113"/>
      <c r="DH196" s="113"/>
      <c r="DI196" s="113"/>
      <c r="DJ196" s="113"/>
      <c r="DK196" s="113"/>
      <c r="DL196" s="113"/>
      <c r="DM196" s="113"/>
      <c r="DN196" s="113"/>
      <c r="DO196" s="113"/>
      <c r="DP196" s="113"/>
      <c r="DQ196" s="113"/>
      <c r="DR196" s="113"/>
      <c r="DS196" s="113"/>
      <c r="DT196" s="113"/>
      <c r="DU196" s="113"/>
      <c r="DV196" s="113"/>
      <c r="DW196" s="113"/>
      <c r="DX196" s="113"/>
      <c r="DY196" s="113"/>
      <c r="DZ196" s="113"/>
      <c r="EA196" s="113"/>
      <c r="EB196" s="113"/>
      <c r="EC196" s="113"/>
      <c r="ED196" s="113"/>
      <c r="EE196" s="113"/>
      <c r="EF196" s="113"/>
      <c r="EG196" s="113"/>
      <c r="EH196" s="113"/>
      <c r="EI196" s="113"/>
      <c r="EJ196" s="113"/>
      <c r="EK196" s="113"/>
      <c r="EL196" s="113"/>
      <c r="EM196" s="113"/>
      <c r="EN196" s="113"/>
      <c r="EO196" s="113"/>
      <c r="EP196" s="113"/>
      <c r="EQ196" s="113"/>
      <c r="ER196" s="113"/>
      <c r="ES196" s="113"/>
      <c r="ET196" s="113"/>
      <c r="EU196" s="113"/>
      <c r="EV196" s="113"/>
      <c r="EW196" s="113"/>
      <c r="EX196" s="113"/>
      <c r="EY196" s="113"/>
      <c r="EZ196" s="113"/>
      <c r="FA196" s="113"/>
      <c r="FB196" s="113"/>
      <c r="FC196" s="113"/>
      <c r="FD196" s="113"/>
      <c r="FE196" s="113"/>
      <c r="FF196" s="113"/>
      <c r="FG196" s="113"/>
      <c r="FH196" s="113"/>
      <c r="FI196" s="113"/>
      <c r="FJ196" s="113"/>
      <c r="FK196" s="113"/>
      <c r="FL196" s="113"/>
      <c r="FM196" s="113"/>
      <c r="FN196" s="113"/>
      <c r="FO196" s="113"/>
      <c r="FP196" s="113"/>
      <c r="FQ196" s="113"/>
      <c r="FR196" s="113"/>
      <c r="FS196" s="113"/>
      <c r="FT196" s="113"/>
      <c r="FU196" s="113"/>
      <c r="FV196" s="113"/>
      <c r="FW196" s="113"/>
      <c r="FX196" s="113"/>
      <c r="FY196" s="113"/>
      <c r="FZ196" s="113"/>
      <c r="GA196" s="113"/>
      <c r="GB196" s="113"/>
      <c r="GC196" s="113"/>
      <c r="GD196" s="113"/>
      <c r="GE196" s="113"/>
      <c r="GF196" s="113"/>
      <c r="GG196" s="113"/>
      <c r="GH196" s="113"/>
      <c r="GI196" s="113"/>
      <c r="GJ196" s="113"/>
      <c r="GK196" s="113"/>
      <c r="GL196" s="113"/>
      <c r="GM196" s="113"/>
      <c r="GN196" s="113"/>
      <c r="GO196" s="113"/>
      <c r="GP196" s="113"/>
      <c r="GQ196" s="113"/>
      <c r="GR196" s="113"/>
    </row>
    <row r="197" spans="1:200" s="159" customFormat="1" ht="24.6" hidden="1" customHeight="1" outlineLevel="2">
      <c r="A197"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8.3</v>
      </c>
      <c r="B197" s="171" t="s">
        <v>63</v>
      </c>
      <c r="C197" s="170" t="s">
        <v>234</v>
      </c>
      <c r="D197" s="171" t="s">
        <v>210</v>
      </c>
      <c r="E197" s="171" t="s">
        <v>211</v>
      </c>
      <c r="F197" s="171"/>
      <c r="G197" s="172"/>
      <c r="H197" s="172"/>
      <c r="I197" s="235"/>
      <c r="J197" s="415">
        <v>0</v>
      </c>
      <c r="K197" s="416"/>
      <c r="L197" s="417"/>
      <c r="M197" s="208"/>
      <c r="N197" s="472"/>
      <c r="O197" s="113"/>
      <c r="P197" s="113"/>
      <c r="Q197" s="113"/>
      <c r="R197" s="113"/>
      <c r="S197" s="113"/>
      <c r="T197" s="113"/>
      <c r="U197" s="113"/>
      <c r="V197" s="113"/>
      <c r="W197" s="113"/>
      <c r="X197" s="113"/>
      <c r="Y197" s="113"/>
      <c r="Z197" s="113"/>
      <c r="AA197" s="113"/>
      <c r="AB197" s="113"/>
      <c r="AC197" s="113"/>
      <c r="AD197" s="113"/>
      <c r="AE197" s="113"/>
      <c r="AF197" s="113"/>
      <c r="AG197" s="113"/>
      <c r="AH197" s="113"/>
      <c r="AI197" s="113"/>
      <c r="AJ197" s="113"/>
      <c r="AK197" s="113"/>
      <c r="AL197" s="113"/>
      <c r="AM197" s="113"/>
      <c r="AN197" s="113"/>
      <c r="AO197" s="113"/>
      <c r="AP197" s="113"/>
      <c r="AQ197" s="113"/>
      <c r="AR197" s="113"/>
      <c r="AS197" s="113"/>
      <c r="AT197" s="113"/>
      <c r="AU197" s="113"/>
      <c r="AV197" s="113"/>
      <c r="AW197" s="113"/>
      <c r="AX197" s="113"/>
      <c r="AY197" s="113"/>
      <c r="AZ197" s="113"/>
      <c r="BA197" s="113"/>
      <c r="BB197" s="113"/>
      <c r="BC197" s="113"/>
      <c r="BD197" s="113"/>
      <c r="BE197" s="113"/>
      <c r="BF197" s="113"/>
      <c r="BG197" s="113"/>
      <c r="BH197" s="113"/>
      <c r="BI197" s="113"/>
      <c r="BJ197" s="113"/>
      <c r="BK197" s="113"/>
      <c r="BL197" s="113"/>
      <c r="BM197" s="113"/>
      <c r="BN197" s="113"/>
      <c r="BO197" s="113"/>
      <c r="BP197" s="113"/>
      <c r="BQ197" s="113"/>
      <c r="BR197" s="113"/>
      <c r="BS197" s="113"/>
      <c r="BT197" s="113"/>
      <c r="BU197" s="113"/>
      <c r="BV197" s="113"/>
      <c r="BW197" s="113"/>
      <c r="BX197" s="113"/>
      <c r="BY197" s="113"/>
      <c r="BZ197" s="113"/>
      <c r="CA197" s="113"/>
      <c r="CB197" s="113"/>
      <c r="CC197" s="113"/>
      <c r="CD197" s="113"/>
      <c r="CE197" s="113"/>
      <c r="CF197" s="113"/>
      <c r="CG197" s="113"/>
      <c r="CH197" s="113"/>
      <c r="CI197" s="113"/>
      <c r="CJ197" s="113"/>
      <c r="CK197" s="113"/>
      <c r="CL197" s="113"/>
      <c r="CM197" s="113"/>
      <c r="CN197" s="113"/>
      <c r="CO197" s="113"/>
      <c r="CP197" s="113"/>
      <c r="CQ197" s="113"/>
      <c r="CR197" s="113"/>
      <c r="CS197" s="113"/>
      <c r="CT197" s="113"/>
      <c r="CU197" s="113"/>
      <c r="CV197" s="113"/>
      <c r="CW197" s="113"/>
      <c r="CX197" s="113"/>
      <c r="CY197" s="113"/>
      <c r="CZ197" s="113"/>
      <c r="DA197" s="113"/>
      <c r="DB197" s="113"/>
      <c r="DC197" s="113"/>
      <c r="DD197" s="113"/>
      <c r="DE197" s="113"/>
      <c r="DF197" s="113"/>
      <c r="DG197" s="113"/>
      <c r="DH197" s="113"/>
      <c r="DI197" s="113"/>
      <c r="DJ197" s="113"/>
      <c r="DK197" s="113"/>
      <c r="DL197" s="113"/>
      <c r="DM197" s="113"/>
      <c r="DN197" s="113"/>
      <c r="DO197" s="113"/>
      <c r="DP197" s="113"/>
      <c r="DQ197" s="113"/>
      <c r="DR197" s="113"/>
      <c r="DS197" s="113"/>
      <c r="DT197" s="113"/>
      <c r="DU197" s="113"/>
      <c r="DV197" s="113"/>
      <c r="DW197" s="113"/>
      <c r="DX197" s="113"/>
      <c r="DY197" s="113"/>
      <c r="DZ197" s="113"/>
      <c r="EA197" s="113"/>
      <c r="EB197" s="113"/>
      <c r="EC197" s="113"/>
      <c r="ED197" s="113"/>
      <c r="EE197" s="113"/>
      <c r="EF197" s="113"/>
      <c r="EG197" s="113"/>
      <c r="EH197" s="113"/>
      <c r="EI197" s="113"/>
      <c r="EJ197" s="113"/>
      <c r="EK197" s="113"/>
      <c r="EL197" s="113"/>
      <c r="EM197" s="113"/>
      <c r="EN197" s="113"/>
      <c r="EO197" s="113"/>
      <c r="EP197" s="113"/>
      <c r="EQ197" s="113"/>
      <c r="ER197" s="113"/>
      <c r="ES197" s="113"/>
      <c r="ET197" s="113"/>
      <c r="EU197" s="113"/>
      <c r="EV197" s="113"/>
      <c r="EW197" s="113"/>
      <c r="EX197" s="113"/>
      <c r="EY197" s="113"/>
      <c r="EZ197" s="113"/>
      <c r="FA197" s="113"/>
      <c r="FB197" s="113"/>
      <c r="FC197" s="113"/>
      <c r="FD197" s="113"/>
      <c r="FE197" s="113"/>
      <c r="FF197" s="113"/>
      <c r="FG197" s="113"/>
      <c r="FH197" s="113"/>
      <c r="FI197" s="113"/>
      <c r="FJ197" s="113"/>
      <c r="FK197" s="113"/>
      <c r="FL197" s="113"/>
      <c r="FM197" s="113"/>
      <c r="FN197" s="113"/>
      <c r="FO197" s="113"/>
      <c r="FP197" s="113"/>
      <c r="FQ197" s="113"/>
      <c r="FR197" s="113"/>
      <c r="FS197" s="113"/>
      <c r="FT197" s="113"/>
      <c r="FU197" s="113"/>
      <c r="FV197" s="113"/>
      <c r="FW197" s="113"/>
      <c r="FX197" s="113"/>
      <c r="FY197" s="113"/>
      <c r="FZ197" s="113"/>
      <c r="GA197" s="113"/>
      <c r="GB197" s="113"/>
      <c r="GC197" s="113"/>
      <c r="GD197" s="113"/>
      <c r="GE197" s="113"/>
      <c r="GF197" s="113"/>
      <c r="GG197" s="113"/>
      <c r="GH197" s="113"/>
      <c r="GI197" s="113"/>
      <c r="GJ197" s="113"/>
      <c r="GK197" s="113"/>
      <c r="GL197" s="113"/>
      <c r="GM197" s="113"/>
      <c r="GN197" s="113"/>
      <c r="GO197" s="113"/>
      <c r="GP197" s="113"/>
      <c r="GQ197" s="113"/>
      <c r="GR197" s="113"/>
    </row>
    <row r="198" spans="1:200" s="115" customFormat="1" ht="24.6" hidden="1" customHeight="1" outlineLevel="2">
      <c r="A198"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8.4</v>
      </c>
      <c r="B198" s="171" t="s">
        <v>63</v>
      </c>
      <c r="C198" s="170" t="s">
        <v>218</v>
      </c>
      <c r="D198" s="171" t="s">
        <v>210</v>
      </c>
      <c r="E198" s="171" t="s">
        <v>211</v>
      </c>
      <c r="F198" s="171"/>
      <c r="G198" s="172"/>
      <c r="H198" s="172" t="str">
        <f t="shared" si="14"/>
        <v/>
      </c>
      <c r="I198" s="235"/>
      <c r="J198" s="415">
        <v>0</v>
      </c>
      <c r="K198" s="416"/>
      <c r="L198" s="417"/>
      <c r="M198" s="208"/>
      <c r="N198" s="472"/>
      <c r="O198" s="113"/>
      <c r="P198" s="113"/>
      <c r="Q198" s="113"/>
      <c r="R198" s="113"/>
      <c r="S198" s="113"/>
      <c r="T198" s="113"/>
      <c r="U198" s="113"/>
      <c r="V198" s="113"/>
      <c r="W198" s="113"/>
      <c r="X198" s="113"/>
      <c r="Y198" s="113"/>
      <c r="Z198" s="113"/>
      <c r="AA198" s="113"/>
      <c r="AB198" s="113"/>
      <c r="AC198" s="113"/>
      <c r="AD198" s="113"/>
      <c r="AE198" s="113"/>
      <c r="AF198" s="113"/>
      <c r="AG198" s="113"/>
      <c r="AH198" s="113"/>
      <c r="AI198" s="113"/>
      <c r="AJ198" s="113"/>
      <c r="AK198" s="113"/>
      <c r="AL198" s="113"/>
      <c r="AM198" s="113"/>
      <c r="AN198" s="113"/>
      <c r="AO198" s="113"/>
      <c r="AP198" s="113"/>
      <c r="AQ198" s="113"/>
      <c r="AR198" s="113"/>
      <c r="AS198" s="113"/>
      <c r="AT198" s="113"/>
      <c r="AU198" s="113"/>
      <c r="AV198" s="113"/>
      <c r="AW198" s="113"/>
      <c r="AX198" s="113"/>
      <c r="AY198" s="113"/>
      <c r="AZ198" s="113"/>
      <c r="BA198" s="113"/>
      <c r="BB198" s="113"/>
      <c r="BC198" s="113"/>
      <c r="BD198" s="113"/>
      <c r="BE198" s="113"/>
      <c r="BF198" s="113"/>
      <c r="BG198" s="113"/>
      <c r="BH198" s="113"/>
      <c r="BI198" s="113"/>
      <c r="BJ198" s="113"/>
      <c r="BK198" s="113"/>
      <c r="BL198" s="113"/>
      <c r="BM198" s="113"/>
      <c r="BN198" s="113"/>
      <c r="BO198" s="113"/>
      <c r="BP198" s="113"/>
      <c r="BQ198" s="113"/>
      <c r="BR198" s="113"/>
      <c r="BS198" s="113"/>
      <c r="BT198" s="113"/>
      <c r="BU198" s="113"/>
      <c r="BV198" s="113"/>
      <c r="BW198" s="113"/>
      <c r="BX198" s="113"/>
      <c r="BY198" s="113"/>
      <c r="BZ198" s="113"/>
      <c r="CA198" s="113"/>
      <c r="CB198" s="113"/>
      <c r="CC198" s="113"/>
      <c r="CD198" s="113"/>
      <c r="CE198" s="113"/>
      <c r="CF198" s="113"/>
      <c r="CG198" s="113"/>
      <c r="CH198" s="113"/>
      <c r="CI198" s="113"/>
      <c r="CJ198" s="113"/>
      <c r="CK198" s="113"/>
      <c r="CL198" s="113"/>
      <c r="CM198" s="113"/>
      <c r="CN198" s="113"/>
      <c r="CO198" s="113"/>
      <c r="CP198" s="113"/>
      <c r="CQ198" s="113"/>
      <c r="CR198" s="113"/>
      <c r="CS198" s="113"/>
      <c r="CT198" s="113"/>
      <c r="CU198" s="113"/>
      <c r="CV198" s="113"/>
      <c r="CW198" s="113"/>
      <c r="CX198" s="113"/>
      <c r="CY198" s="113"/>
      <c r="CZ198" s="113"/>
      <c r="DA198" s="113"/>
      <c r="DB198" s="113"/>
      <c r="DC198" s="113"/>
      <c r="DD198" s="113"/>
      <c r="DE198" s="113"/>
      <c r="DF198" s="113"/>
      <c r="DG198" s="113"/>
      <c r="DH198" s="113"/>
      <c r="DI198" s="113"/>
      <c r="DJ198" s="113"/>
      <c r="DK198" s="113"/>
      <c r="DL198" s="113"/>
      <c r="DM198" s="113"/>
      <c r="DN198" s="113"/>
      <c r="DO198" s="113"/>
      <c r="DP198" s="113"/>
      <c r="DQ198" s="113"/>
      <c r="DR198" s="113"/>
      <c r="DS198" s="113"/>
      <c r="DT198" s="113"/>
      <c r="DU198" s="113"/>
      <c r="DV198" s="113"/>
      <c r="DW198" s="113"/>
      <c r="DX198" s="113"/>
      <c r="DY198" s="113"/>
      <c r="DZ198" s="113"/>
      <c r="EA198" s="113"/>
      <c r="EB198" s="113"/>
      <c r="EC198" s="113"/>
      <c r="ED198" s="113"/>
      <c r="EE198" s="113"/>
      <c r="EF198" s="113"/>
      <c r="EG198" s="113"/>
      <c r="EH198" s="113"/>
      <c r="EI198" s="113"/>
      <c r="EJ198" s="113"/>
      <c r="EK198" s="113"/>
      <c r="EL198" s="113"/>
      <c r="EM198" s="113"/>
      <c r="EN198" s="113"/>
      <c r="EO198" s="113"/>
      <c r="EP198" s="113"/>
      <c r="EQ198" s="113"/>
      <c r="ER198" s="113"/>
      <c r="ES198" s="113"/>
      <c r="ET198" s="113"/>
      <c r="EU198" s="113"/>
      <c r="EV198" s="113"/>
      <c r="EW198" s="113"/>
      <c r="EX198" s="113"/>
      <c r="EY198" s="113"/>
      <c r="EZ198" s="113"/>
      <c r="FA198" s="113"/>
      <c r="FB198" s="113"/>
      <c r="FC198" s="113"/>
      <c r="FD198" s="113"/>
      <c r="FE198" s="113"/>
      <c r="FF198" s="113"/>
      <c r="FG198" s="113"/>
      <c r="FH198" s="113"/>
      <c r="FI198" s="113"/>
      <c r="FJ198" s="113"/>
      <c r="FK198" s="113"/>
      <c r="FL198" s="113"/>
      <c r="FM198" s="113"/>
      <c r="FN198" s="113"/>
      <c r="FO198" s="113"/>
      <c r="FP198" s="113"/>
      <c r="FQ198" s="113"/>
      <c r="FR198" s="113"/>
      <c r="FS198" s="113"/>
      <c r="FT198" s="113"/>
      <c r="FU198" s="113"/>
      <c r="FV198" s="113"/>
      <c r="FW198" s="113"/>
      <c r="FX198" s="113"/>
      <c r="FY198" s="113"/>
      <c r="FZ198" s="113"/>
      <c r="GA198" s="113"/>
      <c r="GB198" s="113"/>
      <c r="GC198" s="113"/>
      <c r="GD198" s="113"/>
      <c r="GE198" s="113"/>
      <c r="GF198" s="113"/>
      <c r="GG198" s="113"/>
      <c r="GH198" s="113"/>
      <c r="GI198" s="113"/>
      <c r="GJ198" s="113"/>
      <c r="GK198" s="113"/>
      <c r="GL198" s="113"/>
      <c r="GM198" s="113"/>
      <c r="GN198" s="113"/>
      <c r="GO198" s="113"/>
      <c r="GP198" s="113"/>
      <c r="GQ198" s="113"/>
      <c r="GR198" s="113"/>
    </row>
    <row r="199" spans="1:200" s="115" customFormat="1" ht="24.6" customHeight="1" outlineLevel="1" collapsed="1">
      <c r="A199" s="219" t="str">
        <f>IF(ISERROR(VALUE(SUBSTITUTE(prevWBS,".",""))),"1",IF(ISERROR(FIND("`",SUBSTITUTE(prevWBS,".","`",1))),TEXT(VALUE(prevWBS)+1,"#"),TEXT(VALUE(LEFT(prevWBS,FIND("`",SUBSTITUTE(prevWBS,".","`",1))-1))+1,"#")))</f>
        <v>9</v>
      </c>
      <c r="B199" s="219"/>
      <c r="C199" s="241" t="s">
        <v>235</v>
      </c>
      <c r="D199" s="219"/>
      <c r="E199" s="221"/>
      <c r="F199" s="219"/>
      <c r="G199" s="222"/>
      <c r="H199" s="222" t="str">
        <f t="shared" si="14"/>
        <v/>
      </c>
      <c r="I199" s="223"/>
      <c r="J199" s="428">
        <f>AVERAGE(J200:L203)</f>
        <v>0</v>
      </c>
      <c r="K199" s="428"/>
      <c r="L199" s="428"/>
      <c r="M199" s="224"/>
      <c r="N199" s="472"/>
      <c r="O199" s="113"/>
      <c r="P199" s="113"/>
      <c r="Q199" s="113"/>
      <c r="R199" s="113"/>
      <c r="S199" s="113"/>
      <c r="T199" s="113"/>
      <c r="U199" s="113"/>
      <c r="V199" s="113"/>
      <c r="W199" s="113"/>
      <c r="X199" s="113"/>
      <c r="Y199" s="113"/>
      <c r="Z199" s="113"/>
      <c r="AA199" s="113"/>
      <c r="AB199" s="113"/>
      <c r="AC199" s="113"/>
      <c r="AD199" s="113"/>
      <c r="AE199" s="113"/>
      <c r="AF199" s="113"/>
      <c r="AG199" s="113"/>
      <c r="AH199" s="113"/>
      <c r="AI199" s="113"/>
      <c r="AJ199" s="113"/>
      <c r="AK199" s="113"/>
      <c r="AL199" s="113"/>
      <c r="AM199" s="113"/>
      <c r="AN199" s="113"/>
      <c r="AO199" s="113"/>
      <c r="AP199" s="113"/>
      <c r="AQ199" s="113"/>
      <c r="AR199" s="113"/>
      <c r="AS199" s="113"/>
      <c r="AT199" s="113"/>
      <c r="AU199" s="113"/>
      <c r="AV199" s="113"/>
      <c r="AW199" s="113"/>
      <c r="AX199" s="113"/>
      <c r="AY199" s="113"/>
      <c r="AZ199" s="113"/>
      <c r="BA199" s="113"/>
      <c r="BB199" s="113"/>
      <c r="BC199" s="113"/>
      <c r="BD199" s="113"/>
      <c r="BE199" s="113"/>
      <c r="BF199" s="113"/>
      <c r="BG199" s="113"/>
      <c r="BH199" s="113"/>
      <c r="BI199" s="113"/>
      <c r="BJ199" s="113"/>
      <c r="BK199" s="113"/>
      <c r="BL199" s="113"/>
      <c r="BM199" s="113"/>
      <c r="BN199" s="113"/>
      <c r="BO199" s="113"/>
      <c r="BP199" s="113"/>
      <c r="BQ199" s="113"/>
      <c r="BR199" s="113"/>
      <c r="BS199" s="113"/>
      <c r="BT199" s="113"/>
      <c r="BU199" s="113"/>
      <c r="BV199" s="113"/>
      <c r="BW199" s="113"/>
      <c r="BX199" s="113"/>
      <c r="BY199" s="113"/>
      <c r="BZ199" s="113"/>
      <c r="CA199" s="113"/>
      <c r="CB199" s="113"/>
      <c r="CC199" s="113"/>
      <c r="CD199" s="113"/>
      <c r="CE199" s="113"/>
      <c r="CF199" s="113"/>
      <c r="CG199" s="113"/>
      <c r="CH199" s="113"/>
      <c r="CI199" s="113"/>
      <c r="CJ199" s="113"/>
      <c r="CK199" s="113"/>
      <c r="CL199" s="113"/>
      <c r="CM199" s="113"/>
      <c r="CN199" s="113"/>
      <c r="CO199" s="113"/>
      <c r="CP199" s="113"/>
      <c r="CQ199" s="113"/>
      <c r="CR199" s="113"/>
      <c r="CS199" s="113"/>
      <c r="CT199" s="113"/>
      <c r="CU199" s="113"/>
      <c r="CV199" s="113"/>
      <c r="CW199" s="113"/>
      <c r="CX199" s="113"/>
      <c r="CY199" s="113"/>
      <c r="CZ199" s="113"/>
      <c r="DA199" s="113"/>
      <c r="DB199" s="113"/>
      <c r="DC199" s="113"/>
      <c r="DD199" s="113"/>
      <c r="DE199" s="113"/>
      <c r="DF199" s="113"/>
      <c r="DG199" s="113"/>
      <c r="DH199" s="113"/>
      <c r="DI199" s="113"/>
      <c r="DJ199" s="113"/>
      <c r="DK199" s="113"/>
      <c r="DL199" s="113"/>
      <c r="DM199" s="113"/>
      <c r="DN199" s="113"/>
      <c r="DO199" s="113"/>
      <c r="DP199" s="113"/>
      <c r="DQ199" s="113"/>
      <c r="DR199" s="113"/>
      <c r="DS199" s="113"/>
      <c r="DT199" s="113"/>
      <c r="DU199" s="113"/>
      <c r="DV199" s="113"/>
      <c r="DW199" s="113"/>
      <c r="DX199" s="113"/>
      <c r="DY199" s="113"/>
      <c r="DZ199" s="113"/>
      <c r="EA199" s="113"/>
      <c r="EB199" s="113"/>
      <c r="EC199" s="113"/>
      <c r="ED199" s="113"/>
      <c r="EE199" s="113"/>
      <c r="EF199" s="113"/>
      <c r="EG199" s="113"/>
      <c r="EH199" s="113"/>
      <c r="EI199" s="113"/>
      <c r="EJ199" s="113"/>
      <c r="EK199" s="113"/>
      <c r="EL199" s="113"/>
      <c r="EM199" s="113"/>
      <c r="EN199" s="113"/>
      <c r="EO199" s="113"/>
      <c r="EP199" s="113"/>
      <c r="EQ199" s="113"/>
      <c r="ER199" s="113"/>
      <c r="ES199" s="113"/>
      <c r="ET199" s="113"/>
      <c r="EU199" s="113"/>
      <c r="EV199" s="113"/>
      <c r="EW199" s="113"/>
      <c r="EX199" s="113"/>
      <c r="EY199" s="113"/>
      <c r="EZ199" s="113"/>
      <c r="FA199" s="113"/>
      <c r="FB199" s="113"/>
      <c r="FC199" s="113"/>
      <c r="FD199" s="113"/>
      <c r="FE199" s="113"/>
      <c r="FF199" s="113"/>
      <c r="FG199" s="113"/>
      <c r="FH199" s="113"/>
      <c r="FI199" s="113"/>
      <c r="FJ199" s="113"/>
      <c r="FK199" s="113"/>
      <c r="FL199" s="113"/>
      <c r="FM199" s="113"/>
      <c r="FN199" s="113"/>
      <c r="FO199" s="113"/>
      <c r="FP199" s="113"/>
      <c r="FQ199" s="113"/>
      <c r="FR199" s="113"/>
      <c r="FS199" s="113"/>
      <c r="FT199" s="113"/>
      <c r="FU199" s="113"/>
      <c r="FV199" s="113"/>
      <c r="FW199" s="113"/>
      <c r="FX199" s="113"/>
      <c r="FY199" s="113"/>
      <c r="FZ199" s="113"/>
      <c r="GA199" s="113"/>
      <c r="GB199" s="113"/>
      <c r="GC199" s="113"/>
      <c r="GD199" s="113"/>
      <c r="GE199" s="113"/>
      <c r="GF199" s="113"/>
      <c r="GG199" s="113"/>
      <c r="GH199" s="113"/>
      <c r="GI199" s="113"/>
      <c r="GJ199" s="113"/>
      <c r="GK199" s="113"/>
      <c r="GL199" s="113"/>
      <c r="GM199" s="113"/>
      <c r="GN199" s="113"/>
      <c r="GO199" s="113"/>
      <c r="GP199" s="113"/>
      <c r="GQ199" s="113"/>
      <c r="GR199" s="113"/>
    </row>
    <row r="200" spans="1:200" s="115" customFormat="1" ht="24.6" hidden="1" customHeight="1" outlineLevel="2">
      <c r="A200"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200" s="171" t="s">
        <v>63</v>
      </c>
      <c r="C200" s="170" t="s">
        <v>232</v>
      </c>
      <c r="D200" s="171" t="s">
        <v>210</v>
      </c>
      <c r="E200" s="171" t="s">
        <v>211</v>
      </c>
      <c r="F200" s="171"/>
      <c r="G200" s="172"/>
      <c r="H200" s="172" t="str">
        <f t="shared" si="14"/>
        <v/>
      </c>
      <c r="I200" s="173"/>
      <c r="J200" s="415">
        <v>0</v>
      </c>
      <c r="K200" s="416"/>
      <c r="L200" s="417"/>
      <c r="M200" s="208"/>
      <c r="N200" s="472"/>
      <c r="O200" s="113"/>
      <c r="P200" s="113"/>
      <c r="Q200" s="113"/>
      <c r="R200" s="113"/>
      <c r="S200" s="113"/>
      <c r="T200" s="113"/>
      <c r="U200" s="113"/>
      <c r="V200" s="113"/>
      <c r="W200" s="113"/>
      <c r="X200" s="113"/>
      <c r="Y200" s="113"/>
      <c r="Z200" s="113"/>
      <c r="AA200" s="113"/>
      <c r="AB200" s="113"/>
      <c r="AC200" s="113"/>
      <c r="AD200" s="113"/>
      <c r="AE200" s="113"/>
      <c r="AF200" s="113"/>
      <c r="AG200" s="113"/>
      <c r="AH200" s="113"/>
      <c r="AI200" s="113"/>
      <c r="AJ200" s="113"/>
      <c r="AK200" s="113"/>
      <c r="AL200" s="113"/>
      <c r="AM200" s="113"/>
      <c r="AN200" s="113"/>
      <c r="AO200" s="113"/>
      <c r="AP200" s="113"/>
      <c r="AQ200" s="113"/>
      <c r="AR200" s="113"/>
      <c r="AS200" s="113"/>
      <c r="AT200" s="113"/>
      <c r="AU200" s="113"/>
      <c r="AV200" s="113"/>
      <c r="AW200" s="113"/>
      <c r="AX200" s="113"/>
      <c r="AY200" s="113"/>
      <c r="AZ200" s="113"/>
      <c r="BA200" s="113"/>
      <c r="BB200" s="113"/>
      <c r="BC200" s="113"/>
      <c r="BD200" s="113"/>
      <c r="BE200" s="113"/>
      <c r="BF200" s="113"/>
      <c r="BG200" s="113"/>
      <c r="BH200" s="113"/>
      <c r="BI200" s="113"/>
      <c r="BJ200" s="113"/>
      <c r="BK200" s="113"/>
      <c r="BL200" s="113"/>
      <c r="BM200" s="113"/>
      <c r="BN200" s="113"/>
      <c r="BO200" s="113"/>
      <c r="BP200" s="113"/>
      <c r="BQ200" s="113"/>
      <c r="BR200" s="113"/>
      <c r="BS200" s="113"/>
      <c r="BT200" s="113"/>
      <c r="BU200" s="113"/>
      <c r="BV200" s="113"/>
      <c r="BW200" s="113"/>
      <c r="BX200" s="113"/>
      <c r="BY200" s="113"/>
      <c r="BZ200" s="113"/>
      <c r="CA200" s="113"/>
      <c r="CB200" s="113"/>
      <c r="CC200" s="113"/>
      <c r="CD200" s="113"/>
      <c r="CE200" s="113"/>
      <c r="CF200" s="113"/>
      <c r="CG200" s="113"/>
      <c r="CH200" s="113"/>
      <c r="CI200" s="113"/>
      <c r="CJ200" s="113"/>
      <c r="CK200" s="113"/>
      <c r="CL200" s="113"/>
      <c r="CM200" s="113"/>
      <c r="CN200" s="113"/>
      <c r="CO200" s="113"/>
      <c r="CP200" s="113"/>
      <c r="CQ200" s="113"/>
      <c r="CR200" s="113"/>
      <c r="CS200" s="113"/>
      <c r="CT200" s="113"/>
      <c r="CU200" s="113"/>
      <c r="CV200" s="113"/>
      <c r="CW200" s="113"/>
      <c r="CX200" s="113"/>
      <c r="CY200" s="113"/>
      <c r="CZ200" s="113"/>
      <c r="DA200" s="113"/>
      <c r="DB200" s="113"/>
      <c r="DC200" s="113"/>
      <c r="DD200" s="113"/>
      <c r="DE200" s="113"/>
      <c r="DF200" s="113"/>
      <c r="DG200" s="113"/>
      <c r="DH200" s="113"/>
      <c r="DI200" s="113"/>
      <c r="DJ200" s="113"/>
      <c r="DK200" s="113"/>
      <c r="DL200" s="113"/>
      <c r="DM200" s="113"/>
      <c r="DN200" s="113"/>
      <c r="DO200" s="113"/>
      <c r="DP200" s="113"/>
      <c r="DQ200" s="113"/>
      <c r="DR200" s="113"/>
      <c r="DS200" s="113"/>
      <c r="DT200" s="113"/>
      <c r="DU200" s="113"/>
      <c r="DV200" s="113"/>
      <c r="DW200" s="113"/>
      <c r="DX200" s="113"/>
      <c r="DY200" s="113"/>
      <c r="DZ200" s="113"/>
      <c r="EA200" s="113"/>
      <c r="EB200" s="113"/>
      <c r="EC200" s="113"/>
      <c r="ED200" s="113"/>
      <c r="EE200" s="113"/>
      <c r="EF200" s="113"/>
      <c r="EG200" s="113"/>
      <c r="EH200" s="113"/>
      <c r="EI200" s="113"/>
      <c r="EJ200" s="113"/>
      <c r="EK200" s="113"/>
      <c r="EL200" s="113"/>
      <c r="EM200" s="113"/>
      <c r="EN200" s="113"/>
      <c r="EO200" s="113"/>
      <c r="EP200" s="113"/>
      <c r="EQ200" s="113"/>
      <c r="ER200" s="113"/>
      <c r="ES200" s="113"/>
      <c r="ET200" s="113"/>
      <c r="EU200" s="113"/>
      <c r="EV200" s="113"/>
      <c r="EW200" s="113"/>
      <c r="EX200" s="113"/>
      <c r="EY200" s="113"/>
      <c r="EZ200" s="113"/>
      <c r="FA200" s="113"/>
      <c r="FB200" s="113"/>
      <c r="FC200" s="113"/>
      <c r="FD200" s="113"/>
      <c r="FE200" s="113"/>
      <c r="FF200" s="113"/>
      <c r="FG200" s="113"/>
      <c r="FH200" s="113"/>
      <c r="FI200" s="113"/>
      <c r="FJ200" s="113"/>
      <c r="FK200" s="113"/>
      <c r="FL200" s="113"/>
      <c r="FM200" s="113"/>
      <c r="FN200" s="113"/>
      <c r="FO200" s="113"/>
      <c r="FP200" s="113"/>
      <c r="FQ200" s="113"/>
      <c r="FR200" s="113"/>
      <c r="FS200" s="113"/>
      <c r="FT200" s="113"/>
      <c r="FU200" s="113"/>
      <c r="FV200" s="113"/>
      <c r="FW200" s="113"/>
      <c r="FX200" s="113"/>
      <c r="FY200" s="113"/>
      <c r="FZ200" s="113"/>
      <c r="GA200" s="113"/>
      <c r="GB200" s="113"/>
      <c r="GC200" s="113"/>
      <c r="GD200" s="113"/>
      <c r="GE200" s="113"/>
      <c r="GF200" s="113"/>
      <c r="GG200" s="113"/>
      <c r="GH200" s="113"/>
      <c r="GI200" s="113"/>
      <c r="GJ200" s="113"/>
      <c r="GK200" s="113"/>
      <c r="GL200" s="113"/>
      <c r="GM200" s="113"/>
      <c r="GN200" s="113"/>
      <c r="GO200" s="113"/>
      <c r="GP200" s="113"/>
      <c r="GQ200" s="113"/>
      <c r="GR200" s="113"/>
    </row>
    <row r="201" spans="1:200" s="115" customFormat="1" ht="24.6" hidden="1" customHeight="1" outlineLevel="2">
      <c r="A201"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201" s="171" t="s">
        <v>63</v>
      </c>
      <c r="C201" s="170" t="s">
        <v>233</v>
      </c>
      <c r="D201" s="171" t="s">
        <v>210</v>
      </c>
      <c r="E201" s="171" t="s">
        <v>211</v>
      </c>
      <c r="F201" s="171"/>
      <c r="G201" s="172"/>
      <c r="H201" s="172" t="str">
        <f t="shared" si="14"/>
        <v/>
      </c>
      <c r="I201" s="235"/>
      <c r="J201" s="415">
        <v>0</v>
      </c>
      <c r="K201" s="416"/>
      <c r="L201" s="417"/>
      <c r="M201" s="208"/>
      <c r="N201" s="472"/>
      <c r="O201" s="113"/>
      <c r="P201" s="113"/>
      <c r="Q201" s="113"/>
      <c r="R201" s="113"/>
      <c r="S201" s="113"/>
      <c r="T201" s="113"/>
      <c r="U201" s="113"/>
      <c r="V201" s="113"/>
      <c r="W201" s="113"/>
      <c r="X201" s="113"/>
      <c r="Y201" s="113"/>
      <c r="Z201" s="113"/>
      <c r="AA201" s="113"/>
      <c r="AB201" s="113"/>
      <c r="AC201" s="113"/>
      <c r="AD201" s="113"/>
      <c r="AE201" s="113"/>
      <c r="AF201" s="113"/>
      <c r="AG201" s="113"/>
      <c r="AH201" s="113"/>
      <c r="AI201" s="113"/>
      <c r="AJ201" s="113"/>
      <c r="AK201" s="113"/>
      <c r="AL201" s="113"/>
      <c r="AM201" s="113"/>
      <c r="AN201" s="113"/>
      <c r="AO201" s="113"/>
      <c r="AP201" s="113"/>
      <c r="AQ201" s="113"/>
      <c r="AR201" s="113"/>
      <c r="AS201" s="113"/>
      <c r="AT201" s="113"/>
      <c r="AU201" s="113"/>
      <c r="AV201" s="113"/>
      <c r="AW201" s="113"/>
      <c r="AX201" s="113"/>
      <c r="AY201" s="113"/>
      <c r="AZ201" s="113"/>
      <c r="BA201" s="113"/>
      <c r="BB201" s="113"/>
      <c r="BC201" s="113"/>
      <c r="BD201" s="113"/>
      <c r="BE201" s="113"/>
      <c r="BF201" s="113"/>
      <c r="BG201" s="113"/>
      <c r="BH201" s="113"/>
      <c r="BI201" s="113"/>
      <c r="BJ201" s="113"/>
      <c r="BK201" s="113"/>
      <c r="BL201" s="113"/>
      <c r="BM201" s="113"/>
      <c r="BN201" s="113"/>
      <c r="BO201" s="113"/>
      <c r="BP201" s="113"/>
      <c r="BQ201" s="113"/>
      <c r="BR201" s="113"/>
      <c r="BS201" s="113"/>
      <c r="BT201" s="113"/>
      <c r="BU201" s="113"/>
      <c r="BV201" s="113"/>
      <c r="BW201" s="113"/>
      <c r="BX201" s="113"/>
      <c r="BY201" s="113"/>
      <c r="BZ201" s="113"/>
      <c r="CA201" s="113"/>
      <c r="CB201" s="113"/>
      <c r="CC201" s="113"/>
      <c r="CD201" s="113"/>
      <c r="CE201" s="113"/>
      <c r="CF201" s="113"/>
      <c r="CG201" s="113"/>
      <c r="CH201" s="113"/>
      <c r="CI201" s="113"/>
      <c r="CJ201" s="113"/>
      <c r="CK201" s="113"/>
      <c r="CL201" s="113"/>
      <c r="CM201" s="113"/>
      <c r="CN201" s="113"/>
      <c r="CO201" s="113"/>
      <c r="CP201" s="113"/>
      <c r="CQ201" s="113"/>
      <c r="CR201" s="113"/>
      <c r="CS201" s="113"/>
      <c r="CT201" s="113"/>
      <c r="CU201" s="113"/>
      <c r="CV201" s="113"/>
      <c r="CW201" s="113"/>
      <c r="CX201" s="113"/>
      <c r="CY201" s="113"/>
      <c r="CZ201" s="113"/>
      <c r="DA201" s="113"/>
      <c r="DB201" s="113"/>
      <c r="DC201" s="113"/>
      <c r="DD201" s="113"/>
      <c r="DE201" s="113"/>
      <c r="DF201" s="113"/>
      <c r="DG201" s="113"/>
      <c r="DH201" s="113"/>
      <c r="DI201" s="113"/>
      <c r="DJ201" s="113"/>
      <c r="DK201" s="113"/>
      <c r="DL201" s="113"/>
      <c r="DM201" s="113"/>
      <c r="DN201" s="113"/>
      <c r="DO201" s="113"/>
      <c r="DP201" s="113"/>
      <c r="DQ201" s="113"/>
      <c r="DR201" s="113"/>
      <c r="DS201" s="113"/>
      <c r="DT201" s="113"/>
      <c r="DU201" s="113"/>
      <c r="DV201" s="113"/>
      <c r="DW201" s="113"/>
      <c r="DX201" s="113"/>
      <c r="DY201" s="113"/>
      <c r="DZ201" s="113"/>
      <c r="EA201" s="113"/>
      <c r="EB201" s="113"/>
      <c r="EC201" s="113"/>
      <c r="ED201" s="113"/>
      <c r="EE201" s="113"/>
      <c r="EF201" s="113"/>
      <c r="EG201" s="113"/>
      <c r="EH201" s="113"/>
      <c r="EI201" s="113"/>
      <c r="EJ201" s="113"/>
      <c r="EK201" s="113"/>
      <c r="EL201" s="113"/>
      <c r="EM201" s="113"/>
      <c r="EN201" s="113"/>
      <c r="EO201" s="113"/>
      <c r="EP201" s="113"/>
      <c r="EQ201" s="113"/>
      <c r="ER201" s="113"/>
      <c r="ES201" s="113"/>
      <c r="ET201" s="113"/>
      <c r="EU201" s="113"/>
      <c r="EV201" s="113"/>
      <c r="EW201" s="113"/>
      <c r="EX201" s="113"/>
      <c r="EY201" s="113"/>
      <c r="EZ201" s="113"/>
      <c r="FA201" s="113"/>
      <c r="FB201" s="113"/>
      <c r="FC201" s="113"/>
      <c r="FD201" s="113"/>
      <c r="FE201" s="113"/>
      <c r="FF201" s="113"/>
      <c r="FG201" s="113"/>
      <c r="FH201" s="113"/>
      <c r="FI201" s="113"/>
      <c r="FJ201" s="113"/>
      <c r="FK201" s="113"/>
      <c r="FL201" s="113"/>
      <c r="FM201" s="113"/>
      <c r="FN201" s="113"/>
      <c r="FO201" s="113"/>
      <c r="FP201" s="113"/>
      <c r="FQ201" s="113"/>
      <c r="FR201" s="113"/>
      <c r="FS201" s="113"/>
      <c r="FT201" s="113"/>
      <c r="FU201" s="113"/>
      <c r="FV201" s="113"/>
      <c r="FW201" s="113"/>
      <c r="FX201" s="113"/>
      <c r="FY201" s="113"/>
      <c r="FZ201" s="113"/>
      <c r="GA201" s="113"/>
      <c r="GB201" s="113"/>
      <c r="GC201" s="113"/>
      <c r="GD201" s="113"/>
      <c r="GE201" s="113"/>
      <c r="GF201" s="113"/>
      <c r="GG201" s="113"/>
      <c r="GH201" s="113"/>
      <c r="GI201" s="113"/>
      <c r="GJ201" s="113"/>
      <c r="GK201" s="113"/>
      <c r="GL201" s="113"/>
      <c r="GM201" s="113"/>
      <c r="GN201" s="113"/>
      <c r="GO201" s="113"/>
      <c r="GP201" s="113"/>
      <c r="GQ201" s="113"/>
      <c r="GR201" s="113"/>
    </row>
    <row r="202" spans="1:200" s="159" customFormat="1" ht="24.6" hidden="1" customHeight="1" outlineLevel="2">
      <c r="A202"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9.3</v>
      </c>
      <c r="B202" s="171" t="s">
        <v>63</v>
      </c>
      <c r="C202" s="170" t="s">
        <v>234</v>
      </c>
      <c r="D202" s="171" t="s">
        <v>210</v>
      </c>
      <c r="E202" s="171" t="s">
        <v>211</v>
      </c>
      <c r="F202" s="171"/>
      <c r="G202" s="172"/>
      <c r="H202" s="172"/>
      <c r="I202" s="235"/>
      <c r="J202" s="415">
        <v>0</v>
      </c>
      <c r="K202" s="416"/>
      <c r="L202" s="417"/>
      <c r="M202" s="208"/>
      <c r="N202" s="472"/>
      <c r="O202" s="113"/>
      <c r="P202" s="113"/>
      <c r="Q202" s="113"/>
      <c r="R202" s="113"/>
      <c r="S202" s="113"/>
      <c r="T202" s="113"/>
      <c r="U202" s="113"/>
      <c r="V202" s="113"/>
      <c r="W202" s="113"/>
      <c r="X202" s="113"/>
      <c r="Y202" s="113"/>
      <c r="Z202" s="113"/>
      <c r="AA202" s="113"/>
      <c r="AB202" s="113"/>
      <c r="AC202" s="113"/>
      <c r="AD202" s="113"/>
      <c r="AE202" s="113"/>
      <c r="AF202" s="113"/>
      <c r="AG202" s="113"/>
      <c r="AH202" s="113"/>
      <c r="AI202" s="113"/>
      <c r="AJ202" s="113"/>
      <c r="AK202" s="113"/>
      <c r="AL202" s="113"/>
      <c r="AM202" s="113"/>
      <c r="AN202" s="113"/>
      <c r="AO202" s="113"/>
      <c r="AP202" s="113"/>
      <c r="AQ202" s="113"/>
      <c r="AR202" s="113"/>
      <c r="AS202" s="113"/>
      <c r="AT202" s="113"/>
      <c r="AU202" s="113"/>
      <c r="AV202" s="113"/>
      <c r="AW202" s="113"/>
      <c r="AX202" s="113"/>
      <c r="AY202" s="113"/>
      <c r="AZ202" s="113"/>
      <c r="BA202" s="113"/>
      <c r="BB202" s="113"/>
      <c r="BC202" s="113"/>
      <c r="BD202" s="113"/>
      <c r="BE202" s="113"/>
      <c r="BF202" s="113"/>
      <c r="BG202" s="113"/>
      <c r="BH202" s="113"/>
      <c r="BI202" s="113"/>
      <c r="BJ202" s="113"/>
      <c r="BK202" s="113"/>
      <c r="BL202" s="113"/>
      <c r="BM202" s="113"/>
      <c r="BN202" s="113"/>
      <c r="BO202" s="113"/>
      <c r="BP202" s="113"/>
      <c r="BQ202" s="113"/>
      <c r="BR202" s="113"/>
      <c r="BS202" s="113"/>
      <c r="BT202" s="113"/>
      <c r="BU202" s="113"/>
      <c r="BV202" s="113"/>
      <c r="BW202" s="113"/>
      <c r="BX202" s="113"/>
      <c r="BY202" s="113"/>
      <c r="BZ202" s="113"/>
      <c r="CA202" s="113"/>
      <c r="CB202" s="113"/>
      <c r="CC202" s="113"/>
      <c r="CD202" s="113"/>
      <c r="CE202" s="113"/>
      <c r="CF202" s="113"/>
      <c r="CG202" s="113"/>
      <c r="CH202" s="113"/>
      <c r="CI202" s="113"/>
      <c r="CJ202" s="113"/>
      <c r="CK202" s="113"/>
      <c r="CL202" s="113"/>
      <c r="CM202" s="113"/>
      <c r="CN202" s="113"/>
      <c r="CO202" s="113"/>
      <c r="CP202" s="113"/>
      <c r="CQ202" s="113"/>
      <c r="CR202" s="113"/>
      <c r="CS202" s="113"/>
      <c r="CT202" s="113"/>
      <c r="CU202" s="113"/>
      <c r="CV202" s="113"/>
      <c r="CW202" s="113"/>
      <c r="CX202" s="113"/>
      <c r="CY202" s="113"/>
      <c r="CZ202" s="113"/>
      <c r="DA202" s="113"/>
      <c r="DB202" s="113"/>
      <c r="DC202" s="113"/>
      <c r="DD202" s="113"/>
      <c r="DE202" s="113"/>
      <c r="DF202" s="113"/>
      <c r="DG202" s="113"/>
      <c r="DH202" s="113"/>
      <c r="DI202" s="113"/>
      <c r="DJ202" s="113"/>
      <c r="DK202" s="113"/>
      <c r="DL202" s="113"/>
      <c r="DM202" s="113"/>
      <c r="DN202" s="113"/>
      <c r="DO202" s="113"/>
      <c r="DP202" s="113"/>
      <c r="DQ202" s="113"/>
      <c r="DR202" s="113"/>
      <c r="DS202" s="113"/>
      <c r="DT202" s="113"/>
      <c r="DU202" s="113"/>
      <c r="DV202" s="113"/>
      <c r="DW202" s="113"/>
      <c r="DX202" s="113"/>
      <c r="DY202" s="113"/>
      <c r="DZ202" s="113"/>
      <c r="EA202" s="113"/>
      <c r="EB202" s="113"/>
      <c r="EC202" s="113"/>
      <c r="ED202" s="113"/>
      <c r="EE202" s="113"/>
      <c r="EF202" s="113"/>
      <c r="EG202" s="113"/>
      <c r="EH202" s="113"/>
      <c r="EI202" s="113"/>
      <c r="EJ202" s="113"/>
      <c r="EK202" s="113"/>
      <c r="EL202" s="113"/>
      <c r="EM202" s="113"/>
      <c r="EN202" s="113"/>
      <c r="EO202" s="113"/>
      <c r="EP202" s="113"/>
      <c r="EQ202" s="113"/>
      <c r="ER202" s="113"/>
      <c r="ES202" s="113"/>
      <c r="ET202" s="113"/>
      <c r="EU202" s="113"/>
      <c r="EV202" s="113"/>
      <c r="EW202" s="113"/>
      <c r="EX202" s="113"/>
      <c r="EY202" s="113"/>
      <c r="EZ202" s="113"/>
      <c r="FA202" s="113"/>
      <c r="FB202" s="113"/>
      <c r="FC202" s="113"/>
      <c r="FD202" s="113"/>
      <c r="FE202" s="113"/>
      <c r="FF202" s="113"/>
      <c r="FG202" s="113"/>
      <c r="FH202" s="113"/>
      <c r="FI202" s="113"/>
      <c r="FJ202" s="113"/>
      <c r="FK202" s="113"/>
      <c r="FL202" s="113"/>
      <c r="FM202" s="113"/>
      <c r="FN202" s="113"/>
      <c r="FO202" s="113"/>
      <c r="FP202" s="113"/>
      <c r="FQ202" s="113"/>
      <c r="FR202" s="113"/>
      <c r="FS202" s="113"/>
      <c r="FT202" s="113"/>
      <c r="FU202" s="113"/>
      <c r="FV202" s="113"/>
      <c r="FW202" s="113"/>
      <c r="FX202" s="113"/>
      <c r="FY202" s="113"/>
      <c r="FZ202" s="113"/>
      <c r="GA202" s="113"/>
      <c r="GB202" s="113"/>
      <c r="GC202" s="113"/>
      <c r="GD202" s="113"/>
      <c r="GE202" s="113"/>
      <c r="GF202" s="113"/>
      <c r="GG202" s="113"/>
      <c r="GH202" s="113"/>
      <c r="GI202" s="113"/>
      <c r="GJ202" s="113"/>
      <c r="GK202" s="113"/>
      <c r="GL202" s="113"/>
      <c r="GM202" s="113"/>
      <c r="GN202" s="113"/>
      <c r="GO202" s="113"/>
      <c r="GP202" s="113"/>
      <c r="GQ202" s="113"/>
      <c r="GR202" s="113"/>
    </row>
    <row r="203" spans="1:200" s="115" customFormat="1" ht="24.6" hidden="1" customHeight="1" outlineLevel="2">
      <c r="A203"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9.4</v>
      </c>
      <c r="B203" s="171" t="s">
        <v>63</v>
      </c>
      <c r="C203" s="170" t="s">
        <v>218</v>
      </c>
      <c r="D203" s="171" t="s">
        <v>210</v>
      </c>
      <c r="E203" s="171" t="s">
        <v>211</v>
      </c>
      <c r="F203" s="171"/>
      <c r="G203" s="172"/>
      <c r="H203" s="172" t="str">
        <f t="shared" si="14"/>
        <v/>
      </c>
      <c r="I203" s="235"/>
      <c r="J203" s="415">
        <v>0</v>
      </c>
      <c r="K203" s="416"/>
      <c r="L203" s="417"/>
      <c r="M203" s="208"/>
      <c r="N203" s="472"/>
      <c r="O203" s="113"/>
      <c r="P203" s="113"/>
      <c r="Q203" s="113"/>
      <c r="R203" s="113"/>
      <c r="S203" s="113"/>
      <c r="T203" s="113"/>
      <c r="U203" s="113"/>
      <c r="V203" s="113"/>
      <c r="W203" s="113"/>
      <c r="X203" s="113"/>
      <c r="Y203" s="113"/>
      <c r="Z203" s="113"/>
      <c r="AA203" s="113"/>
      <c r="AB203" s="113"/>
      <c r="AC203" s="113"/>
      <c r="AD203" s="113"/>
      <c r="AE203" s="113"/>
      <c r="AF203" s="113"/>
      <c r="AG203" s="113"/>
      <c r="AH203" s="113"/>
      <c r="AI203" s="113"/>
      <c r="AJ203" s="113"/>
      <c r="AK203" s="113"/>
      <c r="AL203" s="113"/>
      <c r="AM203" s="113"/>
      <c r="AN203" s="113"/>
      <c r="AO203" s="113"/>
      <c r="AP203" s="113"/>
      <c r="AQ203" s="113"/>
      <c r="AR203" s="113"/>
      <c r="AS203" s="113"/>
      <c r="AT203" s="113"/>
      <c r="AU203" s="113"/>
      <c r="AV203" s="113"/>
      <c r="AW203" s="113"/>
      <c r="AX203" s="113"/>
      <c r="AY203" s="113"/>
      <c r="AZ203" s="113"/>
      <c r="BA203" s="113"/>
      <c r="BB203" s="113"/>
      <c r="BC203" s="113"/>
      <c r="BD203" s="113"/>
      <c r="BE203" s="113"/>
      <c r="BF203" s="113"/>
      <c r="BG203" s="113"/>
      <c r="BH203" s="113"/>
      <c r="BI203" s="113"/>
      <c r="BJ203" s="113"/>
      <c r="BK203" s="113"/>
      <c r="BL203" s="113"/>
      <c r="BM203" s="113"/>
      <c r="BN203" s="113"/>
      <c r="BO203" s="113"/>
      <c r="BP203" s="113"/>
      <c r="BQ203" s="113"/>
      <c r="BR203" s="113"/>
      <c r="BS203" s="113"/>
      <c r="BT203" s="113"/>
      <c r="BU203" s="113"/>
      <c r="BV203" s="113"/>
      <c r="BW203" s="113"/>
      <c r="BX203" s="113"/>
      <c r="BY203" s="113"/>
      <c r="BZ203" s="113"/>
      <c r="CA203" s="113"/>
      <c r="CB203" s="113"/>
      <c r="CC203" s="113"/>
      <c r="CD203" s="113"/>
      <c r="CE203" s="113"/>
      <c r="CF203" s="113"/>
      <c r="CG203" s="113"/>
      <c r="CH203" s="113"/>
      <c r="CI203" s="113"/>
      <c r="CJ203" s="113"/>
      <c r="CK203" s="113"/>
      <c r="CL203" s="113"/>
      <c r="CM203" s="113"/>
      <c r="CN203" s="113"/>
      <c r="CO203" s="113"/>
      <c r="CP203" s="113"/>
      <c r="CQ203" s="113"/>
      <c r="CR203" s="113"/>
      <c r="CS203" s="113"/>
      <c r="CT203" s="113"/>
      <c r="CU203" s="113"/>
      <c r="CV203" s="113"/>
      <c r="CW203" s="113"/>
      <c r="CX203" s="113"/>
      <c r="CY203" s="113"/>
      <c r="CZ203" s="113"/>
      <c r="DA203" s="113"/>
      <c r="DB203" s="113"/>
      <c r="DC203" s="113"/>
      <c r="DD203" s="113"/>
      <c r="DE203" s="113"/>
      <c r="DF203" s="113"/>
      <c r="DG203" s="113"/>
      <c r="DH203" s="113"/>
      <c r="DI203" s="113"/>
      <c r="DJ203" s="113"/>
      <c r="DK203" s="113"/>
      <c r="DL203" s="113"/>
      <c r="DM203" s="113"/>
      <c r="DN203" s="113"/>
      <c r="DO203" s="113"/>
      <c r="DP203" s="113"/>
      <c r="DQ203" s="113"/>
      <c r="DR203" s="113"/>
      <c r="DS203" s="113"/>
      <c r="DT203" s="113"/>
      <c r="DU203" s="113"/>
      <c r="DV203" s="113"/>
      <c r="DW203" s="113"/>
      <c r="DX203" s="113"/>
      <c r="DY203" s="113"/>
      <c r="DZ203" s="113"/>
      <c r="EA203" s="113"/>
      <c r="EB203" s="113"/>
      <c r="EC203" s="113"/>
      <c r="ED203" s="113"/>
      <c r="EE203" s="113"/>
      <c r="EF203" s="113"/>
      <c r="EG203" s="113"/>
      <c r="EH203" s="113"/>
      <c r="EI203" s="113"/>
      <c r="EJ203" s="113"/>
      <c r="EK203" s="113"/>
      <c r="EL203" s="113"/>
      <c r="EM203" s="113"/>
      <c r="EN203" s="113"/>
      <c r="EO203" s="113"/>
      <c r="EP203" s="113"/>
      <c r="EQ203" s="113"/>
      <c r="ER203" s="113"/>
      <c r="ES203" s="113"/>
      <c r="ET203" s="113"/>
      <c r="EU203" s="113"/>
      <c r="EV203" s="113"/>
      <c r="EW203" s="113"/>
      <c r="EX203" s="113"/>
      <c r="EY203" s="113"/>
      <c r="EZ203" s="113"/>
      <c r="FA203" s="113"/>
      <c r="FB203" s="113"/>
      <c r="FC203" s="113"/>
      <c r="FD203" s="113"/>
      <c r="FE203" s="113"/>
      <c r="FF203" s="113"/>
      <c r="FG203" s="113"/>
      <c r="FH203" s="113"/>
      <c r="FI203" s="113"/>
      <c r="FJ203" s="113"/>
      <c r="FK203" s="113"/>
      <c r="FL203" s="113"/>
      <c r="FM203" s="113"/>
      <c r="FN203" s="113"/>
      <c r="FO203" s="113"/>
      <c r="FP203" s="113"/>
      <c r="FQ203" s="113"/>
      <c r="FR203" s="113"/>
      <c r="FS203" s="113"/>
      <c r="FT203" s="113"/>
      <c r="FU203" s="113"/>
      <c r="FV203" s="113"/>
      <c r="FW203" s="113"/>
      <c r="FX203" s="113"/>
      <c r="FY203" s="113"/>
      <c r="FZ203" s="113"/>
      <c r="GA203" s="113"/>
      <c r="GB203" s="113"/>
      <c r="GC203" s="113"/>
      <c r="GD203" s="113"/>
      <c r="GE203" s="113"/>
      <c r="GF203" s="113"/>
      <c r="GG203" s="113"/>
      <c r="GH203" s="113"/>
      <c r="GI203" s="113"/>
      <c r="GJ203" s="113"/>
      <c r="GK203" s="113"/>
      <c r="GL203" s="113"/>
      <c r="GM203" s="113"/>
      <c r="GN203" s="113"/>
      <c r="GO203" s="113"/>
      <c r="GP203" s="113"/>
      <c r="GQ203" s="113"/>
      <c r="GR203" s="113"/>
    </row>
    <row r="204" spans="1:200" s="159" customFormat="1" ht="24.6" customHeight="1" outlineLevel="1" collapsed="1">
      <c r="A204" s="219">
        <v>10</v>
      </c>
      <c r="B204" s="219"/>
      <c r="C204" s="241" t="s">
        <v>236</v>
      </c>
      <c r="D204" s="186"/>
      <c r="E204" s="186"/>
      <c r="F204" s="186"/>
      <c r="G204" s="187"/>
      <c r="H204" s="187"/>
      <c r="I204" s="242"/>
      <c r="J204" s="428">
        <f>AVERAGE(J205:L208)</f>
        <v>0</v>
      </c>
      <c r="K204" s="428"/>
      <c r="L204" s="428"/>
      <c r="M204" s="299"/>
      <c r="N204" s="472"/>
      <c r="O204" s="113"/>
      <c r="P204" s="113"/>
      <c r="Q204" s="113"/>
      <c r="R204" s="113"/>
      <c r="S204" s="113"/>
      <c r="T204" s="113"/>
      <c r="U204" s="113"/>
      <c r="V204" s="113"/>
      <c r="W204" s="113"/>
      <c r="X204" s="113"/>
      <c r="Y204" s="113"/>
      <c r="Z204" s="113"/>
      <c r="AA204" s="113"/>
      <c r="AB204" s="113"/>
      <c r="AC204" s="113"/>
      <c r="AD204" s="113"/>
      <c r="AE204" s="113"/>
      <c r="AF204" s="113"/>
      <c r="AG204" s="113"/>
      <c r="AH204" s="113"/>
      <c r="AI204" s="113"/>
      <c r="AJ204" s="113"/>
      <c r="AK204" s="113"/>
      <c r="AL204" s="113"/>
      <c r="AM204" s="113"/>
      <c r="AN204" s="113"/>
      <c r="AO204" s="113"/>
      <c r="AP204" s="113"/>
      <c r="AQ204" s="113"/>
      <c r="AR204" s="113"/>
      <c r="AS204" s="113"/>
      <c r="AT204" s="113"/>
      <c r="AU204" s="113"/>
      <c r="AV204" s="113"/>
      <c r="AW204" s="113"/>
      <c r="AX204" s="113"/>
      <c r="AY204" s="113"/>
      <c r="AZ204" s="113"/>
      <c r="BA204" s="113"/>
      <c r="BB204" s="113"/>
      <c r="BC204" s="113"/>
      <c r="BD204" s="113"/>
      <c r="BE204" s="113"/>
      <c r="BF204" s="113"/>
      <c r="BG204" s="113"/>
      <c r="BH204" s="113"/>
      <c r="BI204" s="113"/>
      <c r="BJ204" s="113"/>
      <c r="BK204" s="113"/>
      <c r="BL204" s="113"/>
      <c r="BM204" s="113"/>
      <c r="BN204" s="113"/>
      <c r="BO204" s="113"/>
      <c r="BP204" s="113"/>
      <c r="BQ204" s="113"/>
      <c r="BR204" s="113"/>
      <c r="BS204" s="113"/>
      <c r="BT204" s="113"/>
      <c r="BU204" s="113"/>
      <c r="BV204" s="113"/>
      <c r="BW204" s="113"/>
      <c r="BX204" s="113"/>
      <c r="BY204" s="113"/>
      <c r="BZ204" s="113"/>
      <c r="CA204" s="113"/>
      <c r="CB204" s="113"/>
      <c r="CC204" s="113"/>
      <c r="CD204" s="113"/>
      <c r="CE204" s="113"/>
      <c r="CF204" s="113"/>
      <c r="CG204" s="113"/>
      <c r="CH204" s="113"/>
      <c r="CI204" s="113"/>
      <c r="CJ204" s="113"/>
      <c r="CK204" s="113"/>
      <c r="CL204" s="113"/>
      <c r="CM204" s="113"/>
      <c r="CN204" s="113"/>
      <c r="CO204" s="113"/>
      <c r="CP204" s="113"/>
      <c r="CQ204" s="113"/>
      <c r="CR204" s="113"/>
      <c r="CS204" s="113"/>
      <c r="CT204" s="113"/>
      <c r="CU204" s="113"/>
      <c r="CV204" s="113"/>
      <c r="CW204" s="113"/>
      <c r="CX204" s="113"/>
      <c r="CY204" s="113"/>
      <c r="CZ204" s="113"/>
      <c r="DA204" s="113"/>
      <c r="DB204" s="113"/>
      <c r="DC204" s="113"/>
      <c r="DD204" s="113"/>
      <c r="DE204" s="113"/>
      <c r="DF204" s="113"/>
      <c r="DG204" s="113"/>
      <c r="DH204" s="113"/>
      <c r="DI204" s="113"/>
      <c r="DJ204" s="113"/>
      <c r="DK204" s="113"/>
      <c r="DL204" s="113"/>
      <c r="DM204" s="113"/>
      <c r="DN204" s="113"/>
      <c r="DO204" s="113"/>
      <c r="DP204" s="113"/>
      <c r="DQ204" s="113"/>
      <c r="DR204" s="113"/>
      <c r="DS204" s="113"/>
      <c r="DT204" s="113"/>
      <c r="DU204" s="113"/>
      <c r="DV204" s="113"/>
      <c r="DW204" s="113"/>
      <c r="DX204" s="113"/>
      <c r="DY204" s="113"/>
      <c r="DZ204" s="113"/>
      <c r="EA204" s="113"/>
      <c r="EB204" s="113"/>
      <c r="EC204" s="113"/>
      <c r="ED204" s="113"/>
      <c r="EE204" s="113"/>
      <c r="EF204" s="113"/>
      <c r="EG204" s="113"/>
      <c r="EH204" s="113"/>
      <c r="EI204" s="113"/>
      <c r="EJ204" s="113"/>
      <c r="EK204" s="113"/>
      <c r="EL204" s="113"/>
      <c r="EM204" s="113"/>
      <c r="EN204" s="113"/>
      <c r="EO204" s="113"/>
      <c r="EP204" s="113"/>
      <c r="EQ204" s="113"/>
      <c r="ER204" s="113"/>
      <c r="ES204" s="113"/>
      <c r="ET204" s="113"/>
      <c r="EU204" s="113"/>
      <c r="EV204" s="113"/>
      <c r="EW204" s="113"/>
      <c r="EX204" s="113"/>
      <c r="EY204" s="113"/>
      <c r="EZ204" s="113"/>
      <c r="FA204" s="113"/>
      <c r="FB204" s="113"/>
      <c r="FC204" s="113"/>
      <c r="FD204" s="113"/>
      <c r="FE204" s="113"/>
      <c r="FF204" s="113"/>
      <c r="FG204" s="113"/>
      <c r="FH204" s="113"/>
      <c r="FI204" s="113"/>
      <c r="FJ204" s="113"/>
      <c r="FK204" s="113"/>
      <c r="FL204" s="113"/>
      <c r="FM204" s="113"/>
      <c r="FN204" s="113"/>
      <c r="FO204" s="113"/>
      <c r="FP204" s="113"/>
      <c r="FQ204" s="113"/>
      <c r="FR204" s="113"/>
      <c r="FS204" s="113"/>
      <c r="FT204" s="113"/>
      <c r="FU204" s="113"/>
      <c r="FV204" s="113"/>
      <c r="FW204" s="113"/>
      <c r="FX204" s="113"/>
      <c r="FY204" s="113"/>
      <c r="FZ204" s="113"/>
      <c r="GA204" s="113"/>
      <c r="GB204" s="113"/>
      <c r="GC204" s="113"/>
      <c r="GD204" s="113"/>
      <c r="GE204" s="113"/>
      <c r="GF204" s="113"/>
      <c r="GG204" s="113"/>
      <c r="GH204" s="113"/>
      <c r="GI204" s="113"/>
      <c r="GJ204" s="113"/>
      <c r="GK204" s="113"/>
      <c r="GL204" s="113"/>
      <c r="GM204" s="113"/>
      <c r="GN204" s="113"/>
      <c r="GO204" s="113"/>
      <c r="GP204" s="113"/>
      <c r="GQ204" s="113"/>
      <c r="GR204" s="113"/>
    </row>
    <row r="205" spans="1:200" s="159" customFormat="1" ht="24.6" hidden="1" customHeight="1" outlineLevel="2">
      <c r="A20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205" s="171" t="s">
        <v>63</v>
      </c>
      <c r="C205" s="170" t="s">
        <v>237</v>
      </c>
      <c r="D205" s="171" t="s">
        <v>210</v>
      </c>
      <c r="E205" s="171" t="s">
        <v>211</v>
      </c>
      <c r="F205" s="171"/>
      <c r="G205" s="172"/>
      <c r="H205" s="172"/>
      <c r="I205" s="235"/>
      <c r="J205" s="415">
        <v>0</v>
      </c>
      <c r="K205" s="416"/>
      <c r="L205" s="417"/>
      <c r="M205" s="277"/>
      <c r="N205" s="472"/>
      <c r="O205" s="113"/>
      <c r="P205" s="113"/>
      <c r="Q205" s="113"/>
      <c r="R205" s="113"/>
      <c r="S205" s="113"/>
      <c r="T205" s="113"/>
      <c r="U205" s="113"/>
      <c r="V205" s="113"/>
      <c r="W205" s="113"/>
      <c r="X205" s="113"/>
      <c r="Y205" s="113"/>
      <c r="Z205" s="113"/>
      <c r="AA205" s="113"/>
      <c r="AB205" s="113"/>
      <c r="AC205" s="113"/>
      <c r="AD205" s="113"/>
      <c r="AE205" s="113"/>
      <c r="AF205" s="113"/>
      <c r="AG205" s="113"/>
      <c r="AH205" s="113"/>
      <c r="AI205" s="113"/>
      <c r="AJ205" s="113"/>
      <c r="AK205" s="113"/>
      <c r="AL205" s="113"/>
      <c r="AM205" s="113"/>
      <c r="AN205" s="113"/>
      <c r="AO205" s="113"/>
      <c r="AP205" s="113"/>
      <c r="AQ205" s="113"/>
      <c r="AR205" s="113"/>
      <c r="AS205" s="113"/>
      <c r="AT205" s="113"/>
      <c r="AU205" s="113"/>
      <c r="AV205" s="113"/>
      <c r="AW205" s="113"/>
      <c r="AX205" s="113"/>
      <c r="AY205" s="113"/>
      <c r="AZ205" s="113"/>
      <c r="BA205" s="113"/>
      <c r="BB205" s="113"/>
      <c r="BC205" s="113"/>
      <c r="BD205" s="113"/>
      <c r="BE205" s="113"/>
      <c r="BF205" s="113"/>
      <c r="BG205" s="113"/>
      <c r="BH205" s="113"/>
      <c r="BI205" s="113"/>
      <c r="BJ205" s="113"/>
      <c r="BK205" s="113"/>
      <c r="BL205" s="113"/>
      <c r="BM205" s="113"/>
      <c r="BN205" s="113"/>
      <c r="BO205" s="113"/>
      <c r="BP205" s="113"/>
      <c r="BQ205" s="113"/>
      <c r="BR205" s="113"/>
      <c r="BS205" s="113"/>
      <c r="BT205" s="113"/>
      <c r="BU205" s="113"/>
      <c r="BV205" s="113"/>
      <c r="BW205" s="113"/>
      <c r="BX205" s="113"/>
      <c r="BY205" s="113"/>
      <c r="BZ205" s="113"/>
      <c r="CA205" s="113"/>
      <c r="CB205" s="113"/>
      <c r="CC205" s="113"/>
      <c r="CD205" s="113"/>
      <c r="CE205" s="113"/>
      <c r="CF205" s="113"/>
      <c r="CG205" s="113"/>
      <c r="CH205" s="113"/>
      <c r="CI205" s="113"/>
      <c r="CJ205" s="113"/>
      <c r="CK205" s="113"/>
      <c r="CL205" s="113"/>
      <c r="CM205" s="113"/>
      <c r="CN205" s="113"/>
      <c r="CO205" s="113"/>
      <c r="CP205" s="113"/>
      <c r="CQ205" s="113"/>
      <c r="CR205" s="113"/>
      <c r="CS205" s="113"/>
      <c r="CT205" s="113"/>
      <c r="CU205" s="113"/>
      <c r="CV205" s="113"/>
      <c r="CW205" s="113"/>
      <c r="CX205" s="113"/>
      <c r="CY205" s="113"/>
      <c r="CZ205" s="113"/>
      <c r="DA205" s="113"/>
      <c r="DB205" s="113"/>
      <c r="DC205" s="113"/>
      <c r="DD205" s="113"/>
      <c r="DE205" s="113"/>
      <c r="DF205" s="113"/>
      <c r="DG205" s="113"/>
      <c r="DH205" s="113"/>
      <c r="DI205" s="113"/>
      <c r="DJ205" s="113"/>
      <c r="DK205" s="113"/>
      <c r="DL205" s="113"/>
      <c r="DM205" s="113"/>
      <c r="DN205" s="113"/>
      <c r="DO205" s="113"/>
      <c r="DP205" s="113"/>
      <c r="DQ205" s="113"/>
      <c r="DR205" s="113"/>
      <c r="DS205" s="113"/>
      <c r="DT205" s="113"/>
      <c r="DU205" s="113"/>
      <c r="DV205" s="113"/>
      <c r="DW205" s="113"/>
      <c r="DX205" s="113"/>
      <c r="DY205" s="113"/>
      <c r="DZ205" s="113"/>
      <c r="EA205" s="113"/>
      <c r="EB205" s="113"/>
      <c r="EC205" s="113"/>
      <c r="ED205" s="113"/>
      <c r="EE205" s="113"/>
      <c r="EF205" s="113"/>
      <c r="EG205" s="113"/>
      <c r="EH205" s="113"/>
      <c r="EI205" s="113"/>
      <c r="EJ205" s="113"/>
      <c r="EK205" s="113"/>
      <c r="EL205" s="113"/>
      <c r="EM205" s="113"/>
      <c r="EN205" s="113"/>
      <c r="EO205" s="113"/>
      <c r="EP205" s="113"/>
      <c r="EQ205" s="113"/>
      <c r="ER205" s="113"/>
      <c r="ES205" s="113"/>
      <c r="ET205" s="113"/>
      <c r="EU205" s="113"/>
      <c r="EV205" s="113"/>
      <c r="EW205" s="113"/>
      <c r="EX205" s="113"/>
      <c r="EY205" s="113"/>
      <c r="EZ205" s="113"/>
      <c r="FA205" s="113"/>
      <c r="FB205" s="113"/>
      <c r="FC205" s="113"/>
      <c r="FD205" s="113"/>
      <c r="FE205" s="113"/>
      <c r="FF205" s="113"/>
      <c r="FG205" s="113"/>
      <c r="FH205" s="113"/>
      <c r="FI205" s="113"/>
      <c r="FJ205" s="113"/>
      <c r="FK205" s="113"/>
      <c r="FL205" s="113"/>
      <c r="FM205" s="113"/>
      <c r="FN205" s="113"/>
      <c r="FO205" s="113"/>
      <c r="FP205" s="113"/>
      <c r="FQ205" s="113"/>
      <c r="FR205" s="113"/>
      <c r="FS205" s="113"/>
      <c r="FT205" s="113"/>
      <c r="FU205" s="113"/>
      <c r="FV205" s="113"/>
      <c r="FW205" s="113"/>
      <c r="FX205" s="113"/>
      <c r="FY205" s="113"/>
      <c r="FZ205" s="113"/>
      <c r="GA205" s="113"/>
      <c r="GB205" s="113"/>
      <c r="GC205" s="113"/>
      <c r="GD205" s="113"/>
      <c r="GE205" s="113"/>
      <c r="GF205" s="113"/>
      <c r="GG205" s="113"/>
      <c r="GH205" s="113"/>
      <c r="GI205" s="113"/>
      <c r="GJ205" s="113"/>
      <c r="GK205" s="113"/>
      <c r="GL205" s="113"/>
      <c r="GM205" s="113"/>
      <c r="GN205" s="113"/>
      <c r="GO205" s="113"/>
      <c r="GP205" s="113"/>
      <c r="GQ205" s="113"/>
      <c r="GR205" s="113"/>
    </row>
    <row r="206" spans="1:200" s="159" customFormat="1" ht="24.6" hidden="1" customHeight="1" outlineLevel="2">
      <c r="A206"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206" s="171" t="s">
        <v>63</v>
      </c>
      <c r="C206" s="170" t="s">
        <v>218</v>
      </c>
      <c r="D206" s="171" t="s">
        <v>210</v>
      </c>
      <c r="E206" s="171" t="s">
        <v>211</v>
      </c>
      <c r="F206" s="171"/>
      <c r="G206" s="172"/>
      <c r="H206" s="172"/>
      <c r="I206" s="235"/>
      <c r="J206" s="415">
        <v>0</v>
      </c>
      <c r="K206" s="416"/>
      <c r="L206" s="417"/>
      <c r="M206" s="277"/>
      <c r="N206" s="472"/>
      <c r="O206" s="113"/>
      <c r="P206" s="113"/>
      <c r="Q206" s="113"/>
      <c r="R206" s="113"/>
      <c r="S206" s="113"/>
      <c r="T206" s="113"/>
      <c r="U206" s="113"/>
      <c r="V206" s="113"/>
      <c r="W206" s="113"/>
      <c r="X206" s="113"/>
      <c r="Y206" s="113"/>
      <c r="Z206" s="113"/>
      <c r="AA206" s="113"/>
      <c r="AB206" s="113"/>
      <c r="AC206" s="113"/>
      <c r="AD206" s="113"/>
      <c r="AE206" s="113"/>
      <c r="AF206" s="113"/>
      <c r="AG206" s="113"/>
      <c r="AH206" s="113"/>
      <c r="AI206" s="113"/>
      <c r="AJ206" s="113"/>
      <c r="AK206" s="113"/>
      <c r="AL206" s="113"/>
      <c r="AM206" s="113"/>
      <c r="AN206" s="113"/>
      <c r="AO206" s="113"/>
      <c r="AP206" s="113"/>
      <c r="AQ206" s="113"/>
      <c r="AR206" s="113"/>
      <c r="AS206" s="113"/>
      <c r="AT206" s="113"/>
      <c r="AU206" s="113"/>
      <c r="AV206" s="113"/>
      <c r="AW206" s="113"/>
      <c r="AX206" s="113"/>
      <c r="AY206" s="113"/>
      <c r="AZ206" s="113"/>
      <c r="BA206" s="113"/>
      <c r="BB206" s="113"/>
      <c r="BC206" s="113"/>
      <c r="BD206" s="113"/>
      <c r="BE206" s="113"/>
      <c r="BF206" s="113"/>
      <c r="BG206" s="113"/>
      <c r="BH206" s="113"/>
      <c r="BI206" s="113"/>
      <c r="BJ206" s="113"/>
      <c r="BK206" s="113"/>
      <c r="BL206" s="113"/>
      <c r="BM206" s="113"/>
      <c r="BN206" s="113"/>
      <c r="BO206" s="113"/>
      <c r="BP206" s="113"/>
      <c r="BQ206" s="113"/>
      <c r="BR206" s="113"/>
      <c r="BS206" s="113"/>
      <c r="BT206" s="113"/>
      <c r="BU206" s="113"/>
      <c r="BV206" s="113"/>
      <c r="BW206" s="113"/>
      <c r="BX206" s="113"/>
      <c r="BY206" s="113"/>
      <c r="BZ206" s="113"/>
      <c r="CA206" s="113"/>
      <c r="CB206" s="113"/>
      <c r="CC206" s="113"/>
      <c r="CD206" s="113"/>
      <c r="CE206" s="113"/>
      <c r="CF206" s="113"/>
      <c r="CG206" s="113"/>
      <c r="CH206" s="113"/>
      <c r="CI206" s="113"/>
      <c r="CJ206" s="113"/>
      <c r="CK206" s="113"/>
      <c r="CL206" s="113"/>
      <c r="CM206" s="113"/>
      <c r="CN206" s="113"/>
      <c r="CO206" s="113"/>
      <c r="CP206" s="113"/>
      <c r="CQ206" s="113"/>
      <c r="CR206" s="113"/>
      <c r="CS206" s="113"/>
      <c r="CT206" s="113"/>
      <c r="CU206" s="113"/>
      <c r="CV206" s="113"/>
      <c r="CW206" s="113"/>
      <c r="CX206" s="113"/>
      <c r="CY206" s="113"/>
      <c r="CZ206" s="113"/>
      <c r="DA206" s="113"/>
      <c r="DB206" s="113"/>
      <c r="DC206" s="113"/>
      <c r="DD206" s="113"/>
      <c r="DE206" s="113"/>
      <c r="DF206" s="113"/>
      <c r="DG206" s="113"/>
      <c r="DH206" s="113"/>
      <c r="DI206" s="113"/>
      <c r="DJ206" s="113"/>
      <c r="DK206" s="113"/>
      <c r="DL206" s="113"/>
      <c r="DM206" s="113"/>
      <c r="DN206" s="113"/>
      <c r="DO206" s="113"/>
      <c r="DP206" s="113"/>
      <c r="DQ206" s="113"/>
      <c r="DR206" s="113"/>
      <c r="DS206" s="113"/>
      <c r="DT206" s="113"/>
      <c r="DU206" s="113"/>
      <c r="DV206" s="113"/>
      <c r="DW206" s="113"/>
      <c r="DX206" s="113"/>
      <c r="DY206" s="113"/>
      <c r="DZ206" s="113"/>
      <c r="EA206" s="113"/>
      <c r="EB206" s="113"/>
      <c r="EC206" s="113"/>
      <c r="ED206" s="113"/>
      <c r="EE206" s="113"/>
      <c r="EF206" s="113"/>
      <c r="EG206" s="113"/>
      <c r="EH206" s="113"/>
      <c r="EI206" s="113"/>
      <c r="EJ206" s="113"/>
      <c r="EK206" s="113"/>
      <c r="EL206" s="113"/>
      <c r="EM206" s="113"/>
      <c r="EN206" s="113"/>
      <c r="EO206" s="113"/>
      <c r="EP206" s="113"/>
      <c r="EQ206" s="113"/>
      <c r="ER206" s="113"/>
      <c r="ES206" s="113"/>
      <c r="ET206" s="113"/>
      <c r="EU206" s="113"/>
      <c r="EV206" s="113"/>
      <c r="EW206" s="113"/>
      <c r="EX206" s="113"/>
      <c r="EY206" s="113"/>
      <c r="EZ206" s="113"/>
      <c r="FA206" s="113"/>
      <c r="FB206" s="113"/>
      <c r="FC206" s="113"/>
      <c r="FD206" s="113"/>
      <c r="FE206" s="113"/>
      <c r="FF206" s="113"/>
      <c r="FG206" s="113"/>
      <c r="FH206" s="113"/>
      <c r="FI206" s="113"/>
      <c r="FJ206" s="113"/>
      <c r="FK206" s="113"/>
      <c r="FL206" s="113"/>
      <c r="FM206" s="113"/>
      <c r="FN206" s="113"/>
      <c r="FO206" s="113"/>
      <c r="FP206" s="113"/>
      <c r="FQ206" s="113"/>
      <c r="FR206" s="113"/>
      <c r="FS206" s="113"/>
      <c r="FT206" s="113"/>
      <c r="FU206" s="113"/>
      <c r="FV206" s="113"/>
      <c r="FW206" s="113"/>
      <c r="FX206" s="113"/>
      <c r="FY206" s="113"/>
      <c r="FZ206" s="113"/>
      <c r="GA206" s="113"/>
      <c r="GB206" s="113"/>
      <c r="GC206" s="113"/>
      <c r="GD206" s="113"/>
      <c r="GE206" s="113"/>
      <c r="GF206" s="113"/>
      <c r="GG206" s="113"/>
      <c r="GH206" s="113"/>
      <c r="GI206" s="113"/>
      <c r="GJ206" s="113"/>
      <c r="GK206" s="113"/>
      <c r="GL206" s="113"/>
      <c r="GM206" s="113"/>
      <c r="GN206" s="113"/>
      <c r="GO206" s="113"/>
      <c r="GP206" s="113"/>
      <c r="GQ206" s="113"/>
      <c r="GR206" s="113"/>
    </row>
    <row r="207" spans="1:200" s="115" customFormat="1" ht="24.6" customHeight="1" outlineLevel="1" collapsed="1">
      <c r="A207" s="219" t="str">
        <f>IF(ISERROR(VALUE(SUBSTITUTE(prevWBS,".",""))),"1",IF(ISERROR(FIND("`",SUBSTITUTE(prevWBS,".","`",1))),TEXT(VALUE(prevWBS)+1,"#"),TEXT(VALUE(LEFT(prevWBS,FIND("`",SUBSTITUTE(prevWBS,".","`",1))-1))+1,"#")))</f>
        <v>11</v>
      </c>
      <c r="B207" s="219"/>
      <c r="C207" s="241" t="s">
        <v>238</v>
      </c>
      <c r="D207" s="219"/>
      <c r="E207" s="221"/>
      <c r="F207" s="219"/>
      <c r="G207" s="222"/>
      <c r="H207" s="222" t="str">
        <f t="shared" ref="H207:H215" si="15">IF(I207="","",WORKDAY(G207,I207))</f>
        <v/>
      </c>
      <c r="I207" s="223"/>
      <c r="J207" s="428">
        <f>AVERAGE(J208:L210)</f>
        <v>0</v>
      </c>
      <c r="K207" s="428"/>
      <c r="L207" s="428"/>
      <c r="M207" s="224"/>
      <c r="N207" s="472"/>
      <c r="O207" s="113"/>
      <c r="P207" s="113"/>
      <c r="Q207" s="113"/>
      <c r="R207" s="113"/>
      <c r="S207" s="113"/>
      <c r="T207" s="113"/>
      <c r="U207" s="113"/>
      <c r="V207" s="113"/>
      <c r="W207" s="113"/>
      <c r="X207" s="113"/>
      <c r="Y207" s="113"/>
      <c r="Z207" s="113"/>
      <c r="AA207" s="113"/>
      <c r="AB207" s="113"/>
      <c r="AC207" s="113"/>
      <c r="AD207" s="113"/>
      <c r="AE207" s="113"/>
      <c r="AF207" s="113"/>
      <c r="AG207" s="113"/>
      <c r="AH207" s="113"/>
      <c r="AI207" s="113"/>
      <c r="AJ207" s="113"/>
      <c r="AK207" s="113"/>
      <c r="AL207" s="113"/>
      <c r="AM207" s="113"/>
      <c r="AN207" s="113"/>
      <c r="AO207" s="113"/>
      <c r="AP207" s="113"/>
      <c r="AQ207" s="113"/>
      <c r="AR207" s="113"/>
      <c r="AS207" s="113"/>
      <c r="AT207" s="113"/>
      <c r="AU207" s="113"/>
      <c r="AV207" s="113"/>
      <c r="AW207" s="113"/>
      <c r="AX207" s="113"/>
      <c r="AY207" s="113"/>
      <c r="AZ207" s="113"/>
      <c r="BA207" s="113"/>
      <c r="BB207" s="113"/>
      <c r="BC207" s="113"/>
      <c r="BD207" s="113"/>
      <c r="BE207" s="113"/>
      <c r="BF207" s="113"/>
      <c r="BG207" s="113"/>
      <c r="BH207" s="113"/>
      <c r="BI207" s="113"/>
      <c r="BJ207" s="113"/>
      <c r="BK207" s="113"/>
      <c r="BL207" s="113"/>
      <c r="BM207" s="113"/>
      <c r="BN207" s="113"/>
      <c r="BO207" s="113"/>
      <c r="BP207" s="113"/>
      <c r="BQ207" s="113"/>
      <c r="BR207" s="113"/>
      <c r="BS207" s="113"/>
      <c r="BT207" s="113"/>
      <c r="BU207" s="113"/>
      <c r="BV207" s="113"/>
      <c r="BW207" s="113"/>
      <c r="BX207" s="113"/>
      <c r="BY207" s="113"/>
      <c r="BZ207" s="113"/>
      <c r="CA207" s="113"/>
      <c r="CB207" s="113"/>
      <c r="CC207" s="113"/>
      <c r="CD207" s="113"/>
      <c r="CE207" s="113"/>
      <c r="CF207" s="113"/>
      <c r="CG207" s="113"/>
      <c r="CH207" s="113"/>
      <c r="CI207" s="113"/>
      <c r="CJ207" s="113"/>
      <c r="CK207" s="113"/>
      <c r="CL207" s="113"/>
      <c r="CM207" s="113"/>
      <c r="CN207" s="113"/>
      <c r="CO207" s="113"/>
      <c r="CP207" s="113"/>
      <c r="CQ207" s="113"/>
      <c r="CR207" s="113"/>
      <c r="CS207" s="113"/>
      <c r="CT207" s="113"/>
      <c r="CU207" s="113"/>
      <c r="CV207" s="113"/>
      <c r="CW207" s="113"/>
      <c r="CX207" s="113"/>
      <c r="CY207" s="113"/>
      <c r="CZ207" s="113"/>
      <c r="DA207" s="113"/>
      <c r="DB207" s="113"/>
      <c r="DC207" s="113"/>
      <c r="DD207" s="113"/>
      <c r="DE207" s="113"/>
      <c r="DF207" s="113"/>
      <c r="DG207" s="113"/>
      <c r="DH207" s="113"/>
      <c r="DI207" s="113"/>
      <c r="DJ207" s="113"/>
      <c r="DK207" s="113"/>
      <c r="DL207" s="113"/>
      <c r="DM207" s="113"/>
      <c r="DN207" s="113"/>
      <c r="DO207" s="113"/>
      <c r="DP207" s="113"/>
      <c r="DQ207" s="113"/>
      <c r="DR207" s="113"/>
      <c r="DS207" s="113"/>
      <c r="DT207" s="113"/>
      <c r="DU207" s="113"/>
      <c r="DV207" s="113"/>
      <c r="DW207" s="113"/>
      <c r="DX207" s="113"/>
      <c r="DY207" s="113"/>
      <c r="DZ207" s="113"/>
      <c r="EA207" s="113"/>
      <c r="EB207" s="113"/>
      <c r="EC207" s="113"/>
      <c r="ED207" s="113"/>
      <c r="EE207" s="113"/>
      <c r="EF207" s="113"/>
      <c r="EG207" s="113"/>
      <c r="EH207" s="113"/>
      <c r="EI207" s="113"/>
      <c r="EJ207" s="113"/>
      <c r="EK207" s="113"/>
      <c r="EL207" s="113"/>
      <c r="EM207" s="113"/>
      <c r="EN207" s="113"/>
      <c r="EO207" s="113"/>
      <c r="EP207" s="113"/>
      <c r="EQ207" s="113"/>
      <c r="ER207" s="113"/>
      <c r="ES207" s="113"/>
      <c r="ET207" s="113"/>
      <c r="EU207" s="113"/>
      <c r="EV207" s="113"/>
      <c r="EW207" s="113"/>
      <c r="EX207" s="113"/>
      <c r="EY207" s="113"/>
      <c r="EZ207" s="113"/>
      <c r="FA207" s="113"/>
      <c r="FB207" s="113"/>
      <c r="FC207" s="113"/>
      <c r="FD207" s="113"/>
      <c r="FE207" s="113"/>
      <c r="FF207" s="113"/>
      <c r="FG207" s="113"/>
      <c r="FH207" s="113"/>
      <c r="FI207" s="113"/>
      <c r="FJ207" s="113"/>
      <c r="FK207" s="113"/>
      <c r="FL207" s="113"/>
      <c r="FM207" s="113"/>
      <c r="FN207" s="113"/>
      <c r="FO207" s="113"/>
      <c r="FP207" s="113"/>
      <c r="FQ207" s="113"/>
      <c r="FR207" s="113"/>
      <c r="FS207" s="113"/>
      <c r="FT207" s="113"/>
      <c r="FU207" s="113"/>
      <c r="FV207" s="113"/>
      <c r="FW207" s="113"/>
      <c r="FX207" s="113"/>
      <c r="FY207" s="113"/>
      <c r="FZ207" s="113"/>
      <c r="GA207" s="113"/>
      <c r="GB207" s="113"/>
      <c r="GC207" s="113"/>
      <c r="GD207" s="113"/>
      <c r="GE207" s="113"/>
      <c r="GF207" s="113"/>
      <c r="GG207" s="113"/>
      <c r="GH207" s="113"/>
      <c r="GI207" s="113"/>
      <c r="GJ207" s="113"/>
      <c r="GK207" s="113"/>
      <c r="GL207" s="113"/>
      <c r="GM207" s="113"/>
      <c r="GN207" s="113"/>
      <c r="GO207" s="113"/>
      <c r="GP207" s="113"/>
      <c r="GQ207" s="113"/>
      <c r="GR207" s="113"/>
    </row>
    <row r="208" spans="1:200" s="115" customFormat="1" ht="24.6" hidden="1" customHeight="1" outlineLevel="2">
      <c r="A208"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208" s="180" t="s">
        <v>63</v>
      </c>
      <c r="C208" s="170" t="s">
        <v>239</v>
      </c>
      <c r="D208" s="171" t="s">
        <v>210</v>
      </c>
      <c r="E208" s="171" t="s">
        <v>211</v>
      </c>
      <c r="F208" s="171"/>
      <c r="G208" s="172"/>
      <c r="H208" s="172" t="str">
        <f t="shared" si="15"/>
        <v/>
      </c>
      <c r="I208" s="173"/>
      <c r="J208" s="415">
        <v>0</v>
      </c>
      <c r="K208" s="416"/>
      <c r="L208" s="417"/>
      <c r="M208" s="208"/>
      <c r="N208" s="472"/>
      <c r="O208" s="113"/>
      <c r="P208" s="113"/>
      <c r="Q208" s="113"/>
      <c r="R208" s="113"/>
      <c r="S208" s="113"/>
      <c r="T208" s="113"/>
      <c r="U208" s="113"/>
      <c r="V208" s="113"/>
      <c r="W208" s="113"/>
      <c r="X208" s="113"/>
      <c r="Y208" s="113"/>
      <c r="Z208" s="113"/>
      <c r="AA208" s="113"/>
      <c r="AB208" s="113"/>
      <c r="AC208" s="113"/>
      <c r="AD208" s="113"/>
      <c r="AE208" s="113"/>
      <c r="AF208" s="113"/>
      <c r="AG208" s="113"/>
      <c r="AH208" s="113"/>
      <c r="AI208" s="113"/>
      <c r="AJ208" s="113"/>
      <c r="AK208" s="113"/>
      <c r="AL208" s="113"/>
      <c r="AM208" s="113"/>
      <c r="AN208" s="113"/>
      <c r="AO208" s="113"/>
      <c r="AP208" s="113"/>
      <c r="AQ208" s="113"/>
      <c r="AR208" s="113"/>
      <c r="AS208" s="113"/>
      <c r="AT208" s="113"/>
      <c r="AU208" s="113"/>
      <c r="AV208" s="113"/>
      <c r="AW208" s="113"/>
      <c r="AX208" s="113"/>
      <c r="AY208" s="113"/>
      <c r="AZ208" s="113"/>
      <c r="BA208" s="113"/>
      <c r="BB208" s="113"/>
      <c r="BC208" s="113"/>
      <c r="BD208" s="113"/>
      <c r="BE208" s="113"/>
      <c r="BF208" s="113"/>
      <c r="BG208" s="113"/>
      <c r="BH208" s="113"/>
      <c r="BI208" s="113"/>
      <c r="BJ208" s="113"/>
      <c r="BK208" s="113"/>
      <c r="BL208" s="113"/>
      <c r="BM208" s="113"/>
      <c r="BN208" s="113"/>
      <c r="BO208" s="113"/>
      <c r="BP208" s="113"/>
      <c r="BQ208" s="113"/>
      <c r="BR208" s="113"/>
      <c r="BS208" s="113"/>
      <c r="BT208" s="113"/>
      <c r="BU208" s="113"/>
      <c r="BV208" s="113"/>
      <c r="BW208" s="113"/>
      <c r="BX208" s="113"/>
      <c r="BY208" s="113"/>
      <c r="BZ208" s="113"/>
      <c r="CA208" s="113"/>
      <c r="CB208" s="113"/>
      <c r="CC208" s="113"/>
      <c r="CD208" s="113"/>
      <c r="CE208" s="113"/>
      <c r="CF208" s="113"/>
      <c r="CG208" s="113"/>
      <c r="CH208" s="113"/>
      <c r="CI208" s="113"/>
      <c r="CJ208" s="113"/>
      <c r="CK208" s="113"/>
      <c r="CL208" s="113"/>
      <c r="CM208" s="113"/>
      <c r="CN208" s="113"/>
      <c r="CO208" s="113"/>
      <c r="CP208" s="113"/>
      <c r="CQ208" s="113"/>
      <c r="CR208" s="113"/>
      <c r="CS208" s="113"/>
      <c r="CT208" s="113"/>
      <c r="CU208" s="113"/>
      <c r="CV208" s="113"/>
      <c r="CW208" s="113"/>
      <c r="CX208" s="113"/>
      <c r="CY208" s="113"/>
      <c r="CZ208" s="113"/>
      <c r="DA208" s="113"/>
      <c r="DB208" s="113"/>
      <c r="DC208" s="113"/>
      <c r="DD208" s="113"/>
      <c r="DE208" s="113"/>
      <c r="DF208" s="113"/>
      <c r="DG208" s="113"/>
      <c r="DH208" s="113"/>
      <c r="DI208" s="113"/>
      <c r="DJ208" s="113"/>
      <c r="DK208" s="113"/>
      <c r="DL208" s="113"/>
      <c r="DM208" s="113"/>
      <c r="DN208" s="113"/>
      <c r="DO208" s="113"/>
      <c r="DP208" s="113"/>
      <c r="DQ208" s="113"/>
      <c r="DR208" s="113"/>
      <c r="DS208" s="113"/>
      <c r="DT208" s="113"/>
      <c r="DU208" s="113"/>
      <c r="DV208" s="113"/>
      <c r="DW208" s="113"/>
      <c r="DX208" s="113"/>
      <c r="DY208" s="113"/>
      <c r="DZ208" s="113"/>
      <c r="EA208" s="113"/>
      <c r="EB208" s="113"/>
      <c r="EC208" s="113"/>
      <c r="ED208" s="113"/>
      <c r="EE208" s="113"/>
      <c r="EF208" s="113"/>
      <c r="EG208" s="113"/>
      <c r="EH208" s="113"/>
      <c r="EI208" s="113"/>
      <c r="EJ208" s="113"/>
      <c r="EK208" s="113"/>
      <c r="EL208" s="113"/>
      <c r="EM208" s="113"/>
      <c r="EN208" s="113"/>
      <c r="EO208" s="113"/>
      <c r="EP208" s="113"/>
      <c r="EQ208" s="113"/>
      <c r="ER208" s="113"/>
      <c r="ES208" s="113"/>
      <c r="ET208" s="113"/>
      <c r="EU208" s="113"/>
      <c r="EV208" s="113"/>
      <c r="EW208" s="113"/>
      <c r="EX208" s="113"/>
      <c r="EY208" s="113"/>
      <c r="EZ208" s="113"/>
      <c r="FA208" s="113"/>
      <c r="FB208" s="113"/>
      <c r="FC208" s="113"/>
      <c r="FD208" s="113"/>
      <c r="FE208" s="113"/>
      <c r="FF208" s="113"/>
      <c r="FG208" s="113"/>
      <c r="FH208" s="113"/>
      <c r="FI208" s="113"/>
      <c r="FJ208" s="113"/>
      <c r="FK208" s="113"/>
      <c r="FL208" s="113"/>
      <c r="FM208" s="113"/>
      <c r="FN208" s="113"/>
      <c r="FO208" s="113"/>
      <c r="FP208" s="113"/>
      <c r="FQ208" s="113"/>
      <c r="FR208" s="113"/>
      <c r="FS208" s="113"/>
      <c r="FT208" s="113"/>
      <c r="FU208" s="113"/>
      <c r="FV208" s="113"/>
      <c r="FW208" s="113"/>
      <c r="FX208" s="113"/>
      <c r="FY208" s="113"/>
      <c r="FZ208" s="113"/>
      <c r="GA208" s="113"/>
      <c r="GB208" s="113"/>
      <c r="GC208" s="113"/>
      <c r="GD208" s="113"/>
      <c r="GE208" s="113"/>
      <c r="GF208" s="113"/>
      <c r="GG208" s="113"/>
      <c r="GH208" s="113"/>
      <c r="GI208" s="113"/>
      <c r="GJ208" s="113"/>
      <c r="GK208" s="113"/>
      <c r="GL208" s="113"/>
      <c r="GM208" s="113"/>
      <c r="GN208" s="113"/>
      <c r="GO208" s="113"/>
      <c r="GP208" s="113"/>
      <c r="GQ208" s="113"/>
      <c r="GR208" s="113"/>
    </row>
    <row r="209" spans="1:200" s="115" customFormat="1" ht="24.6" hidden="1" customHeight="1" outlineLevel="2">
      <c r="A209"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209" s="180" t="s">
        <v>63</v>
      </c>
      <c r="C209" s="170" t="s">
        <v>233</v>
      </c>
      <c r="D209" s="171" t="s">
        <v>210</v>
      </c>
      <c r="E209" s="171" t="s">
        <v>211</v>
      </c>
      <c r="F209" s="171"/>
      <c r="G209" s="172"/>
      <c r="H209" s="172" t="str">
        <f t="shared" si="15"/>
        <v/>
      </c>
      <c r="I209" s="235"/>
      <c r="J209" s="415">
        <v>0</v>
      </c>
      <c r="K209" s="416"/>
      <c r="L209" s="417"/>
      <c r="M209" s="208"/>
      <c r="N209" s="472"/>
      <c r="O209" s="113"/>
      <c r="P209" s="113"/>
      <c r="Q209" s="113"/>
      <c r="R209" s="113"/>
      <c r="S209" s="113"/>
      <c r="T209" s="113"/>
      <c r="U209" s="113"/>
      <c r="V209" s="113"/>
      <c r="W209" s="113"/>
      <c r="X209" s="113"/>
      <c r="Y209" s="113"/>
      <c r="Z209" s="113"/>
      <c r="AA209" s="113"/>
      <c r="AB209" s="113"/>
      <c r="AC209" s="113"/>
      <c r="AD209" s="113"/>
      <c r="AE209" s="113"/>
      <c r="AF209" s="113"/>
      <c r="AG209" s="113"/>
      <c r="AH209" s="113"/>
      <c r="AI209" s="113"/>
      <c r="AJ209" s="113"/>
      <c r="AK209" s="113"/>
      <c r="AL209" s="113"/>
      <c r="AM209" s="113"/>
      <c r="AN209" s="113"/>
      <c r="AO209" s="113"/>
      <c r="AP209" s="113"/>
      <c r="AQ209" s="113"/>
      <c r="AR209" s="113"/>
      <c r="AS209" s="113"/>
      <c r="AT209" s="113"/>
      <c r="AU209" s="113"/>
      <c r="AV209" s="113"/>
      <c r="AW209" s="113"/>
      <c r="AX209" s="113"/>
      <c r="AY209" s="113"/>
      <c r="AZ209" s="113"/>
      <c r="BA209" s="113"/>
      <c r="BB209" s="113"/>
      <c r="BC209" s="113"/>
      <c r="BD209" s="113"/>
      <c r="BE209" s="113"/>
      <c r="BF209" s="113"/>
      <c r="BG209" s="113"/>
      <c r="BH209" s="113"/>
      <c r="BI209" s="113"/>
      <c r="BJ209" s="113"/>
      <c r="BK209" s="113"/>
      <c r="BL209" s="113"/>
      <c r="BM209" s="113"/>
      <c r="BN209" s="113"/>
      <c r="BO209" s="113"/>
      <c r="BP209" s="113"/>
      <c r="BQ209" s="113"/>
      <c r="BR209" s="113"/>
      <c r="BS209" s="113"/>
      <c r="BT209" s="113"/>
      <c r="BU209" s="113"/>
      <c r="BV209" s="113"/>
      <c r="BW209" s="113"/>
      <c r="BX209" s="113"/>
      <c r="BY209" s="113"/>
      <c r="BZ209" s="113"/>
      <c r="CA209" s="113"/>
      <c r="CB209" s="113"/>
      <c r="CC209" s="113"/>
      <c r="CD209" s="113"/>
      <c r="CE209" s="113"/>
      <c r="CF209" s="113"/>
      <c r="CG209" s="113"/>
      <c r="CH209" s="113"/>
      <c r="CI209" s="113"/>
      <c r="CJ209" s="113"/>
      <c r="CK209" s="113"/>
      <c r="CL209" s="113"/>
      <c r="CM209" s="113"/>
      <c r="CN209" s="113"/>
      <c r="CO209" s="113"/>
      <c r="CP209" s="113"/>
      <c r="CQ209" s="113"/>
      <c r="CR209" s="113"/>
      <c r="CS209" s="113"/>
      <c r="CT209" s="113"/>
      <c r="CU209" s="113"/>
      <c r="CV209" s="113"/>
      <c r="CW209" s="113"/>
      <c r="CX209" s="113"/>
      <c r="CY209" s="113"/>
      <c r="CZ209" s="113"/>
      <c r="DA209" s="113"/>
      <c r="DB209" s="113"/>
      <c r="DC209" s="113"/>
      <c r="DD209" s="113"/>
      <c r="DE209" s="113"/>
      <c r="DF209" s="113"/>
      <c r="DG209" s="113"/>
      <c r="DH209" s="113"/>
      <c r="DI209" s="113"/>
      <c r="DJ209" s="113"/>
      <c r="DK209" s="113"/>
      <c r="DL209" s="113"/>
      <c r="DM209" s="113"/>
      <c r="DN209" s="113"/>
      <c r="DO209" s="113"/>
      <c r="DP209" s="113"/>
      <c r="DQ209" s="113"/>
      <c r="DR209" s="113"/>
      <c r="DS209" s="113"/>
      <c r="DT209" s="113"/>
      <c r="DU209" s="113"/>
      <c r="DV209" s="113"/>
      <c r="DW209" s="113"/>
      <c r="DX209" s="113"/>
      <c r="DY209" s="113"/>
      <c r="DZ209" s="113"/>
      <c r="EA209" s="113"/>
      <c r="EB209" s="113"/>
      <c r="EC209" s="113"/>
      <c r="ED209" s="113"/>
      <c r="EE209" s="113"/>
      <c r="EF209" s="113"/>
      <c r="EG209" s="113"/>
      <c r="EH209" s="113"/>
      <c r="EI209" s="113"/>
      <c r="EJ209" s="113"/>
      <c r="EK209" s="113"/>
      <c r="EL209" s="113"/>
      <c r="EM209" s="113"/>
      <c r="EN209" s="113"/>
      <c r="EO209" s="113"/>
      <c r="EP209" s="113"/>
      <c r="EQ209" s="113"/>
      <c r="ER209" s="113"/>
      <c r="ES209" s="113"/>
      <c r="ET209" s="113"/>
      <c r="EU209" s="113"/>
      <c r="EV209" s="113"/>
      <c r="EW209" s="113"/>
      <c r="EX209" s="113"/>
      <c r="EY209" s="113"/>
      <c r="EZ209" s="113"/>
      <c r="FA209" s="113"/>
      <c r="FB209" s="113"/>
      <c r="FC209" s="113"/>
      <c r="FD209" s="113"/>
      <c r="FE209" s="113"/>
      <c r="FF209" s="113"/>
      <c r="FG209" s="113"/>
      <c r="FH209" s="113"/>
      <c r="FI209" s="113"/>
      <c r="FJ209" s="113"/>
      <c r="FK209" s="113"/>
      <c r="FL209" s="113"/>
      <c r="FM209" s="113"/>
      <c r="FN209" s="113"/>
      <c r="FO209" s="113"/>
      <c r="FP209" s="113"/>
      <c r="FQ209" s="113"/>
      <c r="FR209" s="113"/>
      <c r="FS209" s="113"/>
      <c r="FT209" s="113"/>
      <c r="FU209" s="113"/>
      <c r="FV209" s="113"/>
      <c r="FW209" s="113"/>
      <c r="FX209" s="113"/>
      <c r="FY209" s="113"/>
      <c r="FZ209" s="113"/>
      <c r="GA209" s="113"/>
      <c r="GB209" s="113"/>
      <c r="GC209" s="113"/>
      <c r="GD209" s="113"/>
      <c r="GE209" s="113"/>
      <c r="GF209" s="113"/>
      <c r="GG209" s="113"/>
      <c r="GH209" s="113"/>
      <c r="GI209" s="113"/>
      <c r="GJ209" s="113"/>
      <c r="GK209" s="113"/>
      <c r="GL209" s="113"/>
      <c r="GM209" s="113"/>
      <c r="GN209" s="113"/>
      <c r="GO209" s="113"/>
      <c r="GP209" s="113"/>
      <c r="GQ209" s="113"/>
      <c r="GR209" s="113"/>
    </row>
    <row r="210" spans="1:200" s="115" customFormat="1" ht="24.6" hidden="1" customHeight="1" outlineLevel="2">
      <c r="A210"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11.3</v>
      </c>
      <c r="B210" s="180" t="s">
        <v>63</v>
      </c>
      <c r="C210" s="170" t="s">
        <v>218</v>
      </c>
      <c r="D210" s="171" t="s">
        <v>210</v>
      </c>
      <c r="E210" s="171" t="s">
        <v>211</v>
      </c>
      <c r="F210" s="171"/>
      <c r="G210" s="172"/>
      <c r="H210" s="172" t="str">
        <f t="shared" si="15"/>
        <v/>
      </c>
      <c r="I210" s="235"/>
      <c r="J210" s="415">
        <v>0</v>
      </c>
      <c r="K210" s="416"/>
      <c r="L210" s="417"/>
      <c r="M210" s="208"/>
      <c r="N210" s="472"/>
      <c r="O210" s="113"/>
      <c r="P210" s="113"/>
      <c r="Q210" s="113"/>
      <c r="R210" s="113"/>
      <c r="S210" s="113"/>
      <c r="T210" s="113"/>
      <c r="U210" s="113"/>
      <c r="V210" s="113"/>
      <c r="W210" s="113"/>
      <c r="X210" s="113"/>
      <c r="Y210" s="113"/>
      <c r="Z210" s="113"/>
      <c r="AA210" s="113"/>
      <c r="AB210" s="113"/>
      <c r="AC210" s="113"/>
      <c r="AD210" s="113"/>
      <c r="AE210" s="113"/>
      <c r="AF210" s="113"/>
      <c r="AG210" s="113"/>
      <c r="AH210" s="113"/>
      <c r="AI210" s="113"/>
      <c r="AJ210" s="113"/>
      <c r="AK210" s="113"/>
      <c r="AL210" s="113"/>
      <c r="AM210" s="113"/>
      <c r="AN210" s="113"/>
      <c r="AO210" s="113"/>
      <c r="AP210" s="113"/>
      <c r="AQ210" s="113"/>
      <c r="AR210" s="113"/>
      <c r="AS210" s="113"/>
      <c r="AT210" s="113"/>
      <c r="AU210" s="113"/>
      <c r="AV210" s="113"/>
      <c r="AW210" s="113"/>
      <c r="AX210" s="113"/>
      <c r="AY210" s="113"/>
      <c r="AZ210" s="113"/>
      <c r="BA210" s="113"/>
      <c r="BB210" s="113"/>
      <c r="BC210" s="113"/>
      <c r="BD210" s="113"/>
      <c r="BE210" s="113"/>
      <c r="BF210" s="113"/>
      <c r="BG210" s="113"/>
      <c r="BH210" s="113"/>
      <c r="BI210" s="113"/>
      <c r="BJ210" s="113"/>
      <c r="BK210" s="113"/>
      <c r="BL210" s="113"/>
      <c r="BM210" s="113"/>
      <c r="BN210" s="113"/>
      <c r="BO210" s="113"/>
      <c r="BP210" s="113"/>
      <c r="BQ210" s="113"/>
      <c r="BR210" s="113"/>
      <c r="BS210" s="113"/>
      <c r="BT210" s="113"/>
      <c r="BU210" s="113"/>
      <c r="BV210" s="113"/>
      <c r="BW210" s="113"/>
      <c r="BX210" s="113"/>
      <c r="BY210" s="113"/>
      <c r="BZ210" s="113"/>
      <c r="CA210" s="113"/>
      <c r="CB210" s="113"/>
      <c r="CC210" s="113"/>
      <c r="CD210" s="113"/>
      <c r="CE210" s="113"/>
      <c r="CF210" s="113"/>
      <c r="CG210" s="113"/>
      <c r="CH210" s="113"/>
      <c r="CI210" s="113"/>
      <c r="CJ210" s="113"/>
      <c r="CK210" s="113"/>
      <c r="CL210" s="113"/>
      <c r="CM210" s="113"/>
      <c r="CN210" s="113"/>
      <c r="CO210" s="113"/>
      <c r="CP210" s="113"/>
      <c r="CQ210" s="113"/>
      <c r="CR210" s="113"/>
      <c r="CS210" s="113"/>
      <c r="CT210" s="113"/>
      <c r="CU210" s="113"/>
      <c r="CV210" s="113"/>
      <c r="CW210" s="113"/>
      <c r="CX210" s="113"/>
      <c r="CY210" s="113"/>
      <c r="CZ210" s="113"/>
      <c r="DA210" s="113"/>
      <c r="DB210" s="113"/>
      <c r="DC210" s="113"/>
      <c r="DD210" s="113"/>
      <c r="DE210" s="113"/>
      <c r="DF210" s="113"/>
      <c r="DG210" s="113"/>
      <c r="DH210" s="113"/>
      <c r="DI210" s="113"/>
      <c r="DJ210" s="113"/>
      <c r="DK210" s="113"/>
      <c r="DL210" s="113"/>
      <c r="DM210" s="113"/>
      <c r="DN210" s="113"/>
      <c r="DO210" s="113"/>
      <c r="DP210" s="113"/>
      <c r="DQ210" s="113"/>
      <c r="DR210" s="113"/>
      <c r="DS210" s="113"/>
      <c r="DT210" s="113"/>
      <c r="DU210" s="113"/>
      <c r="DV210" s="113"/>
      <c r="DW210" s="113"/>
      <c r="DX210" s="113"/>
      <c r="DY210" s="113"/>
      <c r="DZ210" s="113"/>
      <c r="EA210" s="113"/>
      <c r="EB210" s="113"/>
      <c r="EC210" s="113"/>
      <c r="ED210" s="113"/>
      <c r="EE210" s="113"/>
      <c r="EF210" s="113"/>
      <c r="EG210" s="113"/>
      <c r="EH210" s="113"/>
      <c r="EI210" s="113"/>
      <c r="EJ210" s="113"/>
      <c r="EK210" s="113"/>
      <c r="EL210" s="113"/>
      <c r="EM210" s="113"/>
      <c r="EN210" s="113"/>
      <c r="EO210" s="113"/>
      <c r="EP210" s="113"/>
      <c r="EQ210" s="113"/>
      <c r="ER210" s="113"/>
      <c r="ES210" s="113"/>
      <c r="ET210" s="113"/>
      <c r="EU210" s="113"/>
      <c r="EV210" s="113"/>
      <c r="EW210" s="113"/>
      <c r="EX210" s="113"/>
      <c r="EY210" s="113"/>
      <c r="EZ210" s="113"/>
      <c r="FA210" s="113"/>
      <c r="FB210" s="113"/>
      <c r="FC210" s="113"/>
      <c r="FD210" s="113"/>
      <c r="FE210" s="113"/>
      <c r="FF210" s="113"/>
      <c r="FG210" s="113"/>
      <c r="FH210" s="113"/>
      <c r="FI210" s="113"/>
      <c r="FJ210" s="113"/>
      <c r="FK210" s="113"/>
      <c r="FL210" s="113"/>
      <c r="FM210" s="113"/>
      <c r="FN210" s="113"/>
      <c r="FO210" s="113"/>
      <c r="FP210" s="113"/>
      <c r="FQ210" s="113"/>
      <c r="FR210" s="113"/>
      <c r="FS210" s="113"/>
      <c r="FT210" s="113"/>
      <c r="FU210" s="113"/>
      <c r="FV210" s="113"/>
      <c r="FW210" s="113"/>
      <c r="FX210" s="113"/>
      <c r="FY210" s="113"/>
      <c r="FZ210" s="113"/>
      <c r="GA210" s="113"/>
      <c r="GB210" s="113"/>
      <c r="GC210" s="113"/>
      <c r="GD210" s="113"/>
      <c r="GE210" s="113"/>
      <c r="GF210" s="113"/>
      <c r="GG210" s="113"/>
      <c r="GH210" s="113"/>
      <c r="GI210" s="113"/>
      <c r="GJ210" s="113"/>
      <c r="GK210" s="113"/>
      <c r="GL210" s="113"/>
      <c r="GM210" s="113"/>
      <c r="GN210" s="113"/>
      <c r="GO210" s="113"/>
      <c r="GP210" s="113"/>
      <c r="GQ210" s="113"/>
      <c r="GR210" s="113"/>
    </row>
    <row r="211" spans="1:200" s="115" customFormat="1" ht="24.6" customHeight="1" outlineLevel="1" collapsed="1">
      <c r="A211" s="219" t="str">
        <f>IF(ISERROR(VALUE(SUBSTITUTE(prevWBS,".",""))),"1",IF(ISERROR(FIND("`",SUBSTITUTE(prevWBS,".","`",1))),TEXT(VALUE(prevWBS)+1,"#"),TEXT(VALUE(LEFT(prevWBS,FIND("`",SUBSTITUTE(prevWBS,".","`",1))-1))+1,"#")))</f>
        <v>12</v>
      </c>
      <c r="B211" s="219"/>
      <c r="C211" s="241" t="s">
        <v>240</v>
      </c>
      <c r="D211" s="219"/>
      <c r="E211" s="221"/>
      <c r="F211" s="219"/>
      <c r="G211" s="222"/>
      <c r="H211" s="222" t="str">
        <f t="shared" si="15"/>
        <v/>
      </c>
      <c r="I211" s="223"/>
      <c r="J211" s="428">
        <f>AVERAGE(J212:L212)</f>
        <v>0</v>
      </c>
      <c r="K211" s="428"/>
      <c r="L211" s="428"/>
      <c r="M211" s="224"/>
      <c r="N211" s="472"/>
      <c r="O211" s="113"/>
      <c r="P211" s="113"/>
      <c r="Q211" s="113"/>
      <c r="R211" s="113"/>
      <c r="S211" s="113"/>
      <c r="T211" s="113"/>
      <c r="U211" s="113"/>
      <c r="V211" s="113"/>
      <c r="W211" s="113"/>
      <c r="X211" s="113"/>
      <c r="Y211" s="113"/>
      <c r="Z211" s="113"/>
      <c r="AA211" s="113"/>
      <c r="AB211" s="113"/>
      <c r="AC211" s="113"/>
      <c r="AD211" s="113"/>
      <c r="AE211" s="113"/>
      <c r="AF211" s="113"/>
      <c r="AG211" s="113"/>
      <c r="AH211" s="113"/>
      <c r="AI211" s="113"/>
      <c r="AJ211" s="113"/>
      <c r="AK211" s="113"/>
      <c r="AL211" s="113"/>
      <c r="AM211" s="113"/>
      <c r="AN211" s="113"/>
      <c r="AO211" s="113"/>
      <c r="AP211" s="113"/>
      <c r="AQ211" s="113"/>
      <c r="AR211" s="113"/>
      <c r="AS211" s="113"/>
      <c r="AT211" s="113"/>
      <c r="AU211" s="113"/>
      <c r="AV211" s="113"/>
      <c r="AW211" s="113"/>
      <c r="AX211" s="113"/>
      <c r="AY211" s="113"/>
      <c r="AZ211" s="113"/>
      <c r="BA211" s="113"/>
      <c r="BB211" s="113"/>
      <c r="BC211" s="113"/>
      <c r="BD211" s="113"/>
      <c r="BE211" s="113"/>
      <c r="BF211" s="113"/>
      <c r="BG211" s="113"/>
      <c r="BH211" s="113"/>
      <c r="BI211" s="113"/>
      <c r="BJ211" s="113"/>
      <c r="BK211" s="113"/>
      <c r="BL211" s="113"/>
      <c r="BM211" s="113"/>
      <c r="BN211" s="113"/>
      <c r="BO211" s="113"/>
      <c r="BP211" s="113"/>
      <c r="BQ211" s="113"/>
      <c r="BR211" s="113"/>
      <c r="BS211" s="113"/>
      <c r="BT211" s="113"/>
      <c r="BU211" s="113"/>
      <c r="BV211" s="113"/>
      <c r="BW211" s="113"/>
      <c r="BX211" s="113"/>
      <c r="BY211" s="113"/>
      <c r="BZ211" s="113"/>
      <c r="CA211" s="113"/>
      <c r="CB211" s="113"/>
      <c r="CC211" s="113"/>
      <c r="CD211" s="113"/>
      <c r="CE211" s="113"/>
      <c r="CF211" s="113"/>
      <c r="CG211" s="113"/>
      <c r="CH211" s="113"/>
      <c r="CI211" s="113"/>
      <c r="CJ211" s="113"/>
      <c r="CK211" s="113"/>
      <c r="CL211" s="113"/>
      <c r="CM211" s="113"/>
      <c r="CN211" s="113"/>
      <c r="CO211" s="113"/>
      <c r="CP211" s="113"/>
      <c r="CQ211" s="113"/>
      <c r="CR211" s="113"/>
      <c r="CS211" s="113"/>
      <c r="CT211" s="113"/>
      <c r="CU211" s="113"/>
      <c r="CV211" s="113"/>
      <c r="CW211" s="113"/>
      <c r="CX211" s="113"/>
      <c r="CY211" s="113"/>
      <c r="CZ211" s="113"/>
      <c r="DA211" s="113"/>
      <c r="DB211" s="113"/>
      <c r="DC211" s="113"/>
      <c r="DD211" s="113"/>
      <c r="DE211" s="113"/>
      <c r="DF211" s="113"/>
      <c r="DG211" s="113"/>
      <c r="DH211" s="113"/>
      <c r="DI211" s="113"/>
      <c r="DJ211" s="113"/>
      <c r="DK211" s="113"/>
      <c r="DL211" s="113"/>
      <c r="DM211" s="113"/>
      <c r="DN211" s="113"/>
      <c r="DO211" s="113"/>
      <c r="DP211" s="113"/>
      <c r="DQ211" s="113"/>
      <c r="DR211" s="113"/>
      <c r="DS211" s="113"/>
      <c r="DT211" s="113"/>
      <c r="DU211" s="113"/>
      <c r="DV211" s="113"/>
      <c r="DW211" s="113"/>
      <c r="DX211" s="113"/>
      <c r="DY211" s="113"/>
      <c r="DZ211" s="113"/>
      <c r="EA211" s="113"/>
      <c r="EB211" s="113"/>
      <c r="EC211" s="113"/>
      <c r="ED211" s="113"/>
      <c r="EE211" s="113"/>
      <c r="EF211" s="113"/>
      <c r="EG211" s="113"/>
      <c r="EH211" s="113"/>
      <c r="EI211" s="113"/>
      <c r="EJ211" s="113"/>
      <c r="EK211" s="113"/>
      <c r="EL211" s="113"/>
      <c r="EM211" s="113"/>
      <c r="EN211" s="113"/>
      <c r="EO211" s="113"/>
      <c r="EP211" s="113"/>
      <c r="EQ211" s="113"/>
      <c r="ER211" s="113"/>
      <c r="ES211" s="113"/>
      <c r="ET211" s="113"/>
      <c r="EU211" s="113"/>
      <c r="EV211" s="113"/>
      <c r="EW211" s="113"/>
      <c r="EX211" s="113"/>
      <c r="EY211" s="113"/>
      <c r="EZ211" s="113"/>
      <c r="FA211" s="113"/>
      <c r="FB211" s="113"/>
      <c r="FC211" s="113"/>
      <c r="FD211" s="113"/>
      <c r="FE211" s="113"/>
      <c r="FF211" s="113"/>
      <c r="FG211" s="113"/>
      <c r="FH211" s="113"/>
      <c r="FI211" s="113"/>
      <c r="FJ211" s="113"/>
      <c r="FK211" s="113"/>
      <c r="FL211" s="113"/>
      <c r="FM211" s="113"/>
      <c r="FN211" s="113"/>
      <c r="FO211" s="113"/>
      <c r="FP211" s="113"/>
      <c r="FQ211" s="113"/>
      <c r="FR211" s="113"/>
      <c r="FS211" s="113"/>
      <c r="FT211" s="113"/>
      <c r="FU211" s="113"/>
      <c r="FV211" s="113"/>
      <c r="FW211" s="113"/>
      <c r="FX211" s="113"/>
      <c r="FY211" s="113"/>
      <c r="FZ211" s="113"/>
      <c r="GA211" s="113"/>
      <c r="GB211" s="113"/>
      <c r="GC211" s="113"/>
      <c r="GD211" s="113"/>
      <c r="GE211" s="113"/>
      <c r="GF211" s="113"/>
      <c r="GG211" s="113"/>
      <c r="GH211" s="113"/>
      <c r="GI211" s="113"/>
      <c r="GJ211" s="113"/>
      <c r="GK211" s="113"/>
      <c r="GL211" s="113"/>
      <c r="GM211" s="113"/>
      <c r="GN211" s="113"/>
      <c r="GO211" s="113"/>
      <c r="GP211" s="113"/>
      <c r="GQ211" s="113"/>
      <c r="GR211" s="113"/>
    </row>
    <row r="212" spans="1:200" s="115" customFormat="1" ht="24.6" hidden="1" customHeight="1" outlineLevel="2">
      <c r="A212"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212" s="180" t="s">
        <v>63</v>
      </c>
      <c r="C212" s="170" t="s">
        <v>226</v>
      </c>
      <c r="D212" s="171" t="s">
        <v>210</v>
      </c>
      <c r="E212" s="171" t="s">
        <v>211</v>
      </c>
      <c r="F212" s="171"/>
      <c r="G212" s="172"/>
      <c r="H212" s="172" t="str">
        <f t="shared" si="15"/>
        <v/>
      </c>
      <c r="I212" s="235"/>
      <c r="J212" s="415">
        <v>0</v>
      </c>
      <c r="K212" s="416"/>
      <c r="L212" s="417"/>
      <c r="M212" s="208"/>
      <c r="N212" s="472"/>
      <c r="O212" s="113"/>
      <c r="P212" s="113"/>
      <c r="Q212" s="113"/>
      <c r="R212" s="113"/>
      <c r="S212" s="113"/>
      <c r="T212" s="113"/>
      <c r="U212" s="113"/>
      <c r="V212" s="113"/>
      <c r="W212" s="113"/>
      <c r="X212" s="113"/>
      <c r="Y212" s="113"/>
      <c r="Z212" s="113"/>
      <c r="AA212" s="113"/>
      <c r="AB212" s="113"/>
      <c r="AC212" s="113"/>
      <c r="AD212" s="113"/>
      <c r="AE212" s="113"/>
      <c r="AF212" s="113"/>
      <c r="AG212" s="113"/>
      <c r="AH212" s="113"/>
      <c r="AI212" s="113"/>
      <c r="AJ212" s="113"/>
      <c r="AK212" s="113"/>
      <c r="AL212" s="113"/>
      <c r="AM212" s="113"/>
      <c r="AN212" s="113"/>
      <c r="AO212" s="113"/>
      <c r="AP212" s="113"/>
      <c r="AQ212" s="113"/>
      <c r="AR212" s="113"/>
      <c r="AS212" s="113"/>
      <c r="AT212" s="113"/>
      <c r="AU212" s="113"/>
      <c r="AV212" s="113"/>
      <c r="AW212" s="113"/>
      <c r="AX212" s="113"/>
      <c r="AY212" s="113"/>
      <c r="AZ212" s="113"/>
      <c r="BA212" s="113"/>
      <c r="BB212" s="113"/>
      <c r="BC212" s="113"/>
      <c r="BD212" s="113"/>
      <c r="BE212" s="113"/>
      <c r="BF212" s="113"/>
      <c r="BG212" s="113"/>
      <c r="BH212" s="113"/>
      <c r="BI212" s="113"/>
      <c r="BJ212" s="113"/>
      <c r="BK212" s="113"/>
      <c r="BL212" s="113"/>
      <c r="BM212" s="113"/>
      <c r="BN212" s="113"/>
      <c r="BO212" s="113"/>
      <c r="BP212" s="113"/>
      <c r="BQ212" s="113"/>
      <c r="BR212" s="113"/>
      <c r="BS212" s="113"/>
      <c r="BT212" s="113"/>
      <c r="BU212" s="113"/>
      <c r="BV212" s="113"/>
      <c r="BW212" s="113"/>
      <c r="BX212" s="113"/>
      <c r="BY212" s="113"/>
      <c r="BZ212" s="113"/>
      <c r="CA212" s="113"/>
      <c r="CB212" s="113"/>
      <c r="CC212" s="113"/>
      <c r="CD212" s="113"/>
      <c r="CE212" s="113"/>
      <c r="CF212" s="113"/>
      <c r="CG212" s="113"/>
      <c r="CH212" s="113"/>
      <c r="CI212" s="113"/>
      <c r="CJ212" s="113"/>
      <c r="CK212" s="113"/>
      <c r="CL212" s="113"/>
      <c r="CM212" s="113"/>
      <c r="CN212" s="113"/>
      <c r="CO212" s="113"/>
      <c r="CP212" s="113"/>
      <c r="CQ212" s="113"/>
      <c r="CR212" s="113"/>
      <c r="CS212" s="113"/>
      <c r="CT212" s="113"/>
      <c r="CU212" s="113"/>
      <c r="CV212" s="113"/>
      <c r="CW212" s="113"/>
      <c r="CX212" s="113"/>
      <c r="CY212" s="113"/>
      <c r="CZ212" s="113"/>
      <c r="DA212" s="113"/>
      <c r="DB212" s="113"/>
      <c r="DC212" s="113"/>
      <c r="DD212" s="113"/>
      <c r="DE212" s="113"/>
      <c r="DF212" s="113"/>
      <c r="DG212" s="113"/>
      <c r="DH212" s="113"/>
      <c r="DI212" s="113"/>
      <c r="DJ212" s="113"/>
      <c r="DK212" s="113"/>
      <c r="DL212" s="113"/>
      <c r="DM212" s="113"/>
      <c r="DN212" s="113"/>
      <c r="DO212" s="113"/>
      <c r="DP212" s="113"/>
      <c r="DQ212" s="113"/>
      <c r="DR212" s="113"/>
      <c r="DS212" s="113"/>
      <c r="DT212" s="113"/>
      <c r="DU212" s="113"/>
      <c r="DV212" s="113"/>
      <c r="DW212" s="113"/>
      <c r="DX212" s="113"/>
      <c r="DY212" s="113"/>
      <c r="DZ212" s="113"/>
      <c r="EA212" s="113"/>
      <c r="EB212" s="113"/>
      <c r="EC212" s="113"/>
      <c r="ED212" s="113"/>
      <c r="EE212" s="113"/>
      <c r="EF212" s="113"/>
      <c r="EG212" s="113"/>
      <c r="EH212" s="113"/>
      <c r="EI212" s="113"/>
      <c r="EJ212" s="113"/>
      <c r="EK212" s="113"/>
      <c r="EL212" s="113"/>
      <c r="EM212" s="113"/>
      <c r="EN212" s="113"/>
      <c r="EO212" s="113"/>
      <c r="EP212" s="113"/>
      <c r="EQ212" s="113"/>
      <c r="ER212" s="113"/>
      <c r="ES212" s="113"/>
      <c r="ET212" s="113"/>
      <c r="EU212" s="113"/>
      <c r="EV212" s="113"/>
      <c r="EW212" s="113"/>
      <c r="EX212" s="113"/>
      <c r="EY212" s="113"/>
      <c r="EZ212" s="113"/>
      <c r="FA212" s="113"/>
      <c r="FB212" s="113"/>
      <c r="FC212" s="113"/>
      <c r="FD212" s="113"/>
      <c r="FE212" s="113"/>
      <c r="FF212" s="113"/>
      <c r="FG212" s="113"/>
      <c r="FH212" s="113"/>
      <c r="FI212" s="113"/>
      <c r="FJ212" s="113"/>
      <c r="FK212" s="113"/>
      <c r="FL212" s="113"/>
      <c r="FM212" s="113"/>
      <c r="FN212" s="113"/>
      <c r="FO212" s="113"/>
      <c r="FP212" s="113"/>
      <c r="FQ212" s="113"/>
      <c r="FR212" s="113"/>
      <c r="FS212" s="113"/>
      <c r="FT212" s="113"/>
      <c r="FU212" s="113"/>
      <c r="FV212" s="113"/>
      <c r="FW212" s="113"/>
      <c r="FX212" s="113"/>
      <c r="FY212" s="113"/>
      <c r="FZ212" s="113"/>
      <c r="GA212" s="113"/>
      <c r="GB212" s="113"/>
      <c r="GC212" s="113"/>
      <c r="GD212" s="113"/>
      <c r="GE212" s="113"/>
      <c r="GF212" s="113"/>
      <c r="GG212" s="113"/>
      <c r="GH212" s="113"/>
      <c r="GI212" s="113"/>
      <c r="GJ212" s="113"/>
      <c r="GK212" s="113"/>
      <c r="GL212" s="113"/>
      <c r="GM212" s="113"/>
      <c r="GN212" s="113"/>
      <c r="GO212" s="113"/>
      <c r="GP212" s="113"/>
      <c r="GQ212" s="113"/>
      <c r="GR212" s="113"/>
    </row>
    <row r="213" spans="1:200" s="115" customFormat="1" ht="24.6" customHeight="1" outlineLevel="1" collapsed="1">
      <c r="A213" s="219" t="str">
        <f>IF(ISERROR(VALUE(SUBSTITUTE(prevWBS,".",""))),"1",IF(ISERROR(FIND("`",SUBSTITUTE(prevWBS,".","`",1))),TEXT(VALUE(prevWBS)+1,"#"),TEXT(VALUE(LEFT(prevWBS,FIND("`",SUBSTITUTE(prevWBS,".","`",1))-1))+1,"#")))</f>
        <v>13</v>
      </c>
      <c r="B213" s="219"/>
      <c r="C213" s="241" t="s">
        <v>241</v>
      </c>
      <c r="D213" s="219"/>
      <c r="E213" s="221"/>
      <c r="F213" s="219"/>
      <c r="G213" s="222"/>
      <c r="H213" s="222" t="str">
        <f t="shared" si="15"/>
        <v/>
      </c>
      <c r="I213" s="223"/>
      <c r="J213" s="428">
        <f>AVERAGE(J214:L215)</f>
        <v>0</v>
      </c>
      <c r="K213" s="428"/>
      <c r="L213" s="428"/>
      <c r="M213" s="224"/>
      <c r="N213" s="472"/>
      <c r="O213" s="113"/>
      <c r="P213" s="113"/>
      <c r="Q213" s="113"/>
      <c r="R213" s="113"/>
      <c r="S213" s="113"/>
      <c r="T213" s="113"/>
      <c r="U213" s="113"/>
      <c r="V213" s="113"/>
      <c r="W213" s="113"/>
      <c r="X213" s="113"/>
      <c r="Y213" s="113"/>
      <c r="Z213" s="113"/>
      <c r="AA213" s="113"/>
      <c r="AB213" s="113"/>
      <c r="AC213" s="113"/>
      <c r="AD213" s="113"/>
      <c r="AE213" s="113"/>
      <c r="AF213" s="113"/>
      <c r="AG213" s="113"/>
      <c r="AH213" s="113"/>
      <c r="AI213" s="113"/>
      <c r="AJ213" s="113"/>
      <c r="AK213" s="113"/>
      <c r="AL213" s="113"/>
      <c r="AM213" s="113"/>
      <c r="AN213" s="113"/>
      <c r="AO213" s="113"/>
      <c r="AP213" s="113"/>
      <c r="AQ213" s="113"/>
      <c r="AR213" s="113"/>
      <c r="AS213" s="113"/>
      <c r="AT213" s="113"/>
      <c r="AU213" s="113"/>
      <c r="AV213" s="113"/>
      <c r="AW213" s="113"/>
      <c r="AX213" s="113"/>
      <c r="AY213" s="113"/>
      <c r="AZ213" s="113"/>
      <c r="BA213" s="113"/>
      <c r="BB213" s="113"/>
      <c r="BC213" s="113"/>
      <c r="BD213" s="113"/>
      <c r="BE213" s="113"/>
      <c r="BF213" s="113"/>
      <c r="BG213" s="113"/>
      <c r="BH213" s="113"/>
      <c r="BI213" s="113"/>
      <c r="BJ213" s="113"/>
      <c r="BK213" s="113"/>
      <c r="BL213" s="113"/>
      <c r="BM213" s="113"/>
      <c r="BN213" s="113"/>
      <c r="BO213" s="113"/>
      <c r="BP213" s="113"/>
      <c r="BQ213" s="113"/>
      <c r="BR213" s="113"/>
      <c r="BS213" s="113"/>
      <c r="BT213" s="113"/>
      <c r="BU213" s="113"/>
      <c r="BV213" s="113"/>
      <c r="BW213" s="113"/>
      <c r="BX213" s="113"/>
      <c r="BY213" s="113"/>
      <c r="BZ213" s="113"/>
      <c r="CA213" s="113"/>
      <c r="CB213" s="113"/>
      <c r="CC213" s="113"/>
      <c r="CD213" s="113"/>
      <c r="CE213" s="113"/>
      <c r="CF213" s="113"/>
      <c r="CG213" s="113"/>
      <c r="CH213" s="113"/>
      <c r="CI213" s="113"/>
      <c r="CJ213" s="113"/>
      <c r="CK213" s="113"/>
      <c r="CL213" s="113"/>
      <c r="CM213" s="113"/>
      <c r="CN213" s="113"/>
      <c r="CO213" s="113"/>
      <c r="CP213" s="113"/>
      <c r="CQ213" s="113"/>
      <c r="CR213" s="113"/>
      <c r="CS213" s="113"/>
      <c r="CT213" s="113"/>
      <c r="CU213" s="113"/>
      <c r="CV213" s="113"/>
      <c r="CW213" s="113"/>
      <c r="CX213" s="113"/>
      <c r="CY213" s="113"/>
      <c r="CZ213" s="113"/>
      <c r="DA213" s="113"/>
      <c r="DB213" s="113"/>
      <c r="DC213" s="113"/>
      <c r="DD213" s="113"/>
      <c r="DE213" s="113"/>
      <c r="DF213" s="113"/>
      <c r="DG213" s="113"/>
      <c r="DH213" s="113"/>
      <c r="DI213" s="113"/>
      <c r="DJ213" s="113"/>
      <c r="DK213" s="113"/>
      <c r="DL213" s="113"/>
      <c r="DM213" s="113"/>
      <c r="DN213" s="113"/>
      <c r="DO213" s="113"/>
      <c r="DP213" s="113"/>
      <c r="DQ213" s="113"/>
      <c r="DR213" s="113"/>
      <c r="DS213" s="113"/>
      <c r="DT213" s="113"/>
      <c r="DU213" s="113"/>
      <c r="DV213" s="113"/>
      <c r="DW213" s="113"/>
      <c r="DX213" s="113"/>
      <c r="DY213" s="113"/>
      <c r="DZ213" s="113"/>
      <c r="EA213" s="113"/>
      <c r="EB213" s="113"/>
      <c r="EC213" s="113"/>
      <c r="ED213" s="113"/>
      <c r="EE213" s="113"/>
      <c r="EF213" s="113"/>
      <c r="EG213" s="113"/>
      <c r="EH213" s="113"/>
      <c r="EI213" s="113"/>
      <c r="EJ213" s="113"/>
      <c r="EK213" s="113"/>
      <c r="EL213" s="113"/>
      <c r="EM213" s="113"/>
      <c r="EN213" s="113"/>
      <c r="EO213" s="113"/>
      <c r="EP213" s="113"/>
      <c r="EQ213" s="113"/>
      <c r="ER213" s="113"/>
      <c r="ES213" s="113"/>
      <c r="ET213" s="113"/>
      <c r="EU213" s="113"/>
      <c r="EV213" s="113"/>
      <c r="EW213" s="113"/>
      <c r="EX213" s="113"/>
      <c r="EY213" s="113"/>
      <c r="EZ213" s="113"/>
      <c r="FA213" s="113"/>
      <c r="FB213" s="113"/>
      <c r="FC213" s="113"/>
      <c r="FD213" s="113"/>
      <c r="FE213" s="113"/>
      <c r="FF213" s="113"/>
      <c r="FG213" s="113"/>
      <c r="FH213" s="113"/>
      <c r="FI213" s="113"/>
      <c r="FJ213" s="113"/>
      <c r="FK213" s="113"/>
      <c r="FL213" s="113"/>
      <c r="FM213" s="113"/>
      <c r="FN213" s="113"/>
      <c r="FO213" s="113"/>
      <c r="FP213" s="113"/>
      <c r="FQ213" s="113"/>
      <c r="FR213" s="113"/>
      <c r="FS213" s="113"/>
      <c r="FT213" s="113"/>
      <c r="FU213" s="113"/>
      <c r="FV213" s="113"/>
      <c r="FW213" s="113"/>
      <c r="FX213" s="113"/>
      <c r="FY213" s="113"/>
      <c r="FZ213" s="113"/>
      <c r="GA213" s="113"/>
      <c r="GB213" s="113"/>
      <c r="GC213" s="113"/>
      <c r="GD213" s="113"/>
      <c r="GE213" s="113"/>
      <c r="GF213" s="113"/>
      <c r="GG213" s="113"/>
      <c r="GH213" s="113"/>
      <c r="GI213" s="113"/>
      <c r="GJ213" s="113"/>
      <c r="GK213" s="113"/>
      <c r="GL213" s="113"/>
      <c r="GM213" s="113"/>
      <c r="GN213" s="113"/>
      <c r="GO213" s="113"/>
      <c r="GP213" s="113"/>
      <c r="GQ213" s="113"/>
      <c r="GR213" s="113"/>
    </row>
    <row r="214" spans="1:200" s="115" customFormat="1" ht="24.6" hidden="1" customHeight="1" outlineLevel="2">
      <c r="A214"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13.1</v>
      </c>
      <c r="B214" s="180" t="s">
        <v>63</v>
      </c>
      <c r="C214" s="170" t="s">
        <v>242</v>
      </c>
      <c r="D214" s="171" t="s">
        <v>210</v>
      </c>
      <c r="E214" s="171" t="s">
        <v>211</v>
      </c>
      <c r="F214" s="171"/>
      <c r="G214" s="172"/>
      <c r="H214" s="172" t="str">
        <f t="shared" si="15"/>
        <v/>
      </c>
      <c r="I214" s="173"/>
      <c r="J214" s="415">
        <v>0</v>
      </c>
      <c r="K214" s="416"/>
      <c r="L214" s="417"/>
      <c r="M214" s="208"/>
      <c r="N214" s="472"/>
      <c r="O214" s="113"/>
      <c r="P214" s="113"/>
      <c r="Q214" s="113"/>
      <c r="R214" s="113"/>
      <c r="S214" s="113"/>
      <c r="T214" s="113"/>
      <c r="U214" s="113"/>
      <c r="V214" s="113"/>
      <c r="W214" s="113"/>
      <c r="X214" s="113"/>
      <c r="Y214" s="113"/>
      <c r="Z214" s="113"/>
      <c r="AA214" s="113"/>
      <c r="AB214" s="113"/>
      <c r="AC214" s="113"/>
      <c r="AD214" s="113"/>
      <c r="AE214" s="113"/>
      <c r="AF214" s="113"/>
      <c r="AG214" s="113"/>
      <c r="AH214" s="113"/>
      <c r="AI214" s="113"/>
      <c r="AJ214" s="113"/>
      <c r="AK214" s="113"/>
      <c r="AL214" s="113"/>
      <c r="AM214" s="113"/>
      <c r="AN214" s="113"/>
      <c r="AO214" s="113"/>
      <c r="AP214" s="113"/>
      <c r="AQ214" s="113"/>
      <c r="AR214" s="113"/>
      <c r="AS214" s="113"/>
      <c r="AT214" s="113"/>
      <c r="AU214" s="113"/>
      <c r="AV214" s="113"/>
      <c r="AW214" s="113"/>
      <c r="AX214" s="113"/>
      <c r="AY214" s="113"/>
      <c r="AZ214" s="113"/>
      <c r="BA214" s="113"/>
      <c r="BB214" s="113"/>
      <c r="BC214" s="113"/>
      <c r="BD214" s="113"/>
      <c r="BE214" s="113"/>
      <c r="BF214" s="113"/>
      <c r="BG214" s="113"/>
      <c r="BH214" s="113"/>
      <c r="BI214" s="113"/>
      <c r="BJ214" s="113"/>
      <c r="BK214" s="113"/>
      <c r="BL214" s="113"/>
      <c r="BM214" s="113"/>
      <c r="BN214" s="113"/>
      <c r="BO214" s="113"/>
      <c r="BP214" s="113"/>
      <c r="BQ214" s="113"/>
      <c r="BR214" s="113"/>
      <c r="BS214" s="113"/>
      <c r="BT214" s="113"/>
      <c r="BU214" s="113"/>
      <c r="BV214" s="113"/>
      <c r="BW214" s="113"/>
      <c r="BX214" s="113"/>
      <c r="BY214" s="113"/>
      <c r="BZ214" s="113"/>
      <c r="CA214" s="113"/>
      <c r="CB214" s="113"/>
      <c r="CC214" s="113"/>
      <c r="CD214" s="113"/>
      <c r="CE214" s="113"/>
      <c r="CF214" s="113"/>
      <c r="CG214" s="113"/>
      <c r="CH214" s="113"/>
      <c r="CI214" s="113"/>
      <c r="CJ214" s="113"/>
      <c r="CK214" s="113"/>
      <c r="CL214" s="113"/>
      <c r="CM214" s="113"/>
      <c r="CN214" s="113"/>
      <c r="CO214" s="113"/>
      <c r="CP214" s="113"/>
      <c r="CQ214" s="113"/>
      <c r="CR214" s="113"/>
      <c r="CS214" s="113"/>
      <c r="CT214" s="113"/>
      <c r="CU214" s="113"/>
      <c r="CV214" s="113"/>
      <c r="CW214" s="113"/>
      <c r="CX214" s="113"/>
      <c r="CY214" s="113"/>
      <c r="CZ214" s="113"/>
      <c r="DA214" s="113"/>
      <c r="DB214" s="113"/>
      <c r="DC214" s="113"/>
      <c r="DD214" s="113"/>
      <c r="DE214" s="113"/>
      <c r="DF214" s="113"/>
      <c r="DG214" s="113"/>
      <c r="DH214" s="113"/>
      <c r="DI214" s="113"/>
      <c r="DJ214" s="113"/>
      <c r="DK214" s="113"/>
      <c r="DL214" s="113"/>
      <c r="DM214" s="113"/>
      <c r="DN214" s="113"/>
      <c r="DO214" s="113"/>
      <c r="DP214" s="113"/>
      <c r="DQ214" s="113"/>
      <c r="DR214" s="113"/>
      <c r="DS214" s="113"/>
      <c r="DT214" s="113"/>
      <c r="DU214" s="113"/>
      <c r="DV214" s="113"/>
      <c r="DW214" s="113"/>
      <c r="DX214" s="113"/>
      <c r="DY214" s="113"/>
      <c r="DZ214" s="113"/>
      <c r="EA214" s="113"/>
      <c r="EB214" s="113"/>
      <c r="EC214" s="113"/>
      <c r="ED214" s="113"/>
      <c r="EE214" s="113"/>
      <c r="EF214" s="113"/>
      <c r="EG214" s="113"/>
      <c r="EH214" s="113"/>
      <c r="EI214" s="113"/>
      <c r="EJ214" s="113"/>
      <c r="EK214" s="113"/>
      <c r="EL214" s="113"/>
      <c r="EM214" s="113"/>
      <c r="EN214" s="113"/>
      <c r="EO214" s="113"/>
      <c r="EP214" s="113"/>
      <c r="EQ214" s="113"/>
      <c r="ER214" s="113"/>
      <c r="ES214" s="113"/>
      <c r="ET214" s="113"/>
      <c r="EU214" s="113"/>
      <c r="EV214" s="113"/>
      <c r="EW214" s="113"/>
      <c r="EX214" s="113"/>
      <c r="EY214" s="113"/>
      <c r="EZ214" s="113"/>
      <c r="FA214" s="113"/>
      <c r="FB214" s="113"/>
      <c r="FC214" s="113"/>
      <c r="FD214" s="113"/>
      <c r="FE214" s="113"/>
      <c r="FF214" s="113"/>
      <c r="FG214" s="113"/>
      <c r="FH214" s="113"/>
      <c r="FI214" s="113"/>
      <c r="FJ214" s="113"/>
      <c r="FK214" s="113"/>
      <c r="FL214" s="113"/>
      <c r="FM214" s="113"/>
      <c r="FN214" s="113"/>
      <c r="FO214" s="113"/>
      <c r="FP214" s="113"/>
      <c r="FQ214" s="113"/>
      <c r="FR214" s="113"/>
      <c r="FS214" s="113"/>
      <c r="FT214" s="113"/>
      <c r="FU214" s="113"/>
      <c r="FV214" s="113"/>
      <c r="FW214" s="113"/>
      <c r="FX214" s="113"/>
      <c r="FY214" s="113"/>
      <c r="FZ214" s="113"/>
      <c r="GA214" s="113"/>
      <c r="GB214" s="113"/>
      <c r="GC214" s="113"/>
      <c r="GD214" s="113"/>
      <c r="GE214" s="113"/>
      <c r="GF214" s="113"/>
      <c r="GG214" s="113"/>
      <c r="GH214" s="113"/>
      <c r="GI214" s="113"/>
      <c r="GJ214" s="113"/>
      <c r="GK214" s="113"/>
      <c r="GL214" s="113"/>
      <c r="GM214" s="113"/>
      <c r="GN214" s="113"/>
      <c r="GO214" s="113"/>
      <c r="GP214" s="113"/>
      <c r="GQ214" s="113"/>
      <c r="GR214" s="113"/>
    </row>
    <row r="215" spans="1:200" s="115" customFormat="1" ht="24.6" hidden="1" customHeight="1" outlineLevel="2">
      <c r="A215" s="180"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13.2</v>
      </c>
      <c r="B215" s="180" t="s">
        <v>63</v>
      </c>
      <c r="C215" s="170" t="s">
        <v>243</v>
      </c>
      <c r="D215" s="171" t="s">
        <v>210</v>
      </c>
      <c r="E215" s="171" t="s">
        <v>211</v>
      </c>
      <c r="F215" s="171"/>
      <c r="G215" s="172"/>
      <c r="H215" s="172" t="str">
        <f t="shared" si="15"/>
        <v/>
      </c>
      <c r="I215" s="173"/>
      <c r="J215" s="423">
        <v>0</v>
      </c>
      <c r="K215" s="423"/>
      <c r="L215" s="423"/>
      <c r="M215" s="208"/>
      <c r="N215" s="472"/>
      <c r="O215" s="113"/>
      <c r="P215" s="113"/>
      <c r="Q215" s="113"/>
      <c r="R215" s="113"/>
      <c r="S215" s="113"/>
      <c r="T215" s="113"/>
      <c r="U215" s="113"/>
      <c r="V215" s="113"/>
      <c r="W215" s="113"/>
      <c r="X215" s="113"/>
      <c r="Y215" s="113"/>
      <c r="Z215" s="113"/>
      <c r="AA215" s="113"/>
      <c r="AB215" s="113"/>
      <c r="AC215" s="113"/>
      <c r="AD215" s="113"/>
      <c r="AE215" s="113"/>
      <c r="AF215" s="113"/>
      <c r="AG215" s="113"/>
      <c r="AH215" s="113"/>
      <c r="AI215" s="113"/>
      <c r="AJ215" s="113"/>
      <c r="AK215" s="113"/>
      <c r="AL215" s="113"/>
      <c r="AM215" s="113"/>
      <c r="AN215" s="113"/>
      <c r="AO215" s="113"/>
      <c r="AP215" s="113"/>
      <c r="AQ215" s="113"/>
      <c r="AR215" s="113"/>
      <c r="AS215" s="113"/>
      <c r="AT215" s="113"/>
      <c r="AU215" s="113"/>
      <c r="AV215" s="113"/>
      <c r="AW215" s="113"/>
      <c r="AX215" s="113"/>
      <c r="AY215" s="113"/>
      <c r="AZ215" s="113"/>
      <c r="BA215" s="113"/>
      <c r="BB215" s="113"/>
      <c r="BC215" s="113"/>
      <c r="BD215" s="113"/>
      <c r="BE215" s="113"/>
      <c r="BF215" s="113"/>
      <c r="BG215" s="113"/>
      <c r="BH215" s="113"/>
      <c r="BI215" s="113"/>
      <c r="BJ215" s="113"/>
      <c r="BK215" s="113"/>
      <c r="BL215" s="113"/>
      <c r="BM215" s="113"/>
      <c r="BN215" s="113"/>
      <c r="BO215" s="113"/>
      <c r="BP215" s="113"/>
      <c r="BQ215" s="113"/>
      <c r="BR215" s="113"/>
      <c r="BS215" s="113"/>
      <c r="BT215" s="113"/>
      <c r="BU215" s="113"/>
      <c r="BV215" s="113"/>
      <c r="BW215" s="113"/>
      <c r="BX215" s="113"/>
      <c r="BY215" s="113"/>
      <c r="BZ215" s="113"/>
      <c r="CA215" s="113"/>
      <c r="CB215" s="113"/>
      <c r="CC215" s="113"/>
      <c r="CD215" s="113"/>
      <c r="CE215" s="113"/>
      <c r="CF215" s="113"/>
      <c r="CG215" s="113"/>
      <c r="CH215" s="113"/>
      <c r="CI215" s="113"/>
      <c r="CJ215" s="113"/>
      <c r="CK215" s="113"/>
      <c r="CL215" s="113"/>
      <c r="CM215" s="113"/>
      <c r="CN215" s="113"/>
      <c r="CO215" s="113"/>
      <c r="CP215" s="113"/>
      <c r="CQ215" s="113"/>
      <c r="CR215" s="113"/>
      <c r="CS215" s="113"/>
      <c r="CT215" s="113"/>
      <c r="CU215" s="113"/>
      <c r="CV215" s="113"/>
      <c r="CW215" s="113"/>
      <c r="CX215" s="113"/>
      <c r="CY215" s="113"/>
      <c r="CZ215" s="113"/>
      <c r="DA215" s="113"/>
      <c r="DB215" s="113"/>
      <c r="DC215" s="113"/>
      <c r="DD215" s="113"/>
      <c r="DE215" s="113"/>
      <c r="DF215" s="113"/>
      <c r="DG215" s="113"/>
      <c r="DH215" s="113"/>
      <c r="DI215" s="113"/>
      <c r="DJ215" s="113"/>
      <c r="DK215" s="113"/>
      <c r="DL215" s="113"/>
      <c r="DM215" s="113"/>
      <c r="DN215" s="113"/>
      <c r="DO215" s="113"/>
      <c r="DP215" s="113"/>
      <c r="DQ215" s="113"/>
      <c r="DR215" s="113"/>
      <c r="DS215" s="113"/>
      <c r="DT215" s="113"/>
      <c r="DU215" s="113"/>
      <c r="DV215" s="113"/>
      <c r="DW215" s="113"/>
      <c r="DX215" s="113"/>
      <c r="DY215" s="113"/>
      <c r="DZ215" s="113"/>
      <c r="EA215" s="113"/>
      <c r="EB215" s="113"/>
      <c r="EC215" s="113"/>
      <c r="ED215" s="113"/>
      <c r="EE215" s="113"/>
      <c r="EF215" s="113"/>
      <c r="EG215" s="113"/>
      <c r="EH215" s="113"/>
      <c r="EI215" s="113"/>
      <c r="EJ215" s="113"/>
      <c r="EK215" s="113"/>
      <c r="EL215" s="113"/>
      <c r="EM215" s="113"/>
      <c r="EN215" s="113"/>
      <c r="EO215" s="113"/>
      <c r="EP215" s="113"/>
      <c r="EQ215" s="113"/>
      <c r="ER215" s="113"/>
      <c r="ES215" s="113"/>
      <c r="ET215" s="113"/>
      <c r="EU215" s="113"/>
      <c r="EV215" s="113"/>
      <c r="EW215" s="113"/>
      <c r="EX215" s="113"/>
      <c r="EY215" s="113"/>
      <c r="EZ215" s="113"/>
      <c r="FA215" s="113"/>
      <c r="FB215" s="113"/>
      <c r="FC215" s="113"/>
      <c r="FD215" s="113"/>
      <c r="FE215" s="113"/>
      <c r="FF215" s="113"/>
      <c r="FG215" s="113"/>
      <c r="FH215" s="113"/>
      <c r="FI215" s="113"/>
      <c r="FJ215" s="113"/>
      <c r="FK215" s="113"/>
      <c r="FL215" s="113"/>
      <c r="FM215" s="113"/>
      <c r="FN215" s="113"/>
      <c r="FO215" s="113"/>
      <c r="FP215" s="113"/>
      <c r="FQ215" s="113"/>
      <c r="FR215" s="113"/>
      <c r="FS215" s="113"/>
      <c r="FT215" s="113"/>
      <c r="FU215" s="113"/>
      <c r="FV215" s="113"/>
      <c r="FW215" s="113"/>
      <c r="FX215" s="113"/>
      <c r="FY215" s="113"/>
      <c r="FZ215" s="113"/>
      <c r="GA215" s="113"/>
      <c r="GB215" s="113"/>
      <c r="GC215" s="113"/>
      <c r="GD215" s="113"/>
      <c r="GE215" s="113"/>
      <c r="GF215" s="113"/>
      <c r="GG215" s="113"/>
      <c r="GH215" s="113"/>
      <c r="GI215" s="113"/>
      <c r="GJ215" s="113"/>
      <c r="GK215" s="113"/>
      <c r="GL215" s="113"/>
      <c r="GM215" s="113"/>
      <c r="GN215" s="113"/>
      <c r="GO215" s="113"/>
      <c r="GP215" s="113"/>
      <c r="GQ215" s="113"/>
      <c r="GR215" s="113"/>
    </row>
    <row r="216" spans="1:200" s="114" customFormat="1" ht="21" customHeight="1" outlineLevel="1" collapsed="1">
      <c r="A216" s="219">
        <v>14</v>
      </c>
      <c r="B216" s="219"/>
      <c r="C216" s="241" t="s">
        <v>244</v>
      </c>
      <c r="D216" s="243"/>
      <c r="E216" s="243"/>
      <c r="F216" s="243"/>
      <c r="G216" s="243"/>
      <c r="H216" s="244"/>
      <c r="I216" s="244"/>
      <c r="J216" s="428">
        <f>AVERAGE(J217:L218)</f>
        <v>0</v>
      </c>
      <c r="K216" s="428"/>
      <c r="L216" s="428"/>
      <c r="M216" s="162"/>
      <c r="N216" s="472"/>
    </row>
    <row r="217" spans="1:200" ht="17.25" hidden="1" customHeight="1" outlineLevel="2">
      <c r="A217" s="180">
        <v>14.1</v>
      </c>
      <c r="B217" s="180" t="s">
        <v>63</v>
      </c>
      <c r="C217" s="170" t="s">
        <v>237</v>
      </c>
      <c r="D217" s="171" t="s">
        <v>210</v>
      </c>
      <c r="E217" s="171" t="s">
        <v>211</v>
      </c>
      <c r="F217" s="245"/>
      <c r="G217" s="172"/>
      <c r="H217" s="172"/>
      <c r="I217" s="172"/>
      <c r="J217" s="423">
        <v>0</v>
      </c>
      <c r="K217" s="423"/>
      <c r="L217" s="423"/>
      <c r="M217" s="172"/>
      <c r="N217" s="472"/>
    </row>
    <row r="218" spans="1:200" ht="18" hidden="1" customHeight="1" outlineLevel="2">
      <c r="A218" s="180">
        <v>14.1</v>
      </c>
      <c r="B218" s="180" t="s">
        <v>63</v>
      </c>
      <c r="C218" s="170" t="s">
        <v>218</v>
      </c>
      <c r="D218" s="171" t="s">
        <v>210</v>
      </c>
      <c r="E218" s="171" t="s">
        <v>211</v>
      </c>
      <c r="F218" s="181"/>
      <c r="G218" s="172"/>
      <c r="H218" s="172"/>
      <c r="I218" s="172"/>
      <c r="J218" s="415">
        <v>0</v>
      </c>
      <c r="K218" s="416"/>
      <c r="L218" s="417"/>
      <c r="M218" s="172"/>
      <c r="N218" s="472"/>
    </row>
    <row r="219" spans="1:200" ht="21.75" hidden="1" customHeight="1" outlineLevel="2">
      <c r="A219" s="180">
        <v>14.1</v>
      </c>
      <c r="B219" s="180" t="s">
        <v>63</v>
      </c>
      <c r="C219" s="170" t="s">
        <v>245</v>
      </c>
      <c r="D219" s="171" t="s">
        <v>210</v>
      </c>
      <c r="E219" s="171" t="s">
        <v>211</v>
      </c>
      <c r="F219" s="181"/>
      <c r="G219" s="172"/>
      <c r="H219" s="172"/>
      <c r="I219" s="172"/>
      <c r="J219" s="423">
        <v>0</v>
      </c>
      <c r="K219" s="423"/>
      <c r="L219" s="423"/>
      <c r="M219" s="172"/>
      <c r="N219" s="472"/>
    </row>
    <row r="220" spans="1:200" ht="24" customHeight="1" outlineLevel="1" collapsed="1">
      <c r="A220" s="219">
        <v>15</v>
      </c>
      <c r="B220" s="217"/>
      <c r="C220" s="241" t="s">
        <v>246</v>
      </c>
      <c r="D220" s="185"/>
      <c r="E220" s="185"/>
      <c r="F220" s="185"/>
      <c r="G220" s="185"/>
      <c r="H220" s="217"/>
      <c r="I220" s="217"/>
      <c r="J220" s="428">
        <f>AVERAGE(J221:L222)</f>
        <v>0</v>
      </c>
      <c r="K220" s="428"/>
      <c r="L220" s="428"/>
      <c r="M220" s="217"/>
      <c r="N220" s="472"/>
    </row>
    <row r="221" spans="1:200" ht="15.75" hidden="1" customHeight="1" outlineLevel="2">
      <c r="A221" s="180">
        <v>15.1</v>
      </c>
      <c r="B221" s="246"/>
      <c r="C221" s="170" t="s">
        <v>239</v>
      </c>
      <c r="D221" s="171" t="s">
        <v>210</v>
      </c>
      <c r="E221" s="171" t="s">
        <v>211</v>
      </c>
      <c r="F221" s="181"/>
      <c r="G221" s="181"/>
      <c r="H221" s="246"/>
      <c r="I221" s="246"/>
      <c r="J221" s="423">
        <v>0</v>
      </c>
      <c r="K221" s="423"/>
      <c r="L221" s="423"/>
      <c r="M221" s="246"/>
      <c r="N221" s="472"/>
    </row>
    <row r="222" spans="1:200" ht="15.75" hidden="1" customHeight="1" outlineLevel="2">
      <c r="A222" s="180">
        <v>15.2</v>
      </c>
      <c r="B222" s="246"/>
      <c r="C222" s="170" t="s">
        <v>233</v>
      </c>
      <c r="D222" s="171" t="s">
        <v>210</v>
      </c>
      <c r="E222" s="171" t="s">
        <v>211</v>
      </c>
      <c r="F222" s="181"/>
      <c r="G222" s="181"/>
      <c r="H222" s="246"/>
      <c r="I222" s="246"/>
      <c r="J222" s="423">
        <v>0</v>
      </c>
      <c r="K222" s="423"/>
      <c r="L222" s="423"/>
      <c r="M222" s="246"/>
      <c r="N222" s="472"/>
    </row>
    <row r="223" spans="1:200" ht="15.75" hidden="1" customHeight="1" outlineLevel="2">
      <c r="A223" s="180">
        <v>15.3</v>
      </c>
      <c r="B223" s="246"/>
      <c r="C223" s="170" t="s">
        <v>218</v>
      </c>
      <c r="D223" s="171" t="s">
        <v>210</v>
      </c>
      <c r="E223" s="171" t="s">
        <v>211</v>
      </c>
      <c r="F223" s="181"/>
      <c r="G223" s="181"/>
      <c r="H223" s="246"/>
      <c r="I223" s="246"/>
      <c r="J223" s="423">
        <v>0</v>
      </c>
      <c r="K223" s="423"/>
      <c r="L223" s="423"/>
      <c r="M223" s="246"/>
      <c r="N223" s="472"/>
    </row>
    <row r="224" spans="1:200" ht="24" customHeight="1" outlineLevel="1" collapsed="1">
      <c r="A224" s="219">
        <v>16</v>
      </c>
      <c r="B224" s="217"/>
      <c r="C224" s="241" t="s">
        <v>247</v>
      </c>
      <c r="D224" s="185"/>
      <c r="E224" s="185"/>
      <c r="F224" s="185"/>
      <c r="G224" s="185"/>
      <c r="H224" s="217"/>
      <c r="I224" s="217"/>
      <c r="J224" s="428">
        <f>AVERAGE(J225:L226)</f>
        <v>0</v>
      </c>
      <c r="K224" s="428"/>
      <c r="L224" s="428"/>
      <c r="M224" s="217"/>
      <c r="N224" s="472"/>
    </row>
    <row r="225" spans="1:13" ht="15.75" hidden="1" outlineLevel="2">
      <c r="A225" s="180">
        <v>16.100000000000001</v>
      </c>
      <c r="B225" s="246"/>
      <c r="C225" s="170" t="s">
        <v>226</v>
      </c>
      <c r="D225" s="171" t="s">
        <v>210</v>
      </c>
      <c r="E225" s="171" t="s">
        <v>211</v>
      </c>
      <c r="F225" s="181"/>
      <c r="G225" s="181"/>
      <c r="H225" s="246"/>
      <c r="I225" s="246"/>
      <c r="J225" s="423">
        <v>0</v>
      </c>
      <c r="K225" s="423"/>
      <c r="L225" s="423"/>
      <c r="M225" s="246"/>
    </row>
    <row r="226" spans="1:13" outlineLevel="1" collapsed="1"/>
  </sheetData>
  <mergeCells count="265">
    <mergeCell ref="A1:N1"/>
    <mergeCell ref="A2:B2"/>
    <mergeCell ref="E2:F2"/>
    <mergeCell ref="K2:M2"/>
    <mergeCell ref="A3:B3"/>
    <mergeCell ref="E3:F3"/>
    <mergeCell ref="K3:M3"/>
    <mergeCell ref="J13:L13"/>
    <mergeCell ref="J14:L14"/>
    <mergeCell ref="J15:L15"/>
    <mergeCell ref="J16:L16"/>
    <mergeCell ref="J17:L17"/>
    <mergeCell ref="J18:L18"/>
    <mergeCell ref="J7:L7"/>
    <mergeCell ref="J8:L8"/>
    <mergeCell ref="J9:L9"/>
    <mergeCell ref="J10:L10"/>
    <mergeCell ref="J11:L11"/>
    <mergeCell ref="J12:L12"/>
    <mergeCell ref="J25:L25"/>
    <mergeCell ref="J26:L26"/>
    <mergeCell ref="J27:L27"/>
    <mergeCell ref="J28:L28"/>
    <mergeCell ref="J29:L29"/>
    <mergeCell ref="J30:L30"/>
    <mergeCell ref="J19:L19"/>
    <mergeCell ref="J20:L20"/>
    <mergeCell ref="J21:L21"/>
    <mergeCell ref="J22:L22"/>
    <mergeCell ref="J23:L23"/>
    <mergeCell ref="J24:L24"/>
    <mergeCell ref="J37:L37"/>
    <mergeCell ref="J38:L38"/>
    <mergeCell ref="J39:L39"/>
    <mergeCell ref="J40:L40"/>
    <mergeCell ref="J41:L41"/>
    <mergeCell ref="H42:I42"/>
    <mergeCell ref="J42:L42"/>
    <mergeCell ref="J31:L31"/>
    <mergeCell ref="J32:L32"/>
    <mergeCell ref="J33:L33"/>
    <mergeCell ref="J34:L34"/>
    <mergeCell ref="J35:L35"/>
    <mergeCell ref="J36:L36"/>
    <mergeCell ref="H49:I49"/>
    <mergeCell ref="J49:L49"/>
    <mergeCell ref="J50:L50"/>
    <mergeCell ref="J51:L51"/>
    <mergeCell ref="J52:L52"/>
    <mergeCell ref="H53:I53"/>
    <mergeCell ref="J53:L53"/>
    <mergeCell ref="N42:N72"/>
    <mergeCell ref="J43:L43"/>
    <mergeCell ref="J44:L44"/>
    <mergeCell ref="J45:L45"/>
    <mergeCell ref="J46:L46"/>
    <mergeCell ref="J47:L47"/>
    <mergeCell ref="J48:L48"/>
    <mergeCell ref="J54:L54"/>
    <mergeCell ref="J55:L55"/>
    <mergeCell ref="J61:L61"/>
    <mergeCell ref="J62:L62"/>
    <mergeCell ref="J63:L63"/>
    <mergeCell ref="H64:I64"/>
    <mergeCell ref="J64:L64"/>
    <mergeCell ref="J65:L65"/>
    <mergeCell ref="J66:L66"/>
    <mergeCell ref="H56:I56"/>
    <mergeCell ref="J56:L56"/>
    <mergeCell ref="J57:L57"/>
    <mergeCell ref="J58:L58"/>
    <mergeCell ref="J59:L59"/>
    <mergeCell ref="H60:I60"/>
    <mergeCell ref="J60:L60"/>
    <mergeCell ref="H72:I72"/>
    <mergeCell ref="J72:L72"/>
    <mergeCell ref="J73:L73"/>
    <mergeCell ref="J74:L74"/>
    <mergeCell ref="H75:I75"/>
    <mergeCell ref="J75:L75"/>
    <mergeCell ref="J67:L67"/>
    <mergeCell ref="H68:I68"/>
    <mergeCell ref="J68:L68"/>
    <mergeCell ref="J69:L69"/>
    <mergeCell ref="J70:L70"/>
    <mergeCell ref="J71:L71"/>
    <mergeCell ref="J83:L83"/>
    <mergeCell ref="J84:L84"/>
    <mergeCell ref="J85:L85"/>
    <mergeCell ref="J86:L86"/>
    <mergeCell ref="H87:I87"/>
    <mergeCell ref="J87:L87"/>
    <mergeCell ref="N75:N96"/>
    <mergeCell ref="J76:L76"/>
    <mergeCell ref="J77:L77"/>
    <mergeCell ref="J78:L78"/>
    <mergeCell ref="H79:I79"/>
    <mergeCell ref="J79:L79"/>
    <mergeCell ref="J80:L80"/>
    <mergeCell ref="J81:L81"/>
    <mergeCell ref="J82:L82"/>
    <mergeCell ref="H83:I83"/>
    <mergeCell ref="J93:L93"/>
    <mergeCell ref="J94:L94"/>
    <mergeCell ref="H95:I95"/>
    <mergeCell ref="J95:L95"/>
    <mergeCell ref="J96:L96"/>
    <mergeCell ref="J97:L97"/>
    <mergeCell ref="J88:L88"/>
    <mergeCell ref="J89:L89"/>
    <mergeCell ref="J90:L90"/>
    <mergeCell ref="H91:I91"/>
    <mergeCell ref="J91:L91"/>
    <mergeCell ref="J92:L92"/>
    <mergeCell ref="H105:I105"/>
    <mergeCell ref="J105:L105"/>
    <mergeCell ref="J106:L106"/>
    <mergeCell ref="J107:L107"/>
    <mergeCell ref="H108:I108"/>
    <mergeCell ref="J108:L108"/>
    <mergeCell ref="H98:I98"/>
    <mergeCell ref="J98:L98"/>
    <mergeCell ref="N98:N116"/>
    <mergeCell ref="J99:L99"/>
    <mergeCell ref="J100:L100"/>
    <mergeCell ref="H101:I101"/>
    <mergeCell ref="J101:L101"/>
    <mergeCell ref="J102:L102"/>
    <mergeCell ref="J103:L103"/>
    <mergeCell ref="J104:L104"/>
    <mergeCell ref="H114:I114"/>
    <mergeCell ref="J114:L114"/>
    <mergeCell ref="J115:L115"/>
    <mergeCell ref="J116:L116"/>
    <mergeCell ref="H117:I117"/>
    <mergeCell ref="J117:L117"/>
    <mergeCell ref="J109:L109"/>
    <mergeCell ref="J110:L110"/>
    <mergeCell ref="H111:I111"/>
    <mergeCell ref="J111:L111"/>
    <mergeCell ref="J112:L112"/>
    <mergeCell ref="J113:L113"/>
    <mergeCell ref="N117:N123"/>
    <mergeCell ref="J118:L118"/>
    <mergeCell ref="J119:L119"/>
    <mergeCell ref="H120:I120"/>
    <mergeCell ref="J120:L120"/>
    <mergeCell ref="J121:L121"/>
    <mergeCell ref="J122:L122"/>
    <mergeCell ref="H123:I123"/>
    <mergeCell ref="J123:L123"/>
    <mergeCell ref="J124:L124"/>
    <mergeCell ref="N124:N149"/>
    <mergeCell ref="J125:L125"/>
    <mergeCell ref="J126:L126"/>
    <mergeCell ref="H127:I127"/>
    <mergeCell ref="J127:L127"/>
    <mergeCell ref="J128:L128"/>
    <mergeCell ref="J129:L129"/>
    <mergeCell ref="J130:L130"/>
    <mergeCell ref="H131:I131"/>
    <mergeCell ref="J136:L136"/>
    <mergeCell ref="H137:I137"/>
    <mergeCell ref="J137:L137"/>
    <mergeCell ref="J138:L138"/>
    <mergeCell ref="J139:L139"/>
    <mergeCell ref="J140:L140"/>
    <mergeCell ref="J131:L131"/>
    <mergeCell ref="J132:L132"/>
    <mergeCell ref="H133:I133"/>
    <mergeCell ref="J133:L133"/>
    <mergeCell ref="J134:L134"/>
    <mergeCell ref="J135:L135"/>
    <mergeCell ref="J145:L145"/>
    <mergeCell ref="J146:L146"/>
    <mergeCell ref="H147:I147"/>
    <mergeCell ref="J147:L147"/>
    <mergeCell ref="J148:L148"/>
    <mergeCell ref="J149:L149"/>
    <mergeCell ref="H141:I141"/>
    <mergeCell ref="J141:L141"/>
    <mergeCell ref="J142:L142"/>
    <mergeCell ref="H143:I143"/>
    <mergeCell ref="J143:L143"/>
    <mergeCell ref="J144:L144"/>
    <mergeCell ref="H150:I150"/>
    <mergeCell ref="J150:L150"/>
    <mergeCell ref="N150:N155"/>
    <mergeCell ref="J151:L151"/>
    <mergeCell ref="J152:L152"/>
    <mergeCell ref="H153:I153"/>
    <mergeCell ref="J153:L153"/>
    <mergeCell ref="J154:L154"/>
    <mergeCell ref="J155:L155"/>
    <mergeCell ref="J156:L156"/>
    <mergeCell ref="J157:L157"/>
    <mergeCell ref="J158:L158"/>
    <mergeCell ref="N158:N224"/>
    <mergeCell ref="J159:L159"/>
    <mergeCell ref="J160:L160"/>
    <mergeCell ref="J161:L161"/>
    <mergeCell ref="J162:L162"/>
    <mergeCell ref="J163:L163"/>
    <mergeCell ref="J164:L164"/>
    <mergeCell ref="J171:L171"/>
    <mergeCell ref="J172:L172"/>
    <mergeCell ref="J173:L173"/>
    <mergeCell ref="J174:L174"/>
    <mergeCell ref="J175:L175"/>
    <mergeCell ref="J176:L176"/>
    <mergeCell ref="J165:L165"/>
    <mergeCell ref="J166:L166"/>
    <mergeCell ref="J167:L167"/>
    <mergeCell ref="J168:L168"/>
    <mergeCell ref="J169:L169"/>
    <mergeCell ref="J170:L170"/>
    <mergeCell ref="J183:L183"/>
    <mergeCell ref="J184:L184"/>
    <mergeCell ref="J185:L185"/>
    <mergeCell ref="J186:L186"/>
    <mergeCell ref="J187:L187"/>
    <mergeCell ref="J188:L188"/>
    <mergeCell ref="J177:L177"/>
    <mergeCell ref="J178:L178"/>
    <mergeCell ref="J179:L179"/>
    <mergeCell ref="J180:L180"/>
    <mergeCell ref="J181:L181"/>
    <mergeCell ref="J182:L182"/>
    <mergeCell ref="J195:L195"/>
    <mergeCell ref="J196:L196"/>
    <mergeCell ref="J197:L197"/>
    <mergeCell ref="J198:L198"/>
    <mergeCell ref="J199:L199"/>
    <mergeCell ref="J200:L200"/>
    <mergeCell ref="J189:L189"/>
    <mergeCell ref="J190:L190"/>
    <mergeCell ref="J191:L191"/>
    <mergeCell ref="J192:L192"/>
    <mergeCell ref="J193:L193"/>
    <mergeCell ref="J194:L194"/>
    <mergeCell ref="J207:L207"/>
    <mergeCell ref="J208:L208"/>
    <mergeCell ref="J209:L209"/>
    <mergeCell ref="J210:L210"/>
    <mergeCell ref="J211:L211"/>
    <mergeCell ref="J212:L212"/>
    <mergeCell ref="J201:L201"/>
    <mergeCell ref="J202:L202"/>
    <mergeCell ref="J203:L203"/>
    <mergeCell ref="J204:L204"/>
    <mergeCell ref="J205:L205"/>
    <mergeCell ref="J206:L206"/>
    <mergeCell ref="J225:L225"/>
    <mergeCell ref="J219:L219"/>
    <mergeCell ref="J220:L220"/>
    <mergeCell ref="J221:L221"/>
    <mergeCell ref="J222:L222"/>
    <mergeCell ref="J223:L223"/>
    <mergeCell ref="J224:L224"/>
    <mergeCell ref="J213:L213"/>
    <mergeCell ref="J214:L214"/>
    <mergeCell ref="J215:L215"/>
    <mergeCell ref="J216:L216"/>
    <mergeCell ref="J217:L217"/>
    <mergeCell ref="J218:L218"/>
  </mergeCells>
  <conditionalFormatting sqref="J7 J70">
    <cfRule type="dataBar" priority="56">
      <dataBar>
        <cfvo type="num" val="0"/>
        <cfvo type="num" val="1"/>
        <color rgb="FF00B050"/>
      </dataBar>
      <extLst>
        <ext xmlns:x14="http://schemas.microsoft.com/office/spreadsheetml/2009/9/main" uri="{B025F937-C7B1-47D3-B67F-A62EFF666E3E}">
          <x14:id>{DC322A86-273C-450D-8025-CE11EECA75CE}</x14:id>
        </ext>
      </extLst>
    </cfRule>
  </conditionalFormatting>
  <conditionalFormatting sqref="J9 M9 J174:J177 J14:J41 M13:M41">
    <cfRule type="dataBar" priority="146">
      <dataBar>
        <cfvo type="num" val="0"/>
        <cfvo type="num" val="1"/>
        <color rgb="FF00B050"/>
      </dataBar>
      <extLst>
        <ext xmlns:x14="http://schemas.microsoft.com/office/spreadsheetml/2009/9/main" uri="{B025F937-C7B1-47D3-B67F-A62EFF666E3E}">
          <x14:id>{C2734E26-6F0B-414D-82E6-61EC7B111BA2}</x14:id>
        </ext>
      </extLst>
    </cfRule>
  </conditionalFormatting>
  <conditionalFormatting sqref="J10">
    <cfRule type="dataBar" priority="147">
      <dataBar>
        <cfvo type="num" val="0"/>
        <cfvo type="num" val="1"/>
        <color rgb="FF00B050"/>
      </dataBar>
      <extLst>
        <ext xmlns:x14="http://schemas.microsoft.com/office/spreadsheetml/2009/9/main" uri="{B025F937-C7B1-47D3-B67F-A62EFF666E3E}">
          <x14:id>{9548EF60-19B3-45E6-8CF5-AAF1A55CB538}</x14:id>
        </ext>
      </extLst>
    </cfRule>
  </conditionalFormatting>
  <conditionalFormatting sqref="J11">
    <cfRule type="dataBar" priority="106">
      <dataBar>
        <cfvo type="num" val="0"/>
        <cfvo type="num" val="1"/>
        <color rgb="FF00B050"/>
      </dataBar>
      <extLst>
        <ext xmlns:x14="http://schemas.microsoft.com/office/spreadsheetml/2009/9/main" uri="{B025F937-C7B1-47D3-B67F-A62EFF666E3E}">
          <x14:id>{573C3FCE-EDD7-4913-83ED-D0104B8A951D}</x14:id>
        </ext>
      </extLst>
    </cfRule>
  </conditionalFormatting>
  <conditionalFormatting sqref="J12">
    <cfRule type="dataBar" priority="105">
      <dataBar>
        <cfvo type="num" val="0"/>
        <cfvo type="num" val="1"/>
        <color rgb="FF00B050"/>
      </dataBar>
      <extLst>
        <ext xmlns:x14="http://schemas.microsoft.com/office/spreadsheetml/2009/9/main" uri="{B025F937-C7B1-47D3-B67F-A62EFF666E3E}">
          <x14:id>{59F463EC-CBDA-45C0-809C-B82F1AA2989E}</x14:id>
        </ext>
      </extLst>
    </cfRule>
  </conditionalFormatting>
  <conditionalFormatting sqref="J13">
    <cfRule type="dataBar" priority="132">
      <dataBar>
        <cfvo type="num" val="0"/>
        <cfvo type="num" val="1"/>
        <color rgb="FF00B050"/>
      </dataBar>
      <extLst>
        <ext xmlns:x14="http://schemas.microsoft.com/office/spreadsheetml/2009/9/main" uri="{B025F937-C7B1-47D3-B67F-A62EFF666E3E}">
          <x14:id>{9E8C7EB1-5DC6-497C-9F47-4D970262224C}</x14:id>
        </ext>
      </extLst>
    </cfRule>
  </conditionalFormatting>
  <conditionalFormatting sqref="J42">
    <cfRule type="dataBar" priority="131">
      <dataBar>
        <cfvo type="num" val="0"/>
        <cfvo type="num" val="1"/>
        <color rgb="FF00B050"/>
      </dataBar>
      <extLst>
        <ext xmlns:x14="http://schemas.microsoft.com/office/spreadsheetml/2009/9/main" uri="{B025F937-C7B1-47D3-B67F-A62EFF666E3E}">
          <x14:id>{7CBB4321-03F6-4A9B-A566-B29D1B6E536E}</x14:id>
        </ext>
      </extLst>
    </cfRule>
  </conditionalFormatting>
  <conditionalFormatting sqref="J43:J48">
    <cfRule type="dataBar" priority="36">
      <dataBar>
        <cfvo type="num" val="0"/>
        <cfvo type="num" val="1"/>
        <color rgb="FF00B050"/>
      </dataBar>
      <extLst>
        <ext xmlns:x14="http://schemas.microsoft.com/office/spreadsheetml/2009/9/main" uri="{B025F937-C7B1-47D3-B67F-A62EFF666E3E}">
          <x14:id>{A15BB694-3C23-4107-9A6E-EEF2EBFA6809}</x14:id>
        </ext>
      </extLst>
    </cfRule>
  </conditionalFormatting>
  <conditionalFormatting sqref="J49">
    <cfRule type="dataBar" priority="130">
      <dataBar>
        <cfvo type="num" val="0"/>
        <cfvo type="num" val="1"/>
        <color rgb="FF00B050"/>
      </dataBar>
      <extLst>
        <ext xmlns:x14="http://schemas.microsoft.com/office/spreadsheetml/2009/9/main" uri="{B025F937-C7B1-47D3-B67F-A62EFF666E3E}">
          <x14:id>{2F75EABB-0B07-4A6E-A1D4-098EE3E06CAA}</x14:id>
        </ext>
      </extLst>
    </cfRule>
  </conditionalFormatting>
  <conditionalFormatting sqref="J53">
    <cfRule type="dataBar" priority="91">
      <dataBar>
        <cfvo type="num" val="0"/>
        <cfvo type="num" val="1"/>
        <color rgb="FF00B050"/>
      </dataBar>
      <extLst>
        <ext xmlns:x14="http://schemas.microsoft.com/office/spreadsheetml/2009/9/main" uri="{B025F937-C7B1-47D3-B67F-A62EFF666E3E}">
          <x14:id>{102FC142-7181-475A-A312-5E07E0B3BF19}</x14:id>
        </ext>
      </extLst>
    </cfRule>
  </conditionalFormatting>
  <conditionalFormatting sqref="J56">
    <cfRule type="dataBar" priority="129">
      <dataBar>
        <cfvo type="num" val="0"/>
        <cfvo type="num" val="1"/>
        <color rgb="FF00B050"/>
      </dataBar>
      <extLst>
        <ext xmlns:x14="http://schemas.microsoft.com/office/spreadsheetml/2009/9/main" uri="{B025F937-C7B1-47D3-B67F-A62EFF666E3E}">
          <x14:id>{611D6D15-B6E9-4FDD-8115-0AD96411C479}</x14:id>
        </ext>
      </extLst>
    </cfRule>
  </conditionalFormatting>
  <conditionalFormatting sqref="J60">
    <cfRule type="dataBar" priority="128">
      <dataBar>
        <cfvo type="num" val="0"/>
        <cfvo type="num" val="1"/>
        <color rgb="FF00B050"/>
      </dataBar>
      <extLst>
        <ext xmlns:x14="http://schemas.microsoft.com/office/spreadsheetml/2009/9/main" uri="{B025F937-C7B1-47D3-B67F-A62EFF666E3E}">
          <x14:id>{3400021D-CC61-43B2-B121-BD97BAF335F6}</x14:id>
        </ext>
      </extLst>
    </cfRule>
  </conditionalFormatting>
  <conditionalFormatting sqref="J64">
    <cfRule type="dataBar" priority="92">
      <dataBar>
        <cfvo type="num" val="0"/>
        <cfvo type="num" val="1"/>
        <color rgb="FF00B050"/>
      </dataBar>
      <extLst>
        <ext xmlns:x14="http://schemas.microsoft.com/office/spreadsheetml/2009/9/main" uri="{B025F937-C7B1-47D3-B67F-A62EFF666E3E}">
          <x14:id>{139907C9-1FAE-45AE-BB75-90167BCA5F31}</x14:id>
        </ext>
      </extLst>
    </cfRule>
  </conditionalFormatting>
  <conditionalFormatting sqref="J68">
    <cfRule type="dataBar" priority="127">
      <dataBar>
        <cfvo type="num" val="0"/>
        <cfvo type="num" val="1"/>
        <color rgb="FF00B050"/>
      </dataBar>
      <extLst>
        <ext xmlns:x14="http://schemas.microsoft.com/office/spreadsheetml/2009/9/main" uri="{B025F937-C7B1-47D3-B67F-A62EFF666E3E}">
          <x14:id>{AAEEE307-5BE5-4A1B-A75C-9EAF57FFD1BD}</x14:id>
        </ext>
      </extLst>
    </cfRule>
  </conditionalFormatting>
  <conditionalFormatting sqref="J72">
    <cfRule type="dataBar" priority="126">
      <dataBar>
        <cfvo type="num" val="0"/>
        <cfvo type="num" val="1"/>
        <color rgb="FF00B050"/>
      </dataBar>
      <extLst>
        <ext xmlns:x14="http://schemas.microsoft.com/office/spreadsheetml/2009/9/main" uri="{B025F937-C7B1-47D3-B67F-A62EFF666E3E}">
          <x14:id>{B198B414-88E9-40D5-B514-B21AFAB4EC4F}</x14:id>
        </ext>
      </extLst>
    </cfRule>
  </conditionalFormatting>
  <conditionalFormatting sqref="J75">
    <cfRule type="dataBar" priority="125">
      <dataBar>
        <cfvo type="num" val="0"/>
        <cfvo type="num" val="1"/>
        <color rgb="FF00B050"/>
      </dataBar>
      <extLst>
        <ext xmlns:x14="http://schemas.microsoft.com/office/spreadsheetml/2009/9/main" uri="{B025F937-C7B1-47D3-B67F-A62EFF666E3E}">
          <x14:id>{F6C0D742-F89F-4C5F-9C10-4FC5CE56076C}</x14:id>
        </ext>
      </extLst>
    </cfRule>
  </conditionalFormatting>
  <conditionalFormatting sqref="J79">
    <cfRule type="dataBar" priority="124">
      <dataBar>
        <cfvo type="num" val="0"/>
        <cfvo type="num" val="1"/>
        <color rgb="FF00B050"/>
      </dataBar>
      <extLst>
        <ext xmlns:x14="http://schemas.microsoft.com/office/spreadsheetml/2009/9/main" uri="{B025F937-C7B1-47D3-B67F-A62EFF666E3E}">
          <x14:id>{162E2A6D-BB45-4EFC-B8DB-EE32BAE92FF9}</x14:id>
        </ext>
      </extLst>
    </cfRule>
  </conditionalFormatting>
  <conditionalFormatting sqref="J83">
    <cfRule type="dataBar" priority="123">
      <dataBar>
        <cfvo type="num" val="0"/>
        <cfvo type="num" val="1"/>
        <color rgb="FF00B050"/>
      </dataBar>
      <extLst>
        <ext xmlns:x14="http://schemas.microsoft.com/office/spreadsheetml/2009/9/main" uri="{B025F937-C7B1-47D3-B67F-A62EFF666E3E}">
          <x14:id>{EC9A6F0E-47C5-4A2E-8D14-3ACCCD8B99A4}</x14:id>
        </ext>
      </extLst>
    </cfRule>
  </conditionalFormatting>
  <conditionalFormatting sqref="J87">
    <cfRule type="dataBar" priority="93">
      <dataBar>
        <cfvo type="num" val="0"/>
        <cfvo type="num" val="1"/>
        <color rgb="FF00B050"/>
      </dataBar>
      <extLst>
        <ext xmlns:x14="http://schemas.microsoft.com/office/spreadsheetml/2009/9/main" uri="{B025F937-C7B1-47D3-B67F-A62EFF666E3E}">
          <x14:id>{5A755B72-BF59-477A-9B0E-61930D968DD9}</x14:id>
        </ext>
      </extLst>
    </cfRule>
  </conditionalFormatting>
  <conditionalFormatting sqref="J91">
    <cfRule type="dataBar" priority="122">
      <dataBar>
        <cfvo type="num" val="0"/>
        <cfvo type="num" val="1"/>
        <color rgb="FF00B050"/>
      </dataBar>
      <extLst>
        <ext xmlns:x14="http://schemas.microsoft.com/office/spreadsheetml/2009/9/main" uri="{B025F937-C7B1-47D3-B67F-A62EFF666E3E}">
          <x14:id>{889869C4-7919-48DA-9621-B98BCE252228}</x14:id>
        </ext>
      </extLst>
    </cfRule>
  </conditionalFormatting>
  <conditionalFormatting sqref="J93">
    <cfRule type="dataBar" priority="35">
      <dataBar>
        <cfvo type="num" val="0"/>
        <cfvo type="num" val="1"/>
        <color rgb="FF00B050"/>
      </dataBar>
      <extLst>
        <ext xmlns:x14="http://schemas.microsoft.com/office/spreadsheetml/2009/9/main" uri="{B025F937-C7B1-47D3-B67F-A62EFF666E3E}">
          <x14:id>{B7E7AFBA-37E6-4FB2-BFA2-06612AC8E317}</x14:id>
        </ext>
      </extLst>
    </cfRule>
  </conditionalFormatting>
  <conditionalFormatting sqref="J95">
    <cfRule type="dataBar" priority="121">
      <dataBar>
        <cfvo type="num" val="0"/>
        <cfvo type="num" val="1"/>
        <color rgb="FF00B050"/>
      </dataBar>
      <extLst>
        <ext xmlns:x14="http://schemas.microsoft.com/office/spreadsheetml/2009/9/main" uri="{B025F937-C7B1-47D3-B67F-A62EFF666E3E}">
          <x14:id>{1F2A75D9-8A7A-4CD6-BEA9-A0B556E9BFD7}</x14:id>
        </ext>
      </extLst>
    </cfRule>
  </conditionalFormatting>
  <conditionalFormatting sqref="J98">
    <cfRule type="dataBar" priority="90">
      <dataBar>
        <cfvo type="num" val="0"/>
        <cfvo type="num" val="1"/>
        <color rgb="FF00B050"/>
      </dataBar>
      <extLst>
        <ext xmlns:x14="http://schemas.microsoft.com/office/spreadsheetml/2009/9/main" uri="{B025F937-C7B1-47D3-B67F-A62EFF666E3E}">
          <x14:id>{8977616A-4E91-45E3-B2D0-C3141DF80665}</x14:id>
        </ext>
      </extLst>
    </cfRule>
  </conditionalFormatting>
  <conditionalFormatting sqref="J101">
    <cfRule type="dataBar" priority="84">
      <dataBar>
        <cfvo type="num" val="0"/>
        <cfvo type="num" val="1"/>
        <color rgb="FF00B050"/>
      </dataBar>
      <extLst>
        <ext xmlns:x14="http://schemas.microsoft.com/office/spreadsheetml/2009/9/main" uri="{B025F937-C7B1-47D3-B67F-A62EFF666E3E}">
          <x14:id>{C3A4AA5F-F78B-4013-8EE7-AE9135774F62}</x14:id>
        </ext>
      </extLst>
    </cfRule>
  </conditionalFormatting>
  <conditionalFormatting sqref="J105">
    <cfRule type="dataBar" priority="72">
      <dataBar>
        <cfvo type="num" val="0"/>
        <cfvo type="num" val="1"/>
        <color rgb="FF00B050"/>
      </dataBar>
      <extLst>
        <ext xmlns:x14="http://schemas.microsoft.com/office/spreadsheetml/2009/9/main" uri="{B025F937-C7B1-47D3-B67F-A62EFF666E3E}">
          <x14:id>{EADE33AC-CC00-486C-B4A0-EEA3DCAB8A23}</x14:id>
        </ext>
      </extLst>
    </cfRule>
  </conditionalFormatting>
  <conditionalFormatting sqref="J108">
    <cfRule type="dataBar" priority="71">
      <dataBar>
        <cfvo type="num" val="0"/>
        <cfvo type="num" val="1"/>
        <color rgb="FF00B050"/>
      </dataBar>
      <extLst>
        <ext xmlns:x14="http://schemas.microsoft.com/office/spreadsheetml/2009/9/main" uri="{B025F937-C7B1-47D3-B67F-A62EFF666E3E}">
          <x14:id>{1086CDBF-BA80-4F5D-9DFA-862EEA89847D}</x14:id>
        </ext>
      </extLst>
    </cfRule>
  </conditionalFormatting>
  <conditionalFormatting sqref="J111">
    <cfRule type="dataBar" priority="70">
      <dataBar>
        <cfvo type="num" val="0"/>
        <cfvo type="num" val="1"/>
        <color rgb="FF00B050"/>
      </dataBar>
      <extLst>
        <ext xmlns:x14="http://schemas.microsoft.com/office/spreadsheetml/2009/9/main" uri="{B025F937-C7B1-47D3-B67F-A62EFF666E3E}">
          <x14:id>{1841B84D-76D3-4BA9-BC28-5962AF9E43CB}</x14:id>
        </ext>
      </extLst>
    </cfRule>
  </conditionalFormatting>
  <conditionalFormatting sqref="J114">
    <cfRule type="dataBar" priority="69">
      <dataBar>
        <cfvo type="num" val="0"/>
        <cfvo type="num" val="1"/>
        <color rgb="FF00B050"/>
      </dataBar>
      <extLst>
        <ext xmlns:x14="http://schemas.microsoft.com/office/spreadsheetml/2009/9/main" uri="{B025F937-C7B1-47D3-B67F-A62EFF666E3E}">
          <x14:id>{FFF0C9C8-A383-40B2-A567-10129A2A9EFE}</x14:id>
        </ext>
      </extLst>
    </cfRule>
  </conditionalFormatting>
  <conditionalFormatting sqref="J117">
    <cfRule type="dataBar" priority="120">
      <dataBar>
        <cfvo type="num" val="0"/>
        <cfvo type="num" val="1"/>
        <color rgb="FF00B050"/>
      </dataBar>
      <extLst>
        <ext xmlns:x14="http://schemas.microsoft.com/office/spreadsheetml/2009/9/main" uri="{B025F937-C7B1-47D3-B67F-A62EFF666E3E}">
          <x14:id>{CB3C8CD0-1674-49E6-AB4D-6F7B4A0FB478}</x14:id>
        </ext>
      </extLst>
    </cfRule>
  </conditionalFormatting>
  <conditionalFormatting sqref="J120">
    <cfRule type="dataBar" priority="119">
      <dataBar>
        <cfvo type="num" val="0"/>
        <cfvo type="num" val="1"/>
        <color rgb="FF00B050"/>
      </dataBar>
      <extLst>
        <ext xmlns:x14="http://schemas.microsoft.com/office/spreadsheetml/2009/9/main" uri="{B025F937-C7B1-47D3-B67F-A62EFF666E3E}">
          <x14:id>{7A731688-C6A2-4585-9FDA-7690BD8210FB}</x14:id>
        </ext>
      </extLst>
    </cfRule>
  </conditionalFormatting>
  <conditionalFormatting sqref="J127">
    <cfRule type="dataBar" priority="83">
      <dataBar>
        <cfvo type="num" val="0"/>
        <cfvo type="num" val="1"/>
        <color rgb="FF00B050"/>
      </dataBar>
      <extLst>
        <ext xmlns:x14="http://schemas.microsoft.com/office/spreadsheetml/2009/9/main" uri="{B025F937-C7B1-47D3-B67F-A62EFF666E3E}">
          <x14:id>{9BDBC22A-823C-4704-8856-057F6A50D604}</x14:id>
        </ext>
      </extLst>
    </cfRule>
  </conditionalFormatting>
  <conditionalFormatting sqref="J128:J130">
    <cfRule type="dataBar" priority="34">
      <dataBar>
        <cfvo type="num" val="0"/>
        <cfvo type="num" val="1"/>
        <color rgb="FF00B050"/>
      </dataBar>
      <extLst>
        <ext xmlns:x14="http://schemas.microsoft.com/office/spreadsheetml/2009/9/main" uri="{B025F937-C7B1-47D3-B67F-A62EFF666E3E}">
          <x14:id>{78B14985-AAC8-420B-B47A-A8AF40B38AED}</x14:id>
        </ext>
      </extLst>
    </cfRule>
  </conditionalFormatting>
  <conditionalFormatting sqref="J131">
    <cfRule type="dataBar" priority="82">
      <dataBar>
        <cfvo type="num" val="0"/>
        <cfvo type="num" val="1"/>
        <color rgb="FF00B050"/>
      </dataBar>
      <extLst>
        <ext xmlns:x14="http://schemas.microsoft.com/office/spreadsheetml/2009/9/main" uri="{B025F937-C7B1-47D3-B67F-A62EFF666E3E}">
          <x14:id>{5F35FE94-1D21-4C04-8E03-E758645F4700}</x14:id>
        </ext>
      </extLst>
    </cfRule>
  </conditionalFormatting>
  <conditionalFormatting sqref="J132">
    <cfRule type="dataBar" priority="33">
      <dataBar>
        <cfvo type="num" val="0"/>
        <cfvo type="num" val="1"/>
        <color rgb="FF00B050"/>
      </dataBar>
      <extLst>
        <ext xmlns:x14="http://schemas.microsoft.com/office/spreadsheetml/2009/9/main" uri="{B025F937-C7B1-47D3-B67F-A62EFF666E3E}">
          <x14:id>{F6832940-980A-481D-A655-BE356E2406F1}</x14:id>
        </ext>
      </extLst>
    </cfRule>
  </conditionalFormatting>
  <conditionalFormatting sqref="J133">
    <cfRule type="dataBar" priority="81">
      <dataBar>
        <cfvo type="num" val="0"/>
        <cfvo type="num" val="1"/>
        <color rgb="FF00B050"/>
      </dataBar>
      <extLst>
        <ext xmlns:x14="http://schemas.microsoft.com/office/spreadsheetml/2009/9/main" uri="{B025F937-C7B1-47D3-B67F-A62EFF666E3E}">
          <x14:id>{08DE4A02-16F9-40BA-9773-8555DBC26AAE}</x14:id>
        </ext>
      </extLst>
    </cfRule>
  </conditionalFormatting>
  <conditionalFormatting sqref="J134:J136">
    <cfRule type="dataBar" priority="32">
      <dataBar>
        <cfvo type="num" val="0"/>
        <cfvo type="num" val="1"/>
        <color rgb="FF00B050"/>
      </dataBar>
      <extLst>
        <ext xmlns:x14="http://schemas.microsoft.com/office/spreadsheetml/2009/9/main" uri="{B025F937-C7B1-47D3-B67F-A62EFF666E3E}">
          <x14:id>{0C7B213C-1858-41E7-A21A-3157A740CD40}</x14:id>
        </ext>
      </extLst>
    </cfRule>
  </conditionalFormatting>
  <conditionalFormatting sqref="J137">
    <cfRule type="dataBar" priority="80">
      <dataBar>
        <cfvo type="num" val="0"/>
        <cfvo type="num" val="1"/>
        <color rgb="FF00B050"/>
      </dataBar>
      <extLst>
        <ext xmlns:x14="http://schemas.microsoft.com/office/spreadsheetml/2009/9/main" uri="{B025F937-C7B1-47D3-B67F-A62EFF666E3E}">
          <x14:id>{F3017A14-92A8-45EA-9253-401EF0AE57F3}</x14:id>
        </ext>
      </extLst>
    </cfRule>
  </conditionalFormatting>
  <conditionalFormatting sqref="J138:J140">
    <cfRule type="dataBar" priority="76">
      <dataBar>
        <cfvo type="num" val="0"/>
        <cfvo type="num" val="1"/>
        <color rgb="FF00B050"/>
      </dataBar>
      <extLst>
        <ext xmlns:x14="http://schemas.microsoft.com/office/spreadsheetml/2009/9/main" uri="{B025F937-C7B1-47D3-B67F-A62EFF666E3E}">
          <x14:id>{AFF53A25-1EB1-41A4-B083-493FCB8199A8}</x14:id>
        </ext>
      </extLst>
    </cfRule>
  </conditionalFormatting>
  <conditionalFormatting sqref="J141">
    <cfRule type="dataBar" priority="79">
      <dataBar>
        <cfvo type="num" val="0"/>
        <cfvo type="num" val="1"/>
        <color rgb="FF00B050"/>
      </dataBar>
      <extLst>
        <ext xmlns:x14="http://schemas.microsoft.com/office/spreadsheetml/2009/9/main" uri="{B025F937-C7B1-47D3-B67F-A62EFF666E3E}">
          <x14:id>{2A2A80CE-18B5-463E-9ED0-9315AA761C75}</x14:id>
        </ext>
      </extLst>
    </cfRule>
  </conditionalFormatting>
  <conditionalFormatting sqref="J142">
    <cfRule type="dataBar" priority="75">
      <dataBar>
        <cfvo type="num" val="0"/>
        <cfvo type="num" val="1"/>
        <color rgb="FF00B050"/>
      </dataBar>
      <extLst>
        <ext xmlns:x14="http://schemas.microsoft.com/office/spreadsheetml/2009/9/main" uri="{B025F937-C7B1-47D3-B67F-A62EFF666E3E}">
          <x14:id>{AEB9E677-6F50-48E7-BEAE-6BB66898316D}</x14:id>
        </ext>
      </extLst>
    </cfRule>
  </conditionalFormatting>
  <conditionalFormatting sqref="J143">
    <cfRule type="dataBar" priority="78">
      <dataBar>
        <cfvo type="num" val="0"/>
        <cfvo type="num" val="1"/>
        <color rgb="FF00B050"/>
      </dataBar>
      <extLst>
        <ext xmlns:x14="http://schemas.microsoft.com/office/spreadsheetml/2009/9/main" uri="{B025F937-C7B1-47D3-B67F-A62EFF666E3E}">
          <x14:id>{CFE2CECA-F239-492D-930B-1112B1442766}</x14:id>
        </ext>
      </extLst>
    </cfRule>
  </conditionalFormatting>
  <conditionalFormatting sqref="J144:J146">
    <cfRule type="dataBar" priority="74">
      <dataBar>
        <cfvo type="num" val="0"/>
        <cfvo type="num" val="1"/>
        <color rgb="FF00B050"/>
      </dataBar>
      <extLst>
        <ext xmlns:x14="http://schemas.microsoft.com/office/spreadsheetml/2009/9/main" uri="{B025F937-C7B1-47D3-B67F-A62EFF666E3E}">
          <x14:id>{5421F423-1E13-467D-8973-D9AD9CF68216}</x14:id>
        </ext>
      </extLst>
    </cfRule>
  </conditionalFormatting>
  <conditionalFormatting sqref="J147">
    <cfRule type="dataBar" priority="77">
      <dataBar>
        <cfvo type="num" val="0"/>
        <cfvo type="num" val="1"/>
        <color rgb="FF00B050"/>
      </dataBar>
      <extLst>
        <ext xmlns:x14="http://schemas.microsoft.com/office/spreadsheetml/2009/9/main" uri="{B025F937-C7B1-47D3-B67F-A62EFF666E3E}">
          <x14:id>{A4E21695-98CC-4E43-BF97-526AD4D66F36}</x14:id>
        </ext>
      </extLst>
    </cfRule>
  </conditionalFormatting>
  <conditionalFormatting sqref="J148:J149 J154:J155">
    <cfRule type="dataBar" priority="73">
      <dataBar>
        <cfvo type="num" val="0"/>
        <cfvo type="num" val="1"/>
        <color rgb="FF00B050"/>
      </dataBar>
      <extLst>
        <ext xmlns:x14="http://schemas.microsoft.com/office/spreadsheetml/2009/9/main" uri="{B025F937-C7B1-47D3-B67F-A62EFF666E3E}">
          <x14:id>{16C5DF9D-51CD-4A53-B189-63351365917B}</x14:id>
        </ext>
      </extLst>
    </cfRule>
  </conditionalFormatting>
  <conditionalFormatting sqref="J150">
    <cfRule type="dataBar" priority="41">
      <dataBar>
        <cfvo type="num" val="0"/>
        <cfvo type="num" val="1"/>
        <color rgb="FF00B050"/>
      </dataBar>
      <extLst>
        <ext xmlns:x14="http://schemas.microsoft.com/office/spreadsheetml/2009/9/main" uri="{B025F937-C7B1-47D3-B67F-A62EFF666E3E}">
          <x14:id>{800A62A0-3101-48C4-BDB6-CC13E9CF2C8B}</x14:id>
        </ext>
      </extLst>
    </cfRule>
  </conditionalFormatting>
  <conditionalFormatting sqref="J153">
    <cfRule type="dataBar" priority="40">
      <dataBar>
        <cfvo type="num" val="0"/>
        <cfvo type="num" val="1"/>
        <color rgb="FF00B050"/>
      </dataBar>
      <extLst>
        <ext xmlns:x14="http://schemas.microsoft.com/office/spreadsheetml/2009/9/main" uri="{B025F937-C7B1-47D3-B67F-A62EFF666E3E}">
          <x14:id>{93A8F1D4-7B16-495C-A8E3-333D7F12BAB0}</x14:id>
        </ext>
      </extLst>
    </cfRule>
  </conditionalFormatting>
  <conditionalFormatting sqref="J156">
    <cfRule type="dataBar" priority="37">
      <dataBar>
        <cfvo type="num" val="0"/>
        <cfvo type="num" val="1"/>
        <color rgb="FF00B050"/>
      </dataBar>
      <extLst>
        <ext xmlns:x14="http://schemas.microsoft.com/office/spreadsheetml/2009/9/main" uri="{B025F937-C7B1-47D3-B67F-A62EFF666E3E}">
          <x14:id>{EE05C332-8472-45FC-84CD-D1C6B60E24CA}</x14:id>
        </ext>
      </extLst>
    </cfRule>
  </conditionalFormatting>
  <conditionalFormatting sqref="J158 J162 J173 J178">
    <cfRule type="dataBar" priority="118">
      <dataBar>
        <cfvo type="num" val="0"/>
        <cfvo type="num" val="1"/>
        <color rgb="FF00B050"/>
      </dataBar>
      <extLst>
        <ext xmlns:x14="http://schemas.microsoft.com/office/spreadsheetml/2009/9/main" uri="{B025F937-C7B1-47D3-B67F-A62EFF666E3E}">
          <x14:id>{B396E69F-268A-45C5-9657-CA45352A2C99}</x14:id>
        </ext>
      </extLst>
    </cfRule>
  </conditionalFormatting>
  <conditionalFormatting sqref="J159:J161">
    <cfRule type="dataBar" priority="104">
      <dataBar>
        <cfvo type="num" val="0"/>
        <cfvo type="num" val="1"/>
        <color rgb="FF00B050"/>
      </dataBar>
      <extLst>
        <ext xmlns:x14="http://schemas.microsoft.com/office/spreadsheetml/2009/9/main" uri="{B025F937-C7B1-47D3-B67F-A62EFF666E3E}">
          <x14:id>{5782D43B-9AF3-4898-8DBC-2EB0C689751A}</x14:id>
        </ext>
      </extLst>
    </cfRule>
  </conditionalFormatting>
  <conditionalFormatting sqref="J163:J172">
    <cfRule type="dataBar" priority="103">
      <dataBar>
        <cfvo type="num" val="0"/>
        <cfvo type="num" val="1"/>
        <color rgb="FF00B050"/>
      </dataBar>
      <extLst>
        <ext xmlns:x14="http://schemas.microsoft.com/office/spreadsheetml/2009/9/main" uri="{B025F937-C7B1-47D3-B67F-A62EFF666E3E}">
          <x14:id>{35563D8C-58C0-4F04-BF4E-BE2ED11B91D7}</x14:id>
        </ext>
      </extLst>
    </cfRule>
  </conditionalFormatting>
  <conditionalFormatting sqref="J179:J183">
    <cfRule type="dataBar" priority="102">
      <dataBar>
        <cfvo type="num" val="0"/>
        <cfvo type="num" val="1"/>
        <color rgb="FF00B050"/>
      </dataBar>
      <extLst>
        <ext xmlns:x14="http://schemas.microsoft.com/office/spreadsheetml/2009/9/main" uri="{B025F937-C7B1-47D3-B67F-A62EFF666E3E}">
          <x14:id>{C97B8175-C1E9-4FC6-A9C7-7EB6A8BD7C91}</x14:id>
        </ext>
      </extLst>
    </cfRule>
  </conditionalFormatting>
  <conditionalFormatting sqref="J184">
    <cfRule type="dataBar" priority="53">
      <dataBar>
        <cfvo type="num" val="0"/>
        <cfvo type="num" val="1"/>
        <color rgb="FF00B050"/>
      </dataBar>
      <extLst>
        <ext xmlns:x14="http://schemas.microsoft.com/office/spreadsheetml/2009/9/main" uri="{B025F937-C7B1-47D3-B67F-A62EFF666E3E}">
          <x14:id>{A9117169-2AB3-47E1-A516-A055E388EDF0}</x14:id>
        </ext>
      </extLst>
    </cfRule>
  </conditionalFormatting>
  <conditionalFormatting sqref="J185:J187">
    <cfRule type="dataBar" priority="101">
      <dataBar>
        <cfvo type="num" val="0"/>
        <cfvo type="num" val="1"/>
        <color rgb="FF00B050"/>
      </dataBar>
      <extLst>
        <ext xmlns:x14="http://schemas.microsoft.com/office/spreadsheetml/2009/9/main" uri="{B025F937-C7B1-47D3-B67F-A62EFF666E3E}">
          <x14:id>{18340081-FDF3-4AC9-B7D2-B2B1C2F42734}</x14:id>
        </ext>
      </extLst>
    </cfRule>
  </conditionalFormatting>
  <conditionalFormatting sqref="J188">
    <cfRule type="dataBar" priority="52">
      <dataBar>
        <cfvo type="num" val="0"/>
        <cfvo type="num" val="1"/>
        <color rgb="FF00B050"/>
      </dataBar>
      <extLst>
        <ext xmlns:x14="http://schemas.microsoft.com/office/spreadsheetml/2009/9/main" uri="{B025F937-C7B1-47D3-B67F-A62EFF666E3E}">
          <x14:id>{FEFAECD3-F58E-4D46-8A3D-42289EFF5833}</x14:id>
        </ext>
      </extLst>
    </cfRule>
  </conditionalFormatting>
  <conditionalFormatting sqref="J189">
    <cfRule type="dataBar" priority="100">
      <dataBar>
        <cfvo type="num" val="0"/>
        <cfvo type="num" val="1"/>
        <color rgb="FF00B050"/>
      </dataBar>
      <extLst>
        <ext xmlns:x14="http://schemas.microsoft.com/office/spreadsheetml/2009/9/main" uri="{B025F937-C7B1-47D3-B67F-A62EFF666E3E}">
          <x14:id>{C3604F94-284B-4C45-9BC3-EE83EE1185D7}</x14:id>
        </ext>
      </extLst>
    </cfRule>
  </conditionalFormatting>
  <conditionalFormatting sqref="J190">
    <cfRule type="dataBar" priority="51">
      <dataBar>
        <cfvo type="num" val="0"/>
        <cfvo type="num" val="1"/>
        <color rgb="FF00B050"/>
      </dataBar>
      <extLst>
        <ext xmlns:x14="http://schemas.microsoft.com/office/spreadsheetml/2009/9/main" uri="{B025F937-C7B1-47D3-B67F-A62EFF666E3E}">
          <x14:id>{DA283EA7-BCDA-41A8-A243-DFC79A4FE3A5}</x14:id>
        </ext>
      </extLst>
    </cfRule>
  </conditionalFormatting>
  <conditionalFormatting sqref="J191:J193">
    <cfRule type="dataBar" priority="99">
      <dataBar>
        <cfvo type="num" val="0"/>
        <cfvo type="num" val="1"/>
        <color rgb="FF00B050"/>
      </dataBar>
      <extLst>
        <ext xmlns:x14="http://schemas.microsoft.com/office/spreadsheetml/2009/9/main" uri="{B025F937-C7B1-47D3-B67F-A62EFF666E3E}">
          <x14:id>{EABAF2BD-E050-46E7-A6AE-46DF0C5C9685}</x14:id>
        </ext>
      </extLst>
    </cfRule>
  </conditionalFormatting>
  <conditionalFormatting sqref="J194">
    <cfRule type="dataBar" priority="50">
      <dataBar>
        <cfvo type="num" val="0"/>
        <cfvo type="num" val="1"/>
        <color rgb="FF00B050"/>
      </dataBar>
      <extLst>
        <ext xmlns:x14="http://schemas.microsoft.com/office/spreadsheetml/2009/9/main" uri="{B025F937-C7B1-47D3-B67F-A62EFF666E3E}">
          <x14:id>{8EB4EC38-8DBA-42EF-AC2B-8652C7D7BEFE}</x14:id>
        </ext>
      </extLst>
    </cfRule>
  </conditionalFormatting>
  <conditionalFormatting sqref="J195:J198">
    <cfRule type="dataBar" priority="98">
      <dataBar>
        <cfvo type="num" val="0"/>
        <cfvo type="num" val="1"/>
        <color rgb="FF00B050"/>
      </dataBar>
      <extLst>
        <ext xmlns:x14="http://schemas.microsoft.com/office/spreadsheetml/2009/9/main" uri="{B025F937-C7B1-47D3-B67F-A62EFF666E3E}">
          <x14:id>{13819246-64B7-489C-B332-893FF815EDF5}</x14:id>
        </ext>
      </extLst>
    </cfRule>
  </conditionalFormatting>
  <conditionalFormatting sqref="J199">
    <cfRule type="dataBar" priority="49">
      <dataBar>
        <cfvo type="num" val="0"/>
        <cfvo type="num" val="1"/>
        <color rgb="FF00B050"/>
      </dataBar>
      <extLst>
        <ext xmlns:x14="http://schemas.microsoft.com/office/spreadsheetml/2009/9/main" uri="{B025F937-C7B1-47D3-B67F-A62EFF666E3E}">
          <x14:id>{50226558-10A5-4DF3-8884-B5731E621164}</x14:id>
        </ext>
      </extLst>
    </cfRule>
  </conditionalFormatting>
  <conditionalFormatting sqref="J200:J203 J205:J206">
    <cfRule type="dataBar" priority="97">
      <dataBar>
        <cfvo type="num" val="0"/>
        <cfvo type="num" val="1"/>
        <color rgb="FF00B050"/>
      </dataBar>
      <extLst>
        <ext xmlns:x14="http://schemas.microsoft.com/office/spreadsheetml/2009/9/main" uri="{B025F937-C7B1-47D3-B67F-A62EFF666E3E}">
          <x14:id>{2C2D4B36-FD6F-4A38-B909-2E55A47C1DCE}</x14:id>
        </ext>
      </extLst>
    </cfRule>
  </conditionalFormatting>
  <conditionalFormatting sqref="J204">
    <cfRule type="dataBar" priority="48">
      <dataBar>
        <cfvo type="num" val="0"/>
        <cfvo type="num" val="1"/>
        <color rgb="FF00B050"/>
      </dataBar>
      <extLst>
        <ext xmlns:x14="http://schemas.microsoft.com/office/spreadsheetml/2009/9/main" uri="{B025F937-C7B1-47D3-B67F-A62EFF666E3E}">
          <x14:id>{44998A74-0D2F-4A9B-A212-48F0EDE152DB}</x14:id>
        </ext>
      </extLst>
    </cfRule>
  </conditionalFormatting>
  <conditionalFormatting sqref="J207">
    <cfRule type="dataBar" priority="47">
      <dataBar>
        <cfvo type="num" val="0"/>
        <cfvo type="num" val="1"/>
        <color rgb="FF00B050"/>
      </dataBar>
      <extLst>
        <ext xmlns:x14="http://schemas.microsoft.com/office/spreadsheetml/2009/9/main" uri="{B025F937-C7B1-47D3-B67F-A62EFF666E3E}">
          <x14:id>{854953E8-D4E3-4928-AF9E-EF8F64236CBA}</x14:id>
        </ext>
      </extLst>
    </cfRule>
  </conditionalFormatting>
  <conditionalFormatting sqref="J208:J210">
    <cfRule type="dataBar" priority="96">
      <dataBar>
        <cfvo type="num" val="0"/>
        <cfvo type="num" val="1"/>
        <color rgb="FF00B050"/>
      </dataBar>
      <extLst>
        <ext xmlns:x14="http://schemas.microsoft.com/office/spreadsheetml/2009/9/main" uri="{B025F937-C7B1-47D3-B67F-A62EFF666E3E}">
          <x14:id>{71460EE8-3FFA-4E59-B882-4E8A95C58458}</x14:id>
        </ext>
      </extLst>
    </cfRule>
  </conditionalFormatting>
  <conditionalFormatting sqref="J211">
    <cfRule type="dataBar" priority="46">
      <dataBar>
        <cfvo type="num" val="0"/>
        <cfvo type="num" val="1"/>
        <color rgb="FF00B050"/>
      </dataBar>
      <extLst>
        <ext xmlns:x14="http://schemas.microsoft.com/office/spreadsheetml/2009/9/main" uri="{B025F937-C7B1-47D3-B67F-A62EFF666E3E}">
          <x14:id>{35E78FBD-8D94-4DB2-AD9A-FF9D1173016A}</x14:id>
        </ext>
      </extLst>
    </cfRule>
  </conditionalFormatting>
  <conditionalFormatting sqref="J212">
    <cfRule type="dataBar" priority="95">
      <dataBar>
        <cfvo type="num" val="0"/>
        <cfvo type="num" val="1"/>
        <color rgb="FF00B050"/>
      </dataBar>
      <extLst>
        <ext xmlns:x14="http://schemas.microsoft.com/office/spreadsheetml/2009/9/main" uri="{B025F937-C7B1-47D3-B67F-A62EFF666E3E}">
          <x14:id>{46FD05F0-D31D-413F-BDDA-08E2B46CD86D}</x14:id>
        </ext>
      </extLst>
    </cfRule>
  </conditionalFormatting>
  <conditionalFormatting sqref="J213">
    <cfRule type="dataBar" priority="45">
      <dataBar>
        <cfvo type="num" val="0"/>
        <cfvo type="num" val="1"/>
        <color rgb="FF00B050"/>
      </dataBar>
      <extLst>
        <ext xmlns:x14="http://schemas.microsoft.com/office/spreadsheetml/2009/9/main" uri="{B025F937-C7B1-47D3-B67F-A62EFF666E3E}">
          <x14:id>{F03349AA-34ED-4BF3-9904-C489BD20DD0B}</x14:id>
        </ext>
      </extLst>
    </cfRule>
  </conditionalFormatting>
  <conditionalFormatting sqref="J214:J215">
    <cfRule type="dataBar" priority="94">
      <dataBar>
        <cfvo type="num" val="0"/>
        <cfvo type="num" val="1"/>
        <color rgb="FF00B050"/>
      </dataBar>
      <extLst>
        <ext xmlns:x14="http://schemas.microsoft.com/office/spreadsheetml/2009/9/main" uri="{B025F937-C7B1-47D3-B67F-A62EFF666E3E}">
          <x14:id>{710818D4-E8A5-49DD-8802-2D68482C66C2}</x14:id>
        </ext>
      </extLst>
    </cfRule>
  </conditionalFormatting>
  <conditionalFormatting sqref="J216">
    <cfRule type="dataBar" priority="44">
      <dataBar>
        <cfvo type="num" val="0"/>
        <cfvo type="num" val="1"/>
        <color rgb="FF00B050"/>
      </dataBar>
      <extLst>
        <ext xmlns:x14="http://schemas.microsoft.com/office/spreadsheetml/2009/9/main" uri="{B025F937-C7B1-47D3-B67F-A62EFF666E3E}">
          <x14:id>{3BC14AFC-D880-470B-AE77-57FC41DE1C11}</x14:id>
        </ext>
      </extLst>
    </cfRule>
  </conditionalFormatting>
  <conditionalFormatting sqref="J217:J219">
    <cfRule type="dataBar" priority="57">
      <dataBar>
        <cfvo type="num" val="0"/>
        <cfvo type="num" val="1"/>
        <color rgb="FF00B050"/>
      </dataBar>
      <extLst>
        <ext xmlns:x14="http://schemas.microsoft.com/office/spreadsheetml/2009/9/main" uri="{B025F937-C7B1-47D3-B67F-A62EFF666E3E}">
          <x14:id>{3502BDC8-0942-4030-9DEF-715025D2731E}</x14:id>
        </ext>
      </extLst>
    </cfRule>
  </conditionalFormatting>
  <conditionalFormatting sqref="J220">
    <cfRule type="dataBar" priority="43">
      <dataBar>
        <cfvo type="num" val="0"/>
        <cfvo type="num" val="1"/>
        <color rgb="FF00B050"/>
      </dataBar>
      <extLst>
        <ext xmlns:x14="http://schemas.microsoft.com/office/spreadsheetml/2009/9/main" uri="{B025F937-C7B1-47D3-B67F-A62EFF666E3E}">
          <x14:id>{982A4611-1787-4B0B-BD70-EFBB2B0FEC69}</x14:id>
        </ext>
      </extLst>
    </cfRule>
  </conditionalFormatting>
  <conditionalFormatting sqref="J221:J223">
    <cfRule type="dataBar" priority="55">
      <dataBar>
        <cfvo type="num" val="0"/>
        <cfvo type="num" val="1"/>
        <color rgb="FF00B050"/>
      </dataBar>
      <extLst>
        <ext xmlns:x14="http://schemas.microsoft.com/office/spreadsheetml/2009/9/main" uri="{B025F937-C7B1-47D3-B67F-A62EFF666E3E}">
          <x14:id>{1523B8DD-17CA-4F5E-8C69-04D69AD39BFF}</x14:id>
        </ext>
      </extLst>
    </cfRule>
  </conditionalFormatting>
  <conditionalFormatting sqref="J224">
    <cfRule type="dataBar" priority="42">
      <dataBar>
        <cfvo type="num" val="0"/>
        <cfvo type="num" val="1"/>
        <color rgb="FF00B050"/>
      </dataBar>
      <extLst>
        <ext xmlns:x14="http://schemas.microsoft.com/office/spreadsheetml/2009/9/main" uri="{B025F937-C7B1-47D3-B67F-A62EFF666E3E}">
          <x14:id>{CC431834-6B88-473C-996A-F22162BEB50A}</x14:id>
        </ext>
      </extLst>
    </cfRule>
  </conditionalFormatting>
  <conditionalFormatting sqref="J225">
    <cfRule type="dataBar" priority="54">
      <dataBar>
        <cfvo type="num" val="0"/>
        <cfvo type="num" val="1"/>
        <color rgb="FF00B050"/>
      </dataBar>
      <extLst>
        <ext xmlns:x14="http://schemas.microsoft.com/office/spreadsheetml/2009/9/main" uri="{B025F937-C7B1-47D3-B67F-A62EFF666E3E}">
          <x14:id>{F1B38C25-B657-4F3F-AA6A-062F023DA200}</x14:id>
        </ext>
      </extLst>
    </cfRule>
  </conditionalFormatting>
  <conditionalFormatting sqref="M42">
    <cfRule type="dataBar" priority="31">
      <dataBar>
        <cfvo type="num" val="0"/>
        <cfvo type="num" val="1"/>
        <color rgb="FF00B050"/>
      </dataBar>
      <extLst>
        <ext xmlns:x14="http://schemas.microsoft.com/office/spreadsheetml/2009/9/main" uri="{B025F937-C7B1-47D3-B67F-A62EFF666E3E}">
          <x14:id>{B89DBFD3-B9A6-4AFB-A18B-D3E9C400267B}</x14:id>
        </ext>
      </extLst>
    </cfRule>
  </conditionalFormatting>
  <conditionalFormatting sqref="M49">
    <cfRule type="dataBar" priority="145">
      <dataBar>
        <cfvo type="num" val="0"/>
        <cfvo type="num" val="1"/>
        <color rgb="FF00B050"/>
      </dataBar>
      <extLst>
        <ext xmlns:x14="http://schemas.microsoft.com/office/spreadsheetml/2009/9/main" uri="{B025F937-C7B1-47D3-B67F-A62EFF666E3E}">
          <x14:id>{0CC0BB7C-DC26-46E3-BC57-4CEAFFCA478D}</x14:id>
        </ext>
      </extLst>
    </cfRule>
  </conditionalFormatting>
  <conditionalFormatting sqref="M53">
    <cfRule type="dataBar" priority="89">
      <dataBar>
        <cfvo type="num" val="0"/>
        <cfvo type="num" val="1"/>
        <color rgb="FF00B050"/>
      </dataBar>
      <extLst>
        <ext xmlns:x14="http://schemas.microsoft.com/office/spreadsheetml/2009/9/main" uri="{B025F937-C7B1-47D3-B67F-A62EFF666E3E}">
          <x14:id>{3FAD3444-CC65-4DDB-B2A8-8DE951FFFFD5}</x14:id>
        </ext>
      </extLst>
    </cfRule>
  </conditionalFormatting>
  <conditionalFormatting sqref="M56">
    <cfRule type="dataBar" priority="144">
      <dataBar>
        <cfvo type="num" val="0"/>
        <cfvo type="num" val="1"/>
        <color rgb="FF00B050"/>
      </dataBar>
      <extLst>
        <ext xmlns:x14="http://schemas.microsoft.com/office/spreadsheetml/2009/9/main" uri="{B025F937-C7B1-47D3-B67F-A62EFF666E3E}">
          <x14:id>{6959E035-BBE7-4F08-9EF5-07181363DA8B}</x14:id>
        </ext>
      </extLst>
    </cfRule>
  </conditionalFormatting>
  <conditionalFormatting sqref="M60">
    <cfRule type="dataBar" priority="143">
      <dataBar>
        <cfvo type="num" val="0"/>
        <cfvo type="num" val="1"/>
        <color rgb="FF00B050"/>
      </dataBar>
      <extLst>
        <ext xmlns:x14="http://schemas.microsoft.com/office/spreadsheetml/2009/9/main" uri="{B025F937-C7B1-47D3-B67F-A62EFF666E3E}">
          <x14:id>{604D0D7C-BB8F-4417-B04A-0745E96DFC7D}</x14:id>
        </ext>
      </extLst>
    </cfRule>
  </conditionalFormatting>
  <conditionalFormatting sqref="M64">
    <cfRule type="dataBar" priority="88">
      <dataBar>
        <cfvo type="num" val="0"/>
        <cfvo type="num" val="1"/>
        <color rgb="FF00B050"/>
      </dataBar>
      <extLst>
        <ext xmlns:x14="http://schemas.microsoft.com/office/spreadsheetml/2009/9/main" uri="{B025F937-C7B1-47D3-B67F-A62EFF666E3E}">
          <x14:id>{18924F33-53EC-443A-AFA5-297188E33DEF}</x14:id>
        </ext>
      </extLst>
    </cfRule>
  </conditionalFormatting>
  <conditionalFormatting sqref="M68">
    <cfRule type="dataBar" priority="140">
      <dataBar>
        <cfvo type="num" val="0"/>
        <cfvo type="num" val="1"/>
        <color rgb="FF00B050"/>
      </dataBar>
      <extLst>
        <ext xmlns:x14="http://schemas.microsoft.com/office/spreadsheetml/2009/9/main" uri="{B025F937-C7B1-47D3-B67F-A62EFF666E3E}">
          <x14:id>{64481CB8-3224-4F98-80A6-A10387A4A5B4}</x14:id>
        </ext>
      </extLst>
    </cfRule>
  </conditionalFormatting>
  <conditionalFormatting sqref="M72">
    <cfRule type="dataBar" priority="139">
      <dataBar>
        <cfvo type="num" val="0"/>
        <cfvo type="num" val="1"/>
        <color rgb="FF00B050"/>
      </dataBar>
      <extLst>
        <ext xmlns:x14="http://schemas.microsoft.com/office/spreadsheetml/2009/9/main" uri="{B025F937-C7B1-47D3-B67F-A62EFF666E3E}">
          <x14:id>{FCCB7640-5955-4952-8C02-5ED3F4EA10F6}</x14:id>
        </ext>
      </extLst>
    </cfRule>
  </conditionalFormatting>
  <conditionalFormatting sqref="M75">
    <cfRule type="dataBar" priority="142">
      <dataBar>
        <cfvo type="num" val="0"/>
        <cfvo type="num" val="1"/>
        <color rgb="FF00B050"/>
      </dataBar>
      <extLst>
        <ext xmlns:x14="http://schemas.microsoft.com/office/spreadsheetml/2009/9/main" uri="{B025F937-C7B1-47D3-B67F-A62EFF666E3E}">
          <x14:id>{21FCEBC0-3C48-4C09-B445-606528F7E8C3}</x14:id>
        </ext>
      </extLst>
    </cfRule>
  </conditionalFormatting>
  <conditionalFormatting sqref="M79">
    <cfRule type="dataBar" priority="141">
      <dataBar>
        <cfvo type="num" val="0"/>
        <cfvo type="num" val="1"/>
        <color rgb="FF00B050"/>
      </dataBar>
      <extLst>
        <ext xmlns:x14="http://schemas.microsoft.com/office/spreadsheetml/2009/9/main" uri="{B025F937-C7B1-47D3-B67F-A62EFF666E3E}">
          <x14:id>{7A882298-C97A-48BA-9E2D-3B32D2437EC8}</x14:id>
        </ext>
      </extLst>
    </cfRule>
  </conditionalFormatting>
  <conditionalFormatting sqref="M83">
    <cfRule type="dataBar" priority="138">
      <dataBar>
        <cfvo type="num" val="0"/>
        <cfvo type="num" val="1"/>
        <color rgb="FF00B050"/>
      </dataBar>
      <extLst>
        <ext xmlns:x14="http://schemas.microsoft.com/office/spreadsheetml/2009/9/main" uri="{B025F937-C7B1-47D3-B67F-A62EFF666E3E}">
          <x14:id>{4AE8243F-1F65-4745-8FFF-CEB204A81B20}</x14:id>
        </ext>
      </extLst>
    </cfRule>
  </conditionalFormatting>
  <conditionalFormatting sqref="M87">
    <cfRule type="dataBar" priority="87">
      <dataBar>
        <cfvo type="num" val="0"/>
        <cfvo type="num" val="1"/>
        <color rgb="FF00B050"/>
      </dataBar>
      <extLst>
        <ext xmlns:x14="http://schemas.microsoft.com/office/spreadsheetml/2009/9/main" uri="{B025F937-C7B1-47D3-B67F-A62EFF666E3E}">
          <x14:id>{9BE92247-3A0D-48EA-BD1F-F8DA7E67AA42}</x14:id>
        </ext>
      </extLst>
    </cfRule>
  </conditionalFormatting>
  <conditionalFormatting sqref="M91">
    <cfRule type="dataBar" priority="137">
      <dataBar>
        <cfvo type="num" val="0"/>
        <cfvo type="num" val="1"/>
        <color rgb="FF00B050"/>
      </dataBar>
      <extLst>
        <ext xmlns:x14="http://schemas.microsoft.com/office/spreadsheetml/2009/9/main" uri="{B025F937-C7B1-47D3-B67F-A62EFF666E3E}">
          <x14:id>{001087AE-4B56-4E96-B8C0-A64F2680ED49}</x14:id>
        </ext>
      </extLst>
    </cfRule>
  </conditionalFormatting>
  <conditionalFormatting sqref="M95">
    <cfRule type="dataBar" priority="136">
      <dataBar>
        <cfvo type="num" val="0"/>
        <cfvo type="num" val="1"/>
        <color rgb="FF00B050"/>
      </dataBar>
      <extLst>
        <ext xmlns:x14="http://schemas.microsoft.com/office/spreadsheetml/2009/9/main" uri="{B025F937-C7B1-47D3-B67F-A62EFF666E3E}">
          <x14:id>{4BBEFB74-408E-4E62-9A6D-F2417D57963D}</x14:id>
        </ext>
      </extLst>
    </cfRule>
  </conditionalFormatting>
  <conditionalFormatting sqref="M98">
    <cfRule type="dataBar" priority="86">
      <dataBar>
        <cfvo type="num" val="0"/>
        <cfvo type="num" val="1"/>
        <color rgb="FF00B050"/>
      </dataBar>
      <extLst>
        <ext xmlns:x14="http://schemas.microsoft.com/office/spreadsheetml/2009/9/main" uri="{B025F937-C7B1-47D3-B67F-A62EFF666E3E}">
          <x14:id>{D2278F7C-2329-4B7A-B725-796DCA9573AC}</x14:id>
        </ext>
      </extLst>
    </cfRule>
  </conditionalFormatting>
  <conditionalFormatting sqref="M101">
    <cfRule type="dataBar" priority="85">
      <dataBar>
        <cfvo type="num" val="0"/>
        <cfvo type="num" val="1"/>
        <color rgb="FF00B050"/>
      </dataBar>
      <extLst>
        <ext xmlns:x14="http://schemas.microsoft.com/office/spreadsheetml/2009/9/main" uri="{B025F937-C7B1-47D3-B67F-A62EFF666E3E}">
          <x14:id>{4B44950C-64E2-441E-A9C2-A77CE9A66CCE}</x14:id>
        </ext>
      </extLst>
    </cfRule>
  </conditionalFormatting>
  <conditionalFormatting sqref="M105">
    <cfRule type="dataBar" priority="68">
      <dataBar>
        <cfvo type="num" val="0"/>
        <cfvo type="num" val="1"/>
        <color rgb="FF00B050"/>
      </dataBar>
      <extLst>
        <ext xmlns:x14="http://schemas.microsoft.com/office/spreadsheetml/2009/9/main" uri="{B025F937-C7B1-47D3-B67F-A62EFF666E3E}">
          <x14:id>{F1F9BDE5-A8E6-4B61-AB8F-BB1E35F4AA36}</x14:id>
        </ext>
      </extLst>
    </cfRule>
  </conditionalFormatting>
  <conditionalFormatting sqref="M108">
    <cfRule type="dataBar" priority="67">
      <dataBar>
        <cfvo type="num" val="0"/>
        <cfvo type="num" val="1"/>
        <color rgb="FF00B050"/>
      </dataBar>
      <extLst>
        <ext xmlns:x14="http://schemas.microsoft.com/office/spreadsheetml/2009/9/main" uri="{B025F937-C7B1-47D3-B67F-A62EFF666E3E}">
          <x14:id>{4AC88D73-6A35-4E84-84E6-D572C97C226F}</x14:id>
        </ext>
      </extLst>
    </cfRule>
  </conditionalFormatting>
  <conditionalFormatting sqref="M111">
    <cfRule type="dataBar" priority="66">
      <dataBar>
        <cfvo type="num" val="0"/>
        <cfvo type="num" val="1"/>
        <color rgb="FF00B050"/>
      </dataBar>
      <extLst>
        <ext xmlns:x14="http://schemas.microsoft.com/office/spreadsheetml/2009/9/main" uri="{B025F937-C7B1-47D3-B67F-A62EFF666E3E}">
          <x14:id>{3AD9FEF4-1197-4ED1-BC7F-09F10ED05284}</x14:id>
        </ext>
      </extLst>
    </cfRule>
  </conditionalFormatting>
  <conditionalFormatting sqref="M114">
    <cfRule type="dataBar" priority="65">
      <dataBar>
        <cfvo type="num" val="0"/>
        <cfvo type="num" val="1"/>
        <color rgb="FF00B050"/>
      </dataBar>
      <extLst>
        <ext xmlns:x14="http://schemas.microsoft.com/office/spreadsheetml/2009/9/main" uri="{B025F937-C7B1-47D3-B67F-A62EFF666E3E}">
          <x14:id>{2FE1E914-825E-4183-BC59-CB4B8E58FDB0}</x14:id>
        </ext>
      </extLst>
    </cfRule>
  </conditionalFormatting>
  <conditionalFormatting sqref="M117">
    <cfRule type="dataBar" priority="135">
      <dataBar>
        <cfvo type="num" val="0"/>
        <cfvo type="num" val="1"/>
        <color rgb="FF00B050"/>
      </dataBar>
      <extLst>
        <ext xmlns:x14="http://schemas.microsoft.com/office/spreadsheetml/2009/9/main" uri="{B025F937-C7B1-47D3-B67F-A62EFF666E3E}">
          <x14:id>{16DC6072-87E0-407A-9059-59D934F5BF1C}</x14:id>
        </ext>
      </extLst>
    </cfRule>
  </conditionalFormatting>
  <conditionalFormatting sqref="M120">
    <cfRule type="dataBar" priority="134">
      <dataBar>
        <cfvo type="num" val="0"/>
        <cfvo type="num" val="1"/>
        <color rgb="FF00B050"/>
      </dataBar>
      <extLst>
        <ext xmlns:x14="http://schemas.microsoft.com/office/spreadsheetml/2009/9/main" uri="{B025F937-C7B1-47D3-B67F-A62EFF666E3E}">
          <x14:id>{CCCB3F3C-BAFF-4AE3-ABA8-A5E72C9DB54E}</x14:id>
        </ext>
      </extLst>
    </cfRule>
  </conditionalFormatting>
  <conditionalFormatting sqref="M123">
    <cfRule type="dataBar" priority="133">
      <dataBar>
        <cfvo type="num" val="0"/>
        <cfvo type="num" val="1"/>
        <color rgb="FF00B050"/>
      </dataBar>
      <extLst>
        <ext xmlns:x14="http://schemas.microsoft.com/office/spreadsheetml/2009/9/main" uri="{B025F937-C7B1-47D3-B67F-A62EFF666E3E}">
          <x14:id>{C7C09C27-CAB4-46DA-8413-2B375A4B964B}</x14:id>
        </ext>
      </extLst>
    </cfRule>
  </conditionalFormatting>
  <conditionalFormatting sqref="M127">
    <cfRule type="dataBar" priority="64">
      <dataBar>
        <cfvo type="num" val="0"/>
        <cfvo type="num" val="1"/>
        <color rgb="FF00B050"/>
      </dataBar>
      <extLst>
        <ext xmlns:x14="http://schemas.microsoft.com/office/spreadsheetml/2009/9/main" uri="{B025F937-C7B1-47D3-B67F-A62EFF666E3E}">
          <x14:id>{D7E9113E-FEC9-4584-A8CF-B2B68FB70310}</x14:id>
        </ext>
      </extLst>
    </cfRule>
  </conditionalFormatting>
  <conditionalFormatting sqref="M131">
    <cfRule type="dataBar" priority="62">
      <dataBar>
        <cfvo type="num" val="0"/>
        <cfvo type="num" val="1"/>
        <color rgb="FF00B050"/>
      </dataBar>
      <extLst>
        <ext xmlns:x14="http://schemas.microsoft.com/office/spreadsheetml/2009/9/main" uri="{B025F937-C7B1-47D3-B67F-A62EFF666E3E}">
          <x14:id>{CF1750C0-3E0B-4225-B437-1C2E9161DE11}</x14:id>
        </ext>
      </extLst>
    </cfRule>
  </conditionalFormatting>
  <conditionalFormatting sqref="M133">
    <cfRule type="dataBar" priority="63">
      <dataBar>
        <cfvo type="num" val="0"/>
        <cfvo type="num" val="1"/>
        <color rgb="FF00B050"/>
      </dataBar>
      <extLst>
        <ext xmlns:x14="http://schemas.microsoft.com/office/spreadsheetml/2009/9/main" uri="{B025F937-C7B1-47D3-B67F-A62EFF666E3E}">
          <x14:id>{3A93CD0C-E249-45B7-A90B-CE9CF474279E}</x14:id>
        </ext>
      </extLst>
    </cfRule>
  </conditionalFormatting>
  <conditionalFormatting sqref="M137">
    <cfRule type="dataBar" priority="61">
      <dataBar>
        <cfvo type="num" val="0"/>
        <cfvo type="num" val="1"/>
        <color rgb="FF00B050"/>
      </dataBar>
      <extLst>
        <ext xmlns:x14="http://schemas.microsoft.com/office/spreadsheetml/2009/9/main" uri="{B025F937-C7B1-47D3-B67F-A62EFF666E3E}">
          <x14:id>{B1F5A74D-07C8-46D9-B74E-3ADB4994B01A}</x14:id>
        </ext>
      </extLst>
    </cfRule>
  </conditionalFormatting>
  <conditionalFormatting sqref="M141">
    <cfRule type="dataBar" priority="60">
      <dataBar>
        <cfvo type="num" val="0"/>
        <cfvo type="num" val="1"/>
        <color rgb="FF00B050"/>
      </dataBar>
      <extLst>
        <ext xmlns:x14="http://schemas.microsoft.com/office/spreadsheetml/2009/9/main" uri="{B025F937-C7B1-47D3-B67F-A62EFF666E3E}">
          <x14:id>{376DFF55-1377-490B-848C-D134FE1C2A04}</x14:id>
        </ext>
      </extLst>
    </cfRule>
  </conditionalFormatting>
  <conditionalFormatting sqref="M143">
    <cfRule type="dataBar" priority="59">
      <dataBar>
        <cfvo type="num" val="0"/>
        <cfvo type="num" val="1"/>
        <color rgb="FF00B050"/>
      </dataBar>
      <extLst>
        <ext xmlns:x14="http://schemas.microsoft.com/office/spreadsheetml/2009/9/main" uri="{B025F937-C7B1-47D3-B67F-A62EFF666E3E}">
          <x14:id>{13A2877B-9005-4E71-B588-577D2D4E3C2E}</x14:id>
        </ext>
      </extLst>
    </cfRule>
  </conditionalFormatting>
  <conditionalFormatting sqref="M147">
    <cfRule type="dataBar" priority="58">
      <dataBar>
        <cfvo type="num" val="0"/>
        <cfvo type="num" val="1"/>
        <color rgb="FF00B050"/>
      </dataBar>
      <extLst>
        <ext xmlns:x14="http://schemas.microsoft.com/office/spreadsheetml/2009/9/main" uri="{B025F937-C7B1-47D3-B67F-A62EFF666E3E}">
          <x14:id>{06511B02-B225-4AC3-B3CB-241685E211FC}</x14:id>
        </ext>
      </extLst>
    </cfRule>
  </conditionalFormatting>
  <conditionalFormatting sqref="M150">
    <cfRule type="dataBar" priority="39">
      <dataBar>
        <cfvo type="num" val="0"/>
        <cfvo type="num" val="1"/>
        <color rgb="FF00B050"/>
      </dataBar>
      <extLst>
        <ext xmlns:x14="http://schemas.microsoft.com/office/spreadsheetml/2009/9/main" uri="{B025F937-C7B1-47D3-B67F-A62EFF666E3E}">
          <x14:id>{90AFF5C3-51FD-4C26-910E-D76A72DA70CA}</x14:id>
        </ext>
      </extLst>
    </cfRule>
  </conditionalFormatting>
  <conditionalFormatting sqref="M153">
    <cfRule type="dataBar" priority="38">
      <dataBar>
        <cfvo type="num" val="0"/>
        <cfvo type="num" val="1"/>
        <color rgb="FF00B050"/>
      </dataBar>
      <extLst>
        <ext xmlns:x14="http://schemas.microsoft.com/office/spreadsheetml/2009/9/main" uri="{B025F937-C7B1-47D3-B67F-A62EFF666E3E}">
          <x14:id>{223C7518-155A-4F0F-B989-6A387094F668}</x14:id>
        </ext>
      </extLst>
    </cfRule>
  </conditionalFormatting>
  <conditionalFormatting sqref="M158:M162">
    <cfRule type="dataBar" priority="108">
      <dataBar>
        <cfvo type="num" val="0"/>
        <cfvo type="num" val="1"/>
        <color rgb="FF00B050"/>
      </dataBar>
      <extLst>
        <ext xmlns:x14="http://schemas.microsoft.com/office/spreadsheetml/2009/9/main" uri="{B025F937-C7B1-47D3-B67F-A62EFF666E3E}">
          <x14:id>{3F23F16B-F065-4797-99BD-F10017730586}</x14:id>
        </ext>
      </extLst>
    </cfRule>
  </conditionalFormatting>
  <conditionalFormatting sqref="M173">
    <cfRule type="dataBar" priority="117">
      <dataBar>
        <cfvo type="num" val="0"/>
        <cfvo type="num" val="1"/>
        <color rgb="FF00B050"/>
      </dataBar>
      <extLst>
        <ext xmlns:x14="http://schemas.microsoft.com/office/spreadsheetml/2009/9/main" uri="{B025F937-C7B1-47D3-B67F-A62EFF666E3E}">
          <x14:id>{B1C77422-E1D6-415D-AEC9-005A14682EE7}</x14:id>
        </ext>
      </extLst>
    </cfRule>
  </conditionalFormatting>
  <conditionalFormatting sqref="M178">
    <cfRule type="dataBar" priority="116">
      <dataBar>
        <cfvo type="num" val="0"/>
        <cfvo type="num" val="1"/>
        <color rgb="FF00B050"/>
      </dataBar>
      <extLst>
        <ext xmlns:x14="http://schemas.microsoft.com/office/spreadsheetml/2009/9/main" uri="{B025F937-C7B1-47D3-B67F-A62EFF666E3E}">
          <x14:id>{159610D3-0D39-4B82-A365-DDFCD0EED29A}</x14:id>
        </ext>
      </extLst>
    </cfRule>
  </conditionalFormatting>
  <conditionalFormatting sqref="M184">
    <cfRule type="dataBar" priority="115">
      <dataBar>
        <cfvo type="num" val="0"/>
        <cfvo type="num" val="1"/>
        <color rgb="FF00B050"/>
      </dataBar>
      <extLst>
        <ext xmlns:x14="http://schemas.microsoft.com/office/spreadsheetml/2009/9/main" uri="{B025F937-C7B1-47D3-B67F-A62EFF666E3E}">
          <x14:id>{8138D2D7-D3CB-40F5-A5ED-AA797C189891}</x14:id>
        </ext>
      </extLst>
    </cfRule>
  </conditionalFormatting>
  <conditionalFormatting sqref="M188">
    <cfRule type="dataBar" priority="114">
      <dataBar>
        <cfvo type="num" val="0"/>
        <cfvo type="num" val="1"/>
        <color rgb="FF00B050"/>
      </dataBar>
      <extLst>
        <ext xmlns:x14="http://schemas.microsoft.com/office/spreadsheetml/2009/9/main" uri="{B025F937-C7B1-47D3-B67F-A62EFF666E3E}">
          <x14:id>{CFA1D9EF-98E3-4814-B498-AB8AD834B166}</x14:id>
        </ext>
      </extLst>
    </cfRule>
  </conditionalFormatting>
  <conditionalFormatting sqref="M190">
    <cfRule type="dataBar" priority="113">
      <dataBar>
        <cfvo type="num" val="0"/>
        <cfvo type="num" val="1"/>
        <color rgb="FF00B050"/>
      </dataBar>
      <extLst>
        <ext xmlns:x14="http://schemas.microsoft.com/office/spreadsheetml/2009/9/main" uri="{B025F937-C7B1-47D3-B67F-A62EFF666E3E}">
          <x14:id>{17712DCC-81A4-4461-B1DF-DFD4F67554AE}</x14:id>
        </ext>
      </extLst>
    </cfRule>
  </conditionalFormatting>
  <conditionalFormatting sqref="M194">
    <cfRule type="dataBar" priority="112">
      <dataBar>
        <cfvo type="num" val="0"/>
        <cfvo type="num" val="1"/>
        <color rgb="FF00B050"/>
      </dataBar>
      <extLst>
        <ext xmlns:x14="http://schemas.microsoft.com/office/spreadsheetml/2009/9/main" uri="{B025F937-C7B1-47D3-B67F-A62EFF666E3E}">
          <x14:id>{AEAF615D-BE1B-4EF2-8704-A82ACC812A0C}</x14:id>
        </ext>
      </extLst>
    </cfRule>
  </conditionalFormatting>
  <conditionalFormatting sqref="M199">
    <cfRule type="dataBar" priority="111">
      <dataBar>
        <cfvo type="num" val="0"/>
        <cfvo type="num" val="1"/>
        <color rgb="FF00B050"/>
      </dataBar>
      <extLst>
        <ext xmlns:x14="http://schemas.microsoft.com/office/spreadsheetml/2009/9/main" uri="{B025F937-C7B1-47D3-B67F-A62EFF666E3E}">
          <x14:id>{3721C3AE-E0AF-4CC4-ADEE-D9A25F237FC4}</x14:id>
        </ext>
      </extLst>
    </cfRule>
  </conditionalFormatting>
  <conditionalFormatting sqref="M207">
    <cfRule type="dataBar" priority="107">
      <dataBar>
        <cfvo type="num" val="0"/>
        <cfvo type="num" val="1"/>
        <color rgb="FF00B050"/>
      </dataBar>
      <extLst>
        <ext xmlns:x14="http://schemas.microsoft.com/office/spreadsheetml/2009/9/main" uri="{B025F937-C7B1-47D3-B67F-A62EFF666E3E}">
          <x14:id>{BD22F5D8-F8B4-41D6-B319-77ACDE3E81F7}</x14:id>
        </ext>
      </extLst>
    </cfRule>
  </conditionalFormatting>
  <conditionalFormatting sqref="M211">
    <cfRule type="dataBar" priority="110">
      <dataBar>
        <cfvo type="num" val="0"/>
        <cfvo type="num" val="1"/>
        <color rgb="FF00B050"/>
      </dataBar>
      <extLst>
        <ext xmlns:x14="http://schemas.microsoft.com/office/spreadsheetml/2009/9/main" uri="{B025F937-C7B1-47D3-B67F-A62EFF666E3E}">
          <x14:id>{6D0EAAFD-3EB6-4BCB-9DEC-CE20D1130301}</x14:id>
        </ext>
      </extLst>
    </cfRule>
  </conditionalFormatting>
  <conditionalFormatting sqref="M213">
    <cfRule type="dataBar" priority="109">
      <dataBar>
        <cfvo type="num" val="0"/>
        <cfvo type="num" val="1"/>
        <color rgb="FF00B050"/>
      </dataBar>
      <extLst>
        <ext xmlns:x14="http://schemas.microsoft.com/office/spreadsheetml/2009/9/main" uri="{B025F937-C7B1-47D3-B67F-A62EFF666E3E}">
          <x14:id>{F35464EE-695B-4538-8BAE-9DD0635BF1A8}</x14:id>
        </ext>
      </extLst>
    </cfRule>
  </conditionalFormatting>
  <conditionalFormatting sqref="O7:GR7 O166:GR166 O173:GR173 O189:GR189 O212:GR212 O157:GR159 O178:GR181 O184:GR185 O191:GR192 O195:GR197 O199:GR202 O208:GR210 O214:GR215">
    <cfRule type="expression" dxfId="23" priority="148">
      <formula>AND($G7&lt;=N$5,ROUNDDOWN(($E6-$D6+1)*$G6,0)+$D6-1&gt;=I$6)</formula>
    </cfRule>
  </conditionalFormatting>
  <conditionalFormatting sqref="O156:GR156">
    <cfRule type="expression" dxfId="22" priority="156">
      <formula>AND($G156&lt;=N$5,ROUNDDOWN(($E127-$D127+1)*$G127,0)+$D127-1&gt;=I$6)</formula>
    </cfRule>
  </conditionalFormatting>
  <conditionalFormatting sqref="O160:GR160 O165:GR165 O167:GR167 O182:GR182 O193:GR193 O198:GR198 O203:GR204">
    <cfRule type="expression" dxfId="21" priority="149">
      <formula>AND($G160&lt;=N$5,ROUNDDOWN(($E158-$D158+1)*$G158,0)+$D158-1&gt;=I$6)</formula>
    </cfRule>
  </conditionalFormatting>
  <conditionalFormatting sqref="O161:GR161 O168:GR168 O183:GR183 O205:GR205">
    <cfRule type="expression" dxfId="20" priority="150">
      <formula>AND($G161&lt;=N$5,ROUNDDOWN(($E158-$D158+1)*$G158,0)+$D158-1&gt;=I$6)</formula>
    </cfRule>
  </conditionalFormatting>
  <conditionalFormatting sqref="O162:GR162 O169:GR169 O206:GR206">
    <cfRule type="expression" dxfId="19" priority="151">
      <formula>AND($G162&lt;=N$5,ROUNDDOWN(($E158-$D158+1)*$G158,0)+$D158-1&gt;=I$6)</formula>
    </cfRule>
  </conditionalFormatting>
  <conditionalFormatting sqref="O170:GR170 O163:GR164">
    <cfRule type="expression" dxfId="18" priority="152">
      <formula>AND($G163&lt;=N$5,ROUNDDOWN(($E158-$D158+1)*$G158,0)+$D158-1&gt;=I$6)</formula>
    </cfRule>
  </conditionalFormatting>
  <conditionalFormatting sqref="O171:GR171">
    <cfRule type="expression" dxfId="17" priority="153">
      <formula>AND($G171&lt;=N$5,ROUNDDOWN(($E165-$D165+1)*$G165,0)+$D165-1&gt;=I$6)</formula>
    </cfRule>
  </conditionalFormatting>
  <conditionalFormatting sqref="O172:GR172">
    <cfRule type="expression" dxfId="16" priority="154">
      <formula>AND($G172&lt;=N$5,ROUNDDOWN(($E165-$D165+1)*$G165,0)+$D165-1&gt;=I$6)</formula>
    </cfRule>
  </conditionalFormatting>
  <conditionalFormatting sqref="O174:GR174">
    <cfRule type="expression" dxfId="15" priority="159">
      <formula>AND($G174&lt;=N$5,ROUNDDOWN(($E174-$D174+1)*#REF!,0)+$D174-1&gt;=I$6)</formula>
    </cfRule>
  </conditionalFormatting>
  <conditionalFormatting sqref="O175:GR175">
    <cfRule type="expression" dxfId="14" priority="157">
      <formula>AND($G175&lt;=N$5,ROUNDDOWN(($E175-$D175+1)*$G174,0)+$D175-1&gt;=I$6)</formula>
    </cfRule>
  </conditionalFormatting>
  <conditionalFormatting sqref="O176:GR176">
    <cfRule type="expression" dxfId="13" priority="161">
      <formula>AND($G176&lt;=N$5,ROUNDDOWN(($E174-$D174+1)*#REF!,0)+$D174-1&gt;=I$6)</formula>
    </cfRule>
  </conditionalFormatting>
  <conditionalFormatting sqref="O177:GR177">
    <cfRule type="expression" dxfId="12" priority="160">
      <formula>AND($G177&lt;=N$5,ROUNDDOWN(($E174-$D174+1)*#REF!,0)+$D174-1&gt;=I$6)</formula>
    </cfRule>
  </conditionalFormatting>
  <conditionalFormatting sqref="O186:GR187">
    <cfRule type="expression" dxfId="11" priority="155">
      <formula>AND(#REF!&lt;=N$5,ROUNDDOWN(($E185-$D185+1)*$G185,0)+$D185-1&gt;=I$6)</formula>
    </cfRule>
  </conditionalFormatting>
  <conditionalFormatting sqref="O188:GR188 O190:GR190 O194:GR194 O207:GR207 O211:GR211 O213:GR213">
    <cfRule type="expression" dxfId="10" priority="158">
      <formula>AND($G188&lt;=N$5,ROUNDDOWN((#REF!-#REF!+1)*#REF!,0)+#REF!-1&gt;=I$6)</formula>
    </cfRule>
  </conditionalFormatting>
  <conditionalFormatting sqref="J123">
    <cfRule type="dataBar" priority="30">
      <dataBar>
        <cfvo type="num" val="0"/>
        <cfvo type="num" val="1"/>
        <color rgb="FF00B050"/>
      </dataBar>
      <extLst>
        <ext xmlns:x14="http://schemas.microsoft.com/office/spreadsheetml/2009/9/main" uri="{B025F937-C7B1-47D3-B67F-A62EFF666E3E}">
          <x14:id>{87B590F7-7FDF-4CA9-9D3F-417AE3C1F408}</x14:id>
        </ext>
      </extLst>
    </cfRule>
  </conditionalFormatting>
  <conditionalFormatting sqref="J50">
    <cfRule type="dataBar" priority="29">
      <dataBar>
        <cfvo type="num" val="0"/>
        <cfvo type="num" val="1"/>
        <color rgb="FF00B050"/>
      </dataBar>
      <extLst>
        <ext xmlns:x14="http://schemas.microsoft.com/office/spreadsheetml/2009/9/main" uri="{B025F937-C7B1-47D3-B67F-A62EFF666E3E}">
          <x14:id>{372A46E5-8AD3-4CA7-B422-E4DA3D5C05F2}</x14:id>
        </ext>
      </extLst>
    </cfRule>
  </conditionalFormatting>
  <conditionalFormatting sqref="J51">
    <cfRule type="dataBar" priority="28">
      <dataBar>
        <cfvo type="num" val="0"/>
        <cfvo type="num" val="1"/>
        <color rgb="FF00B050"/>
      </dataBar>
      <extLst>
        <ext xmlns:x14="http://schemas.microsoft.com/office/spreadsheetml/2009/9/main" uri="{B025F937-C7B1-47D3-B67F-A62EFF666E3E}">
          <x14:id>{A5252217-2982-4BE2-8E75-25EDDF3EE4EC}</x14:id>
        </ext>
      </extLst>
    </cfRule>
  </conditionalFormatting>
  <conditionalFormatting sqref="J52">
    <cfRule type="dataBar" priority="27">
      <dataBar>
        <cfvo type="num" val="0"/>
        <cfvo type="num" val="1"/>
        <color rgb="FF00B050"/>
      </dataBar>
      <extLst>
        <ext xmlns:x14="http://schemas.microsoft.com/office/spreadsheetml/2009/9/main" uri="{B025F937-C7B1-47D3-B67F-A62EFF666E3E}">
          <x14:id>{40369360-F73E-4A78-870E-A2A0543DF5C4}</x14:id>
        </ext>
      </extLst>
    </cfRule>
  </conditionalFormatting>
  <conditionalFormatting sqref="J54">
    <cfRule type="dataBar" priority="26">
      <dataBar>
        <cfvo type="num" val="0"/>
        <cfvo type="num" val="1"/>
        <color rgb="FF00B050"/>
      </dataBar>
      <extLst>
        <ext xmlns:x14="http://schemas.microsoft.com/office/spreadsheetml/2009/9/main" uri="{B025F937-C7B1-47D3-B67F-A62EFF666E3E}">
          <x14:id>{C3C82352-4239-42AF-A466-CECD5413705A}</x14:id>
        </ext>
      </extLst>
    </cfRule>
  </conditionalFormatting>
  <conditionalFormatting sqref="J55">
    <cfRule type="dataBar" priority="25">
      <dataBar>
        <cfvo type="num" val="0"/>
        <cfvo type="num" val="1"/>
        <color rgb="FF00B050"/>
      </dataBar>
      <extLst>
        <ext xmlns:x14="http://schemas.microsoft.com/office/spreadsheetml/2009/9/main" uri="{B025F937-C7B1-47D3-B67F-A62EFF666E3E}">
          <x14:id>{A009B4C4-9689-4B6E-AF13-13E3DF9968E6}</x14:id>
        </ext>
      </extLst>
    </cfRule>
  </conditionalFormatting>
  <conditionalFormatting sqref="J57:J59">
    <cfRule type="dataBar" priority="24">
      <dataBar>
        <cfvo type="num" val="0"/>
        <cfvo type="num" val="1"/>
        <color rgb="FF00B050"/>
      </dataBar>
      <extLst>
        <ext xmlns:x14="http://schemas.microsoft.com/office/spreadsheetml/2009/9/main" uri="{B025F937-C7B1-47D3-B67F-A62EFF666E3E}">
          <x14:id>{2E472712-0323-4B81-B038-3C0F3D04F69C}</x14:id>
        </ext>
      </extLst>
    </cfRule>
  </conditionalFormatting>
  <conditionalFormatting sqref="J61:J63">
    <cfRule type="dataBar" priority="23">
      <dataBar>
        <cfvo type="num" val="0"/>
        <cfvo type="num" val="1"/>
        <color rgb="FF00B050"/>
      </dataBar>
      <extLst>
        <ext xmlns:x14="http://schemas.microsoft.com/office/spreadsheetml/2009/9/main" uri="{B025F937-C7B1-47D3-B67F-A62EFF666E3E}">
          <x14:id>{B6A9C73B-ABC3-4946-8CDA-F5C512F09E4B}</x14:id>
        </ext>
      </extLst>
    </cfRule>
  </conditionalFormatting>
  <conditionalFormatting sqref="J65:J67">
    <cfRule type="dataBar" priority="22">
      <dataBar>
        <cfvo type="num" val="0"/>
        <cfvo type="num" val="1"/>
        <color rgb="FF00B050"/>
      </dataBar>
      <extLst>
        <ext xmlns:x14="http://schemas.microsoft.com/office/spreadsheetml/2009/9/main" uri="{B025F937-C7B1-47D3-B67F-A62EFF666E3E}">
          <x14:id>{35249BA9-2DE2-43DA-9B38-8B1827EB3B62}</x14:id>
        </ext>
      </extLst>
    </cfRule>
  </conditionalFormatting>
  <conditionalFormatting sqref="J69">
    <cfRule type="dataBar" priority="21">
      <dataBar>
        <cfvo type="num" val="0"/>
        <cfvo type="num" val="1"/>
        <color rgb="FF00B050"/>
      </dataBar>
      <extLst>
        <ext xmlns:x14="http://schemas.microsoft.com/office/spreadsheetml/2009/9/main" uri="{B025F937-C7B1-47D3-B67F-A62EFF666E3E}">
          <x14:id>{73FAC68C-713F-40A6-BBAA-8258B647E84E}</x14:id>
        </ext>
      </extLst>
    </cfRule>
  </conditionalFormatting>
  <conditionalFormatting sqref="J71">
    <cfRule type="dataBar" priority="20">
      <dataBar>
        <cfvo type="num" val="0"/>
        <cfvo type="num" val="1"/>
        <color rgb="FF00B050"/>
      </dataBar>
      <extLst>
        <ext xmlns:x14="http://schemas.microsoft.com/office/spreadsheetml/2009/9/main" uri="{B025F937-C7B1-47D3-B67F-A62EFF666E3E}">
          <x14:id>{4FF6E712-8CB5-4C99-89E3-54D596426D5A}</x14:id>
        </ext>
      </extLst>
    </cfRule>
  </conditionalFormatting>
  <conditionalFormatting sqref="J73">
    <cfRule type="dataBar" priority="19">
      <dataBar>
        <cfvo type="num" val="0"/>
        <cfvo type="num" val="1"/>
        <color rgb="FF00B050"/>
      </dataBar>
      <extLst>
        <ext xmlns:x14="http://schemas.microsoft.com/office/spreadsheetml/2009/9/main" uri="{B025F937-C7B1-47D3-B67F-A62EFF666E3E}">
          <x14:id>{C2E12BE1-E4CE-4044-AC26-33B7A61ABD40}</x14:id>
        </ext>
      </extLst>
    </cfRule>
  </conditionalFormatting>
  <conditionalFormatting sqref="J74">
    <cfRule type="dataBar" priority="18">
      <dataBar>
        <cfvo type="num" val="0"/>
        <cfvo type="num" val="1"/>
        <color rgb="FF00B050"/>
      </dataBar>
      <extLst>
        <ext xmlns:x14="http://schemas.microsoft.com/office/spreadsheetml/2009/9/main" uri="{B025F937-C7B1-47D3-B67F-A62EFF666E3E}">
          <x14:id>{BE927201-A8E5-45CF-9E28-55633659D224}</x14:id>
        </ext>
      </extLst>
    </cfRule>
  </conditionalFormatting>
  <conditionalFormatting sqref="J76:J78">
    <cfRule type="dataBar" priority="17">
      <dataBar>
        <cfvo type="num" val="0"/>
        <cfvo type="num" val="1"/>
        <color rgb="FF00B050"/>
      </dataBar>
      <extLst>
        <ext xmlns:x14="http://schemas.microsoft.com/office/spreadsheetml/2009/9/main" uri="{B025F937-C7B1-47D3-B67F-A62EFF666E3E}">
          <x14:id>{C3195376-8B66-4A6C-966E-AABA223401E4}</x14:id>
        </ext>
      </extLst>
    </cfRule>
  </conditionalFormatting>
  <conditionalFormatting sqref="J80:J82">
    <cfRule type="dataBar" priority="16">
      <dataBar>
        <cfvo type="num" val="0"/>
        <cfvo type="num" val="1"/>
        <color rgb="FF00B050"/>
      </dataBar>
      <extLst>
        <ext xmlns:x14="http://schemas.microsoft.com/office/spreadsheetml/2009/9/main" uri="{B025F937-C7B1-47D3-B67F-A62EFF666E3E}">
          <x14:id>{F6E2F2FB-D96A-4BB2-B528-2307CA391190}</x14:id>
        </ext>
      </extLst>
    </cfRule>
  </conditionalFormatting>
  <conditionalFormatting sqref="J84:J86">
    <cfRule type="dataBar" priority="15">
      <dataBar>
        <cfvo type="num" val="0"/>
        <cfvo type="num" val="1"/>
        <color rgb="FF00B050"/>
      </dataBar>
      <extLst>
        <ext xmlns:x14="http://schemas.microsoft.com/office/spreadsheetml/2009/9/main" uri="{B025F937-C7B1-47D3-B67F-A62EFF666E3E}">
          <x14:id>{F9ABE6F6-1554-4FE2-8941-94A4C1F73F73}</x14:id>
        </ext>
      </extLst>
    </cfRule>
  </conditionalFormatting>
  <conditionalFormatting sqref="J88:J90">
    <cfRule type="dataBar" priority="14">
      <dataBar>
        <cfvo type="num" val="0"/>
        <cfvo type="num" val="1"/>
        <color rgb="FF00B050"/>
      </dataBar>
      <extLst>
        <ext xmlns:x14="http://schemas.microsoft.com/office/spreadsheetml/2009/9/main" uri="{B025F937-C7B1-47D3-B67F-A62EFF666E3E}">
          <x14:id>{E0F098DA-C859-4961-9400-4C82AC4B8960}</x14:id>
        </ext>
      </extLst>
    </cfRule>
  </conditionalFormatting>
  <conditionalFormatting sqref="J92">
    <cfRule type="dataBar" priority="13">
      <dataBar>
        <cfvo type="num" val="0"/>
        <cfvo type="num" val="1"/>
        <color rgb="FF00B050"/>
      </dataBar>
      <extLst>
        <ext xmlns:x14="http://schemas.microsoft.com/office/spreadsheetml/2009/9/main" uri="{B025F937-C7B1-47D3-B67F-A62EFF666E3E}">
          <x14:id>{BBCCA0D7-39A7-4F6D-AC40-03873F8307A1}</x14:id>
        </ext>
      </extLst>
    </cfRule>
  </conditionalFormatting>
  <conditionalFormatting sqref="J94">
    <cfRule type="dataBar" priority="12">
      <dataBar>
        <cfvo type="num" val="0"/>
        <cfvo type="num" val="1"/>
        <color rgb="FF00B050"/>
      </dataBar>
      <extLst>
        <ext xmlns:x14="http://schemas.microsoft.com/office/spreadsheetml/2009/9/main" uri="{B025F937-C7B1-47D3-B67F-A62EFF666E3E}">
          <x14:id>{BF9837AB-05A3-4D67-BA22-B37381489C3B}</x14:id>
        </ext>
      </extLst>
    </cfRule>
  </conditionalFormatting>
  <conditionalFormatting sqref="J96:J97">
    <cfRule type="dataBar" priority="11">
      <dataBar>
        <cfvo type="num" val="0"/>
        <cfvo type="num" val="1"/>
        <color rgb="FF00B050"/>
      </dataBar>
      <extLst>
        <ext xmlns:x14="http://schemas.microsoft.com/office/spreadsheetml/2009/9/main" uri="{B025F937-C7B1-47D3-B67F-A62EFF666E3E}">
          <x14:id>{2D5E2375-3FAA-4EA0-9617-CC2837FA0F46}</x14:id>
        </ext>
      </extLst>
    </cfRule>
  </conditionalFormatting>
  <conditionalFormatting sqref="J99:J100">
    <cfRule type="dataBar" priority="10">
      <dataBar>
        <cfvo type="num" val="0"/>
        <cfvo type="num" val="1"/>
        <color rgb="FF00B050"/>
      </dataBar>
      <extLst>
        <ext xmlns:x14="http://schemas.microsoft.com/office/spreadsheetml/2009/9/main" uri="{B025F937-C7B1-47D3-B67F-A62EFF666E3E}">
          <x14:id>{03084206-3B63-4175-ADBD-3391192B6A31}</x14:id>
        </ext>
      </extLst>
    </cfRule>
  </conditionalFormatting>
  <conditionalFormatting sqref="J102:J104">
    <cfRule type="dataBar" priority="9">
      <dataBar>
        <cfvo type="num" val="0"/>
        <cfvo type="num" val="1"/>
        <color rgb="FF00B050"/>
      </dataBar>
      <extLst>
        <ext xmlns:x14="http://schemas.microsoft.com/office/spreadsheetml/2009/9/main" uri="{B025F937-C7B1-47D3-B67F-A62EFF666E3E}">
          <x14:id>{C780E8BA-A2E4-4326-B32F-88B6064C4597}</x14:id>
        </ext>
      </extLst>
    </cfRule>
  </conditionalFormatting>
  <conditionalFormatting sqref="J106:J107">
    <cfRule type="dataBar" priority="8">
      <dataBar>
        <cfvo type="num" val="0"/>
        <cfvo type="num" val="1"/>
        <color rgb="FF00B050"/>
      </dataBar>
      <extLst>
        <ext xmlns:x14="http://schemas.microsoft.com/office/spreadsheetml/2009/9/main" uri="{B025F937-C7B1-47D3-B67F-A62EFF666E3E}">
          <x14:id>{F8F8ED6F-A301-4573-A2F4-17347960DA8A}</x14:id>
        </ext>
      </extLst>
    </cfRule>
  </conditionalFormatting>
  <conditionalFormatting sqref="J109:J110">
    <cfRule type="dataBar" priority="7">
      <dataBar>
        <cfvo type="num" val="0"/>
        <cfvo type="num" val="1"/>
        <color rgb="FF00B050"/>
      </dataBar>
      <extLst>
        <ext xmlns:x14="http://schemas.microsoft.com/office/spreadsheetml/2009/9/main" uri="{B025F937-C7B1-47D3-B67F-A62EFF666E3E}">
          <x14:id>{FB2DAA8C-6C55-4143-9B0A-FBE7494D6B29}</x14:id>
        </ext>
      </extLst>
    </cfRule>
  </conditionalFormatting>
  <conditionalFormatting sqref="J112:J113">
    <cfRule type="dataBar" priority="6">
      <dataBar>
        <cfvo type="num" val="0"/>
        <cfvo type="num" val="1"/>
        <color rgb="FF00B050"/>
      </dataBar>
      <extLst>
        <ext xmlns:x14="http://schemas.microsoft.com/office/spreadsheetml/2009/9/main" uri="{B025F937-C7B1-47D3-B67F-A62EFF666E3E}">
          <x14:id>{FE1B939D-3E7C-4708-9F43-01360878C5EA}</x14:id>
        </ext>
      </extLst>
    </cfRule>
  </conditionalFormatting>
  <conditionalFormatting sqref="J115:J116">
    <cfRule type="dataBar" priority="5">
      <dataBar>
        <cfvo type="num" val="0"/>
        <cfvo type="num" val="1"/>
        <color rgb="FF00B050"/>
      </dataBar>
      <extLst>
        <ext xmlns:x14="http://schemas.microsoft.com/office/spreadsheetml/2009/9/main" uri="{B025F937-C7B1-47D3-B67F-A62EFF666E3E}">
          <x14:id>{A738AB38-C029-48F5-8830-7E3E1E36BDCA}</x14:id>
        </ext>
      </extLst>
    </cfRule>
  </conditionalFormatting>
  <conditionalFormatting sqref="J118:J119">
    <cfRule type="dataBar" priority="4">
      <dataBar>
        <cfvo type="num" val="0"/>
        <cfvo type="num" val="1"/>
        <color rgb="FF00B050"/>
      </dataBar>
      <extLst>
        <ext xmlns:x14="http://schemas.microsoft.com/office/spreadsheetml/2009/9/main" uri="{B025F937-C7B1-47D3-B67F-A62EFF666E3E}">
          <x14:id>{487D2F81-FE36-4EDB-A296-A43742497CFC}</x14:id>
        </ext>
      </extLst>
    </cfRule>
  </conditionalFormatting>
  <conditionalFormatting sqref="J121:J122">
    <cfRule type="dataBar" priority="3">
      <dataBar>
        <cfvo type="num" val="0"/>
        <cfvo type="num" val="1"/>
        <color rgb="FF00B050"/>
      </dataBar>
      <extLst>
        <ext xmlns:x14="http://schemas.microsoft.com/office/spreadsheetml/2009/9/main" uri="{B025F937-C7B1-47D3-B67F-A62EFF666E3E}">
          <x14:id>{56EDCC2D-C721-46BC-9463-764D6A1C7617}</x14:id>
        </ext>
      </extLst>
    </cfRule>
  </conditionalFormatting>
  <conditionalFormatting sqref="J124:J126">
    <cfRule type="dataBar" priority="2">
      <dataBar>
        <cfvo type="num" val="0"/>
        <cfvo type="num" val="1"/>
        <color rgb="FF00B050"/>
      </dataBar>
      <extLst>
        <ext xmlns:x14="http://schemas.microsoft.com/office/spreadsheetml/2009/9/main" uri="{B025F937-C7B1-47D3-B67F-A62EFF666E3E}">
          <x14:id>{1610D220-0924-4218-8E45-48FE3EA0A44B}</x14:id>
        </ext>
      </extLst>
    </cfRule>
  </conditionalFormatting>
  <conditionalFormatting sqref="J151:J152">
    <cfRule type="dataBar" priority="1">
      <dataBar>
        <cfvo type="num" val="0"/>
        <cfvo type="num" val="1"/>
        <color rgb="FF00B050"/>
      </dataBar>
      <extLst>
        <ext xmlns:x14="http://schemas.microsoft.com/office/spreadsheetml/2009/9/main" uri="{B025F937-C7B1-47D3-B67F-A62EFF666E3E}">
          <x14:id>{8387B9BB-4396-4607-9863-84BFA4091077}</x14:id>
        </ext>
      </extLst>
    </cfRule>
  </conditionalFormatting>
  <dataValidations count="1">
    <dataValidation allowBlank="1" showInputMessage="1" promptTitle="Display Week" prompt="Enter the week number to display first in the Gantt Chart. The weeks are numbered starting from the week containing the Project Start Date." sqref="M4" xr:uid="{1826BFDE-2E31-4DF5-A0EF-68154F4430DB}"/>
  </dataValidations>
  <pageMargins left="0.25" right="0.25" top="0.5" bottom="0.5" header="0.5" footer="0.25"/>
  <pageSetup scale="4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EnviarCorreos">
                <anchor moveWithCells="1" sizeWithCells="1">
                  <from>
                    <xdr:col>14</xdr:col>
                    <xdr:colOff>447675</xdr:colOff>
                    <xdr:row>9</xdr:row>
                    <xdr:rowOff>0</xdr:rowOff>
                  </from>
                  <to>
                    <xdr:col>17</xdr:col>
                    <xdr:colOff>447675</xdr:colOff>
                    <xdr:row>13</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C322A86-273C-450D-8025-CE11EECA75CE}">
            <x14:dataBar minLength="0" maxLength="100" gradient="0">
              <x14:cfvo type="num">
                <xm:f>0</xm:f>
              </x14:cfvo>
              <x14:cfvo type="num">
                <xm:f>1</xm:f>
              </x14:cfvo>
              <x14:negativeFillColor rgb="FFFF0000"/>
              <x14:axisColor rgb="FF000000"/>
            </x14:dataBar>
          </x14:cfRule>
          <xm:sqref>J7 J70</xm:sqref>
        </x14:conditionalFormatting>
        <x14:conditionalFormatting xmlns:xm="http://schemas.microsoft.com/office/excel/2006/main">
          <x14:cfRule type="dataBar" id="{C2734E26-6F0B-414D-82E6-61EC7B111BA2}">
            <x14:dataBar minLength="0" maxLength="100" gradient="0">
              <x14:cfvo type="num">
                <xm:f>0</xm:f>
              </x14:cfvo>
              <x14:cfvo type="num">
                <xm:f>1</xm:f>
              </x14:cfvo>
              <x14:negativeFillColor rgb="FFFF0000"/>
              <x14:axisColor rgb="FF000000"/>
            </x14:dataBar>
          </x14:cfRule>
          <xm:sqref>J9 M9 J174:J177 J14:J41 M13:M41</xm:sqref>
        </x14:conditionalFormatting>
        <x14:conditionalFormatting xmlns:xm="http://schemas.microsoft.com/office/excel/2006/main">
          <x14:cfRule type="dataBar" id="{9548EF60-19B3-45E6-8CF5-AAF1A55CB538}">
            <x14:dataBar minLength="0" maxLength="100" gradient="0">
              <x14:cfvo type="num">
                <xm:f>0</xm:f>
              </x14:cfvo>
              <x14:cfvo type="num">
                <xm:f>1</xm:f>
              </x14:cfvo>
              <x14:negativeFillColor rgb="FFFF0000"/>
              <x14:axisColor rgb="FF000000"/>
            </x14:dataBar>
          </x14:cfRule>
          <xm:sqref>J10</xm:sqref>
        </x14:conditionalFormatting>
        <x14:conditionalFormatting xmlns:xm="http://schemas.microsoft.com/office/excel/2006/main">
          <x14:cfRule type="dataBar" id="{573C3FCE-EDD7-4913-83ED-D0104B8A951D}">
            <x14:dataBar minLength="0" maxLength="100" gradient="0">
              <x14:cfvo type="num">
                <xm:f>0</xm:f>
              </x14:cfvo>
              <x14:cfvo type="num">
                <xm:f>1</xm:f>
              </x14:cfvo>
              <x14:negativeFillColor rgb="FFFF0000"/>
              <x14:axisColor rgb="FF000000"/>
            </x14:dataBar>
          </x14:cfRule>
          <xm:sqref>J11</xm:sqref>
        </x14:conditionalFormatting>
        <x14:conditionalFormatting xmlns:xm="http://schemas.microsoft.com/office/excel/2006/main">
          <x14:cfRule type="dataBar" id="{59F463EC-CBDA-45C0-809C-B82F1AA2989E}">
            <x14:dataBar minLength="0" maxLength="100" gradient="0">
              <x14:cfvo type="num">
                <xm:f>0</xm:f>
              </x14:cfvo>
              <x14:cfvo type="num">
                <xm:f>1</xm:f>
              </x14:cfvo>
              <x14:negativeFillColor rgb="FFFF0000"/>
              <x14:axisColor rgb="FF000000"/>
            </x14:dataBar>
          </x14:cfRule>
          <xm:sqref>J12</xm:sqref>
        </x14:conditionalFormatting>
        <x14:conditionalFormatting xmlns:xm="http://schemas.microsoft.com/office/excel/2006/main">
          <x14:cfRule type="dataBar" id="{9E8C7EB1-5DC6-497C-9F47-4D970262224C}">
            <x14:dataBar minLength="0" maxLength="100" gradient="0">
              <x14:cfvo type="num">
                <xm:f>0</xm:f>
              </x14:cfvo>
              <x14:cfvo type="num">
                <xm:f>1</xm:f>
              </x14:cfvo>
              <x14:negativeFillColor rgb="FFFF0000"/>
              <x14:axisColor rgb="FF000000"/>
            </x14:dataBar>
          </x14:cfRule>
          <xm:sqref>J13</xm:sqref>
        </x14:conditionalFormatting>
        <x14:conditionalFormatting xmlns:xm="http://schemas.microsoft.com/office/excel/2006/main">
          <x14:cfRule type="dataBar" id="{7CBB4321-03F6-4A9B-A566-B29D1B6E536E}">
            <x14:dataBar minLength="0" maxLength="100" gradient="0">
              <x14:cfvo type="num">
                <xm:f>0</xm:f>
              </x14:cfvo>
              <x14:cfvo type="num">
                <xm:f>1</xm:f>
              </x14:cfvo>
              <x14:negativeFillColor rgb="FFFF0000"/>
              <x14:axisColor rgb="FF000000"/>
            </x14:dataBar>
          </x14:cfRule>
          <xm:sqref>J42</xm:sqref>
        </x14:conditionalFormatting>
        <x14:conditionalFormatting xmlns:xm="http://schemas.microsoft.com/office/excel/2006/main">
          <x14:cfRule type="dataBar" id="{A15BB694-3C23-4107-9A6E-EEF2EBFA6809}">
            <x14:dataBar minLength="0" maxLength="100" gradient="0">
              <x14:cfvo type="num">
                <xm:f>0</xm:f>
              </x14:cfvo>
              <x14:cfvo type="num">
                <xm:f>1</xm:f>
              </x14:cfvo>
              <x14:negativeFillColor rgb="FFFF0000"/>
              <x14:axisColor rgb="FF000000"/>
            </x14:dataBar>
          </x14:cfRule>
          <xm:sqref>J43:J48</xm:sqref>
        </x14:conditionalFormatting>
        <x14:conditionalFormatting xmlns:xm="http://schemas.microsoft.com/office/excel/2006/main">
          <x14:cfRule type="dataBar" id="{2F75EABB-0B07-4A6E-A1D4-098EE3E06CAA}">
            <x14:dataBar minLength="0" maxLength="100" gradient="0">
              <x14:cfvo type="num">
                <xm:f>0</xm:f>
              </x14:cfvo>
              <x14:cfvo type="num">
                <xm:f>1</xm:f>
              </x14:cfvo>
              <x14:negativeFillColor rgb="FFFF0000"/>
              <x14:axisColor rgb="FF000000"/>
            </x14:dataBar>
          </x14:cfRule>
          <xm:sqref>J49</xm:sqref>
        </x14:conditionalFormatting>
        <x14:conditionalFormatting xmlns:xm="http://schemas.microsoft.com/office/excel/2006/main">
          <x14:cfRule type="dataBar" id="{102FC142-7181-475A-A312-5E07E0B3BF19}">
            <x14:dataBar minLength="0" maxLength="100" gradient="0">
              <x14:cfvo type="num">
                <xm:f>0</xm:f>
              </x14:cfvo>
              <x14:cfvo type="num">
                <xm:f>1</xm:f>
              </x14:cfvo>
              <x14:negativeFillColor rgb="FFFF0000"/>
              <x14:axisColor rgb="FF000000"/>
            </x14:dataBar>
          </x14:cfRule>
          <xm:sqref>J53</xm:sqref>
        </x14:conditionalFormatting>
        <x14:conditionalFormatting xmlns:xm="http://schemas.microsoft.com/office/excel/2006/main">
          <x14:cfRule type="dataBar" id="{611D6D15-B6E9-4FDD-8115-0AD96411C479}">
            <x14:dataBar minLength="0" maxLength="100" gradient="0">
              <x14:cfvo type="num">
                <xm:f>0</xm:f>
              </x14:cfvo>
              <x14:cfvo type="num">
                <xm:f>1</xm:f>
              </x14:cfvo>
              <x14:negativeFillColor rgb="FFFF0000"/>
              <x14:axisColor rgb="FF000000"/>
            </x14:dataBar>
          </x14:cfRule>
          <xm:sqref>J56</xm:sqref>
        </x14:conditionalFormatting>
        <x14:conditionalFormatting xmlns:xm="http://schemas.microsoft.com/office/excel/2006/main">
          <x14:cfRule type="dataBar" id="{3400021D-CC61-43B2-B121-BD97BAF335F6}">
            <x14:dataBar minLength="0" maxLength="100" gradient="0">
              <x14:cfvo type="num">
                <xm:f>0</xm:f>
              </x14:cfvo>
              <x14:cfvo type="num">
                <xm:f>1</xm:f>
              </x14:cfvo>
              <x14:negativeFillColor rgb="FFFF0000"/>
              <x14:axisColor rgb="FF000000"/>
            </x14:dataBar>
          </x14:cfRule>
          <xm:sqref>J60</xm:sqref>
        </x14:conditionalFormatting>
        <x14:conditionalFormatting xmlns:xm="http://schemas.microsoft.com/office/excel/2006/main">
          <x14:cfRule type="dataBar" id="{139907C9-1FAE-45AE-BB75-90167BCA5F31}">
            <x14:dataBar minLength="0" maxLength="100" gradient="0">
              <x14:cfvo type="num">
                <xm:f>0</xm:f>
              </x14:cfvo>
              <x14:cfvo type="num">
                <xm:f>1</xm:f>
              </x14:cfvo>
              <x14:negativeFillColor rgb="FFFF0000"/>
              <x14:axisColor rgb="FF000000"/>
            </x14:dataBar>
          </x14:cfRule>
          <xm:sqref>J64</xm:sqref>
        </x14:conditionalFormatting>
        <x14:conditionalFormatting xmlns:xm="http://schemas.microsoft.com/office/excel/2006/main">
          <x14:cfRule type="dataBar" id="{AAEEE307-5BE5-4A1B-A75C-9EAF57FFD1BD}">
            <x14:dataBar minLength="0" maxLength="100" gradient="0">
              <x14:cfvo type="num">
                <xm:f>0</xm:f>
              </x14:cfvo>
              <x14:cfvo type="num">
                <xm:f>1</xm:f>
              </x14:cfvo>
              <x14:negativeFillColor rgb="FFFF0000"/>
              <x14:axisColor rgb="FF000000"/>
            </x14:dataBar>
          </x14:cfRule>
          <xm:sqref>J68</xm:sqref>
        </x14:conditionalFormatting>
        <x14:conditionalFormatting xmlns:xm="http://schemas.microsoft.com/office/excel/2006/main">
          <x14:cfRule type="dataBar" id="{B198B414-88E9-40D5-B514-B21AFAB4EC4F}">
            <x14:dataBar minLength="0" maxLength="100" gradient="0">
              <x14:cfvo type="num">
                <xm:f>0</xm:f>
              </x14:cfvo>
              <x14:cfvo type="num">
                <xm:f>1</xm:f>
              </x14:cfvo>
              <x14:negativeFillColor rgb="FFFF0000"/>
              <x14:axisColor rgb="FF000000"/>
            </x14:dataBar>
          </x14:cfRule>
          <xm:sqref>J72</xm:sqref>
        </x14:conditionalFormatting>
        <x14:conditionalFormatting xmlns:xm="http://schemas.microsoft.com/office/excel/2006/main">
          <x14:cfRule type="dataBar" id="{F6C0D742-F89F-4C5F-9C10-4FC5CE56076C}">
            <x14:dataBar minLength="0" maxLength="100" gradient="0">
              <x14:cfvo type="num">
                <xm:f>0</xm:f>
              </x14:cfvo>
              <x14:cfvo type="num">
                <xm:f>1</xm:f>
              </x14:cfvo>
              <x14:negativeFillColor rgb="FFFF0000"/>
              <x14:axisColor rgb="FF000000"/>
            </x14:dataBar>
          </x14:cfRule>
          <xm:sqref>J75</xm:sqref>
        </x14:conditionalFormatting>
        <x14:conditionalFormatting xmlns:xm="http://schemas.microsoft.com/office/excel/2006/main">
          <x14:cfRule type="dataBar" id="{162E2A6D-BB45-4EFC-B8DB-EE32BAE92FF9}">
            <x14:dataBar minLength="0" maxLength="100" gradient="0">
              <x14:cfvo type="num">
                <xm:f>0</xm:f>
              </x14:cfvo>
              <x14:cfvo type="num">
                <xm:f>1</xm:f>
              </x14:cfvo>
              <x14:negativeFillColor rgb="FFFF0000"/>
              <x14:axisColor rgb="FF000000"/>
            </x14:dataBar>
          </x14:cfRule>
          <xm:sqref>J79</xm:sqref>
        </x14:conditionalFormatting>
        <x14:conditionalFormatting xmlns:xm="http://schemas.microsoft.com/office/excel/2006/main">
          <x14:cfRule type="dataBar" id="{EC9A6F0E-47C5-4A2E-8D14-3ACCCD8B99A4}">
            <x14:dataBar minLength="0" maxLength="100" gradient="0">
              <x14:cfvo type="num">
                <xm:f>0</xm:f>
              </x14:cfvo>
              <x14:cfvo type="num">
                <xm:f>1</xm:f>
              </x14:cfvo>
              <x14:negativeFillColor rgb="FFFF0000"/>
              <x14:axisColor rgb="FF000000"/>
            </x14:dataBar>
          </x14:cfRule>
          <xm:sqref>J83</xm:sqref>
        </x14:conditionalFormatting>
        <x14:conditionalFormatting xmlns:xm="http://schemas.microsoft.com/office/excel/2006/main">
          <x14:cfRule type="dataBar" id="{5A755B72-BF59-477A-9B0E-61930D968DD9}">
            <x14:dataBar minLength="0" maxLength="100" gradient="0">
              <x14:cfvo type="num">
                <xm:f>0</xm:f>
              </x14:cfvo>
              <x14:cfvo type="num">
                <xm:f>1</xm:f>
              </x14:cfvo>
              <x14:negativeFillColor rgb="FFFF0000"/>
              <x14:axisColor rgb="FF000000"/>
            </x14:dataBar>
          </x14:cfRule>
          <xm:sqref>J87</xm:sqref>
        </x14:conditionalFormatting>
        <x14:conditionalFormatting xmlns:xm="http://schemas.microsoft.com/office/excel/2006/main">
          <x14:cfRule type="dataBar" id="{889869C4-7919-48DA-9621-B98BCE252228}">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B7E7AFBA-37E6-4FB2-BFA2-06612AC8E317}">
            <x14:dataBar minLength="0" maxLength="100" gradient="0">
              <x14:cfvo type="num">
                <xm:f>0</xm:f>
              </x14:cfvo>
              <x14:cfvo type="num">
                <xm:f>1</xm:f>
              </x14:cfvo>
              <x14:negativeFillColor rgb="FFFF0000"/>
              <x14:axisColor rgb="FF000000"/>
            </x14:dataBar>
          </x14:cfRule>
          <xm:sqref>J93</xm:sqref>
        </x14:conditionalFormatting>
        <x14:conditionalFormatting xmlns:xm="http://schemas.microsoft.com/office/excel/2006/main">
          <x14:cfRule type="dataBar" id="{1F2A75D9-8A7A-4CD6-BEA9-A0B556E9BFD7}">
            <x14:dataBar minLength="0" maxLength="100" gradient="0">
              <x14:cfvo type="num">
                <xm:f>0</xm:f>
              </x14:cfvo>
              <x14:cfvo type="num">
                <xm:f>1</xm:f>
              </x14:cfvo>
              <x14:negativeFillColor rgb="FFFF0000"/>
              <x14:axisColor rgb="FF000000"/>
            </x14:dataBar>
          </x14:cfRule>
          <xm:sqref>J95</xm:sqref>
        </x14:conditionalFormatting>
        <x14:conditionalFormatting xmlns:xm="http://schemas.microsoft.com/office/excel/2006/main">
          <x14:cfRule type="dataBar" id="{8977616A-4E91-45E3-B2D0-C3141DF80665}">
            <x14:dataBar minLength="0" maxLength="100" gradient="0">
              <x14:cfvo type="num">
                <xm:f>0</xm:f>
              </x14:cfvo>
              <x14:cfvo type="num">
                <xm:f>1</xm:f>
              </x14:cfvo>
              <x14:negativeFillColor rgb="FFFF0000"/>
              <x14:axisColor rgb="FF000000"/>
            </x14:dataBar>
          </x14:cfRule>
          <xm:sqref>J98</xm:sqref>
        </x14:conditionalFormatting>
        <x14:conditionalFormatting xmlns:xm="http://schemas.microsoft.com/office/excel/2006/main">
          <x14:cfRule type="dataBar" id="{C3A4AA5F-F78B-4013-8EE7-AE9135774F62}">
            <x14:dataBar minLength="0" maxLength="100" gradient="0">
              <x14:cfvo type="num">
                <xm:f>0</xm:f>
              </x14:cfvo>
              <x14:cfvo type="num">
                <xm:f>1</xm:f>
              </x14:cfvo>
              <x14:negativeFillColor rgb="FFFF0000"/>
              <x14:axisColor rgb="FF000000"/>
            </x14:dataBar>
          </x14:cfRule>
          <xm:sqref>J101</xm:sqref>
        </x14:conditionalFormatting>
        <x14:conditionalFormatting xmlns:xm="http://schemas.microsoft.com/office/excel/2006/main">
          <x14:cfRule type="dataBar" id="{EADE33AC-CC00-486C-B4A0-EEA3DCAB8A23}">
            <x14:dataBar minLength="0" maxLength="100" gradient="0">
              <x14:cfvo type="num">
                <xm:f>0</xm:f>
              </x14:cfvo>
              <x14:cfvo type="num">
                <xm:f>1</xm:f>
              </x14:cfvo>
              <x14:negativeFillColor rgb="FFFF0000"/>
              <x14:axisColor rgb="FF000000"/>
            </x14:dataBar>
          </x14:cfRule>
          <xm:sqref>J105</xm:sqref>
        </x14:conditionalFormatting>
        <x14:conditionalFormatting xmlns:xm="http://schemas.microsoft.com/office/excel/2006/main">
          <x14:cfRule type="dataBar" id="{1086CDBF-BA80-4F5D-9DFA-862EEA89847D}">
            <x14:dataBar minLength="0" maxLength="100" gradient="0">
              <x14:cfvo type="num">
                <xm:f>0</xm:f>
              </x14:cfvo>
              <x14:cfvo type="num">
                <xm:f>1</xm:f>
              </x14:cfvo>
              <x14:negativeFillColor rgb="FFFF0000"/>
              <x14:axisColor rgb="FF000000"/>
            </x14:dataBar>
          </x14:cfRule>
          <xm:sqref>J108</xm:sqref>
        </x14:conditionalFormatting>
        <x14:conditionalFormatting xmlns:xm="http://schemas.microsoft.com/office/excel/2006/main">
          <x14:cfRule type="dataBar" id="{1841B84D-76D3-4BA9-BC28-5962AF9E43CB}">
            <x14:dataBar minLength="0" maxLength="100" gradient="0">
              <x14:cfvo type="num">
                <xm:f>0</xm:f>
              </x14:cfvo>
              <x14:cfvo type="num">
                <xm:f>1</xm:f>
              </x14:cfvo>
              <x14:negativeFillColor rgb="FFFF0000"/>
              <x14:axisColor rgb="FF000000"/>
            </x14:dataBar>
          </x14:cfRule>
          <xm:sqref>J111</xm:sqref>
        </x14:conditionalFormatting>
        <x14:conditionalFormatting xmlns:xm="http://schemas.microsoft.com/office/excel/2006/main">
          <x14:cfRule type="dataBar" id="{FFF0C9C8-A383-40B2-A567-10129A2A9EFE}">
            <x14:dataBar minLength="0" maxLength="100" gradient="0">
              <x14:cfvo type="num">
                <xm:f>0</xm:f>
              </x14:cfvo>
              <x14:cfvo type="num">
                <xm:f>1</xm:f>
              </x14:cfvo>
              <x14:negativeFillColor rgb="FFFF0000"/>
              <x14:axisColor rgb="FF000000"/>
            </x14:dataBar>
          </x14:cfRule>
          <xm:sqref>J114</xm:sqref>
        </x14:conditionalFormatting>
        <x14:conditionalFormatting xmlns:xm="http://schemas.microsoft.com/office/excel/2006/main">
          <x14:cfRule type="dataBar" id="{CB3C8CD0-1674-49E6-AB4D-6F7B4A0FB478}">
            <x14:dataBar minLength="0" maxLength="100" gradient="0">
              <x14:cfvo type="num">
                <xm:f>0</xm:f>
              </x14:cfvo>
              <x14:cfvo type="num">
                <xm:f>1</xm:f>
              </x14:cfvo>
              <x14:negativeFillColor rgb="FFFF0000"/>
              <x14:axisColor rgb="FF000000"/>
            </x14:dataBar>
          </x14:cfRule>
          <xm:sqref>J117</xm:sqref>
        </x14:conditionalFormatting>
        <x14:conditionalFormatting xmlns:xm="http://schemas.microsoft.com/office/excel/2006/main">
          <x14:cfRule type="dataBar" id="{7A731688-C6A2-4585-9FDA-7690BD8210FB}">
            <x14:dataBar minLength="0" maxLength="100" gradient="0">
              <x14:cfvo type="num">
                <xm:f>0</xm:f>
              </x14:cfvo>
              <x14:cfvo type="num">
                <xm:f>1</xm:f>
              </x14:cfvo>
              <x14:negativeFillColor rgb="FFFF0000"/>
              <x14:axisColor rgb="FF000000"/>
            </x14:dataBar>
          </x14:cfRule>
          <xm:sqref>J120</xm:sqref>
        </x14:conditionalFormatting>
        <x14:conditionalFormatting xmlns:xm="http://schemas.microsoft.com/office/excel/2006/main">
          <x14:cfRule type="dataBar" id="{9BDBC22A-823C-4704-8856-057F6A50D604}">
            <x14:dataBar minLength="0" maxLength="100" gradient="0">
              <x14:cfvo type="num">
                <xm:f>0</xm:f>
              </x14:cfvo>
              <x14:cfvo type="num">
                <xm:f>1</xm:f>
              </x14:cfvo>
              <x14:negativeFillColor rgb="FFFF0000"/>
              <x14:axisColor rgb="FF000000"/>
            </x14:dataBar>
          </x14:cfRule>
          <xm:sqref>J127</xm:sqref>
        </x14:conditionalFormatting>
        <x14:conditionalFormatting xmlns:xm="http://schemas.microsoft.com/office/excel/2006/main">
          <x14:cfRule type="dataBar" id="{78B14985-AAC8-420B-B47A-A8AF40B38AED}">
            <x14:dataBar minLength="0" maxLength="100" gradient="0">
              <x14:cfvo type="num">
                <xm:f>0</xm:f>
              </x14:cfvo>
              <x14:cfvo type="num">
                <xm:f>1</xm:f>
              </x14:cfvo>
              <x14:negativeFillColor rgb="FFFF0000"/>
              <x14:axisColor rgb="FF000000"/>
            </x14:dataBar>
          </x14:cfRule>
          <xm:sqref>J128:J130</xm:sqref>
        </x14:conditionalFormatting>
        <x14:conditionalFormatting xmlns:xm="http://schemas.microsoft.com/office/excel/2006/main">
          <x14:cfRule type="dataBar" id="{5F35FE94-1D21-4C04-8E03-E758645F4700}">
            <x14:dataBar minLength="0" maxLength="100" gradient="0">
              <x14:cfvo type="num">
                <xm:f>0</xm:f>
              </x14:cfvo>
              <x14:cfvo type="num">
                <xm:f>1</xm:f>
              </x14:cfvo>
              <x14:negativeFillColor rgb="FFFF0000"/>
              <x14:axisColor rgb="FF000000"/>
            </x14:dataBar>
          </x14:cfRule>
          <xm:sqref>J131</xm:sqref>
        </x14:conditionalFormatting>
        <x14:conditionalFormatting xmlns:xm="http://schemas.microsoft.com/office/excel/2006/main">
          <x14:cfRule type="dataBar" id="{F6832940-980A-481D-A655-BE356E2406F1}">
            <x14:dataBar minLength="0" maxLength="100" gradient="0">
              <x14:cfvo type="num">
                <xm:f>0</xm:f>
              </x14:cfvo>
              <x14:cfvo type="num">
                <xm:f>1</xm:f>
              </x14:cfvo>
              <x14:negativeFillColor rgb="FFFF0000"/>
              <x14:axisColor rgb="FF000000"/>
            </x14:dataBar>
          </x14:cfRule>
          <xm:sqref>J132</xm:sqref>
        </x14:conditionalFormatting>
        <x14:conditionalFormatting xmlns:xm="http://schemas.microsoft.com/office/excel/2006/main">
          <x14:cfRule type="dataBar" id="{08DE4A02-16F9-40BA-9773-8555DBC26AAE}">
            <x14:dataBar minLength="0" maxLength="100" gradient="0">
              <x14:cfvo type="num">
                <xm:f>0</xm:f>
              </x14:cfvo>
              <x14:cfvo type="num">
                <xm:f>1</xm:f>
              </x14:cfvo>
              <x14:negativeFillColor rgb="FFFF0000"/>
              <x14:axisColor rgb="FF000000"/>
            </x14:dataBar>
          </x14:cfRule>
          <xm:sqref>J133</xm:sqref>
        </x14:conditionalFormatting>
        <x14:conditionalFormatting xmlns:xm="http://schemas.microsoft.com/office/excel/2006/main">
          <x14:cfRule type="dataBar" id="{0C7B213C-1858-41E7-A21A-3157A740CD40}">
            <x14:dataBar minLength="0" maxLength="100" gradient="0">
              <x14:cfvo type="num">
                <xm:f>0</xm:f>
              </x14:cfvo>
              <x14:cfvo type="num">
                <xm:f>1</xm:f>
              </x14:cfvo>
              <x14:negativeFillColor rgb="FFFF0000"/>
              <x14:axisColor rgb="FF000000"/>
            </x14:dataBar>
          </x14:cfRule>
          <xm:sqref>J134:J136</xm:sqref>
        </x14:conditionalFormatting>
        <x14:conditionalFormatting xmlns:xm="http://schemas.microsoft.com/office/excel/2006/main">
          <x14:cfRule type="dataBar" id="{F3017A14-92A8-45EA-9253-401EF0AE57F3}">
            <x14:dataBar minLength="0" maxLength="100" gradient="0">
              <x14:cfvo type="num">
                <xm:f>0</xm:f>
              </x14:cfvo>
              <x14:cfvo type="num">
                <xm:f>1</xm:f>
              </x14:cfvo>
              <x14:negativeFillColor rgb="FFFF0000"/>
              <x14:axisColor rgb="FF000000"/>
            </x14:dataBar>
          </x14:cfRule>
          <xm:sqref>J137</xm:sqref>
        </x14:conditionalFormatting>
        <x14:conditionalFormatting xmlns:xm="http://schemas.microsoft.com/office/excel/2006/main">
          <x14:cfRule type="dataBar" id="{AFF53A25-1EB1-41A4-B083-493FCB8199A8}">
            <x14:dataBar minLength="0" maxLength="100" gradient="0">
              <x14:cfvo type="num">
                <xm:f>0</xm:f>
              </x14:cfvo>
              <x14:cfvo type="num">
                <xm:f>1</xm:f>
              </x14:cfvo>
              <x14:negativeFillColor rgb="FFFF0000"/>
              <x14:axisColor rgb="FF000000"/>
            </x14:dataBar>
          </x14:cfRule>
          <xm:sqref>J138:J140</xm:sqref>
        </x14:conditionalFormatting>
        <x14:conditionalFormatting xmlns:xm="http://schemas.microsoft.com/office/excel/2006/main">
          <x14:cfRule type="dataBar" id="{2A2A80CE-18B5-463E-9ED0-9315AA761C75}">
            <x14:dataBar minLength="0" maxLength="100" gradient="0">
              <x14:cfvo type="num">
                <xm:f>0</xm:f>
              </x14:cfvo>
              <x14:cfvo type="num">
                <xm:f>1</xm:f>
              </x14:cfvo>
              <x14:negativeFillColor rgb="FFFF0000"/>
              <x14:axisColor rgb="FF000000"/>
            </x14:dataBar>
          </x14:cfRule>
          <xm:sqref>J141</xm:sqref>
        </x14:conditionalFormatting>
        <x14:conditionalFormatting xmlns:xm="http://schemas.microsoft.com/office/excel/2006/main">
          <x14:cfRule type="dataBar" id="{AEB9E677-6F50-48E7-BEAE-6BB66898316D}">
            <x14:dataBar minLength="0" maxLength="100" gradient="0">
              <x14:cfvo type="num">
                <xm:f>0</xm:f>
              </x14:cfvo>
              <x14:cfvo type="num">
                <xm:f>1</xm:f>
              </x14:cfvo>
              <x14:negativeFillColor rgb="FFFF0000"/>
              <x14:axisColor rgb="FF000000"/>
            </x14:dataBar>
          </x14:cfRule>
          <xm:sqref>J142</xm:sqref>
        </x14:conditionalFormatting>
        <x14:conditionalFormatting xmlns:xm="http://schemas.microsoft.com/office/excel/2006/main">
          <x14:cfRule type="dataBar" id="{CFE2CECA-F239-492D-930B-1112B1442766}">
            <x14:dataBar minLength="0" maxLength="100" gradient="0">
              <x14:cfvo type="num">
                <xm:f>0</xm:f>
              </x14:cfvo>
              <x14:cfvo type="num">
                <xm:f>1</xm:f>
              </x14:cfvo>
              <x14:negativeFillColor rgb="FFFF0000"/>
              <x14:axisColor rgb="FF000000"/>
            </x14:dataBar>
          </x14:cfRule>
          <xm:sqref>J143</xm:sqref>
        </x14:conditionalFormatting>
        <x14:conditionalFormatting xmlns:xm="http://schemas.microsoft.com/office/excel/2006/main">
          <x14:cfRule type="dataBar" id="{5421F423-1E13-467D-8973-D9AD9CF68216}">
            <x14:dataBar minLength="0" maxLength="100" gradient="0">
              <x14:cfvo type="num">
                <xm:f>0</xm:f>
              </x14:cfvo>
              <x14:cfvo type="num">
                <xm:f>1</xm:f>
              </x14:cfvo>
              <x14:negativeFillColor rgb="FFFF0000"/>
              <x14:axisColor rgb="FF000000"/>
            </x14:dataBar>
          </x14:cfRule>
          <xm:sqref>J144:J146</xm:sqref>
        </x14:conditionalFormatting>
        <x14:conditionalFormatting xmlns:xm="http://schemas.microsoft.com/office/excel/2006/main">
          <x14:cfRule type="dataBar" id="{A4E21695-98CC-4E43-BF97-526AD4D66F36}">
            <x14:dataBar minLength="0" maxLength="100" gradient="0">
              <x14:cfvo type="num">
                <xm:f>0</xm:f>
              </x14:cfvo>
              <x14:cfvo type="num">
                <xm:f>1</xm:f>
              </x14:cfvo>
              <x14:negativeFillColor rgb="FFFF0000"/>
              <x14:axisColor rgb="FF000000"/>
            </x14:dataBar>
          </x14:cfRule>
          <xm:sqref>J147</xm:sqref>
        </x14:conditionalFormatting>
        <x14:conditionalFormatting xmlns:xm="http://schemas.microsoft.com/office/excel/2006/main">
          <x14:cfRule type="dataBar" id="{16C5DF9D-51CD-4A53-B189-63351365917B}">
            <x14:dataBar minLength="0" maxLength="100" gradient="0">
              <x14:cfvo type="num">
                <xm:f>0</xm:f>
              </x14:cfvo>
              <x14:cfvo type="num">
                <xm:f>1</xm:f>
              </x14:cfvo>
              <x14:negativeFillColor rgb="FFFF0000"/>
              <x14:axisColor rgb="FF000000"/>
            </x14:dataBar>
          </x14:cfRule>
          <xm:sqref>J148:J149 J154:J155</xm:sqref>
        </x14:conditionalFormatting>
        <x14:conditionalFormatting xmlns:xm="http://schemas.microsoft.com/office/excel/2006/main">
          <x14:cfRule type="dataBar" id="{800A62A0-3101-48C4-BDB6-CC13E9CF2C8B}">
            <x14:dataBar minLength="0" maxLength="100" gradient="0">
              <x14:cfvo type="num">
                <xm:f>0</xm:f>
              </x14:cfvo>
              <x14:cfvo type="num">
                <xm:f>1</xm:f>
              </x14:cfvo>
              <x14:negativeFillColor rgb="FFFF0000"/>
              <x14:axisColor rgb="FF000000"/>
            </x14:dataBar>
          </x14:cfRule>
          <xm:sqref>J150</xm:sqref>
        </x14:conditionalFormatting>
        <x14:conditionalFormatting xmlns:xm="http://schemas.microsoft.com/office/excel/2006/main">
          <x14:cfRule type="dataBar" id="{93A8F1D4-7B16-495C-A8E3-333D7F12BAB0}">
            <x14:dataBar minLength="0" maxLength="100" gradient="0">
              <x14:cfvo type="num">
                <xm:f>0</xm:f>
              </x14:cfvo>
              <x14:cfvo type="num">
                <xm:f>1</xm:f>
              </x14:cfvo>
              <x14:negativeFillColor rgb="FFFF0000"/>
              <x14:axisColor rgb="FF000000"/>
            </x14:dataBar>
          </x14:cfRule>
          <xm:sqref>J153</xm:sqref>
        </x14:conditionalFormatting>
        <x14:conditionalFormatting xmlns:xm="http://schemas.microsoft.com/office/excel/2006/main">
          <x14:cfRule type="dataBar" id="{EE05C332-8472-45FC-84CD-D1C6B60E24CA}">
            <x14:dataBar minLength="0" maxLength="100" gradient="0">
              <x14:cfvo type="num">
                <xm:f>0</xm:f>
              </x14:cfvo>
              <x14:cfvo type="num">
                <xm:f>1</xm:f>
              </x14:cfvo>
              <x14:negativeFillColor rgb="FFFF0000"/>
              <x14:axisColor rgb="FF000000"/>
            </x14:dataBar>
          </x14:cfRule>
          <xm:sqref>J156</xm:sqref>
        </x14:conditionalFormatting>
        <x14:conditionalFormatting xmlns:xm="http://schemas.microsoft.com/office/excel/2006/main">
          <x14:cfRule type="dataBar" id="{B396E69F-268A-45C5-9657-CA45352A2C99}">
            <x14:dataBar minLength="0" maxLength="100" gradient="0">
              <x14:cfvo type="num">
                <xm:f>0</xm:f>
              </x14:cfvo>
              <x14:cfvo type="num">
                <xm:f>1</xm:f>
              </x14:cfvo>
              <x14:negativeFillColor rgb="FFFF0000"/>
              <x14:axisColor rgb="FF000000"/>
            </x14:dataBar>
          </x14:cfRule>
          <xm:sqref>J158 J162 J173 J178</xm:sqref>
        </x14:conditionalFormatting>
        <x14:conditionalFormatting xmlns:xm="http://schemas.microsoft.com/office/excel/2006/main">
          <x14:cfRule type="dataBar" id="{5782D43B-9AF3-4898-8DBC-2EB0C689751A}">
            <x14:dataBar minLength="0" maxLength="100" gradient="0">
              <x14:cfvo type="num">
                <xm:f>0</xm:f>
              </x14:cfvo>
              <x14:cfvo type="num">
                <xm:f>1</xm:f>
              </x14:cfvo>
              <x14:negativeFillColor rgb="FFFF0000"/>
              <x14:axisColor rgb="FF000000"/>
            </x14:dataBar>
          </x14:cfRule>
          <xm:sqref>J159:J161</xm:sqref>
        </x14:conditionalFormatting>
        <x14:conditionalFormatting xmlns:xm="http://schemas.microsoft.com/office/excel/2006/main">
          <x14:cfRule type="dataBar" id="{35563D8C-58C0-4F04-BF4E-BE2ED11B91D7}">
            <x14:dataBar minLength="0" maxLength="100" gradient="0">
              <x14:cfvo type="num">
                <xm:f>0</xm:f>
              </x14:cfvo>
              <x14:cfvo type="num">
                <xm:f>1</xm:f>
              </x14:cfvo>
              <x14:negativeFillColor rgb="FFFF0000"/>
              <x14:axisColor rgb="FF000000"/>
            </x14:dataBar>
          </x14:cfRule>
          <xm:sqref>J163:J172</xm:sqref>
        </x14:conditionalFormatting>
        <x14:conditionalFormatting xmlns:xm="http://schemas.microsoft.com/office/excel/2006/main">
          <x14:cfRule type="dataBar" id="{C97B8175-C1E9-4FC6-A9C7-7EB6A8BD7C91}">
            <x14:dataBar minLength="0" maxLength="100" gradient="0">
              <x14:cfvo type="num">
                <xm:f>0</xm:f>
              </x14:cfvo>
              <x14:cfvo type="num">
                <xm:f>1</xm:f>
              </x14:cfvo>
              <x14:negativeFillColor rgb="FFFF0000"/>
              <x14:axisColor rgb="FF000000"/>
            </x14:dataBar>
          </x14:cfRule>
          <xm:sqref>J179:J183</xm:sqref>
        </x14:conditionalFormatting>
        <x14:conditionalFormatting xmlns:xm="http://schemas.microsoft.com/office/excel/2006/main">
          <x14:cfRule type="dataBar" id="{A9117169-2AB3-47E1-A516-A055E388EDF0}">
            <x14:dataBar minLength="0" maxLength="100" gradient="0">
              <x14:cfvo type="num">
                <xm:f>0</xm:f>
              </x14:cfvo>
              <x14:cfvo type="num">
                <xm:f>1</xm:f>
              </x14:cfvo>
              <x14:negativeFillColor rgb="FFFF0000"/>
              <x14:axisColor rgb="FF000000"/>
            </x14:dataBar>
          </x14:cfRule>
          <xm:sqref>J184</xm:sqref>
        </x14:conditionalFormatting>
        <x14:conditionalFormatting xmlns:xm="http://schemas.microsoft.com/office/excel/2006/main">
          <x14:cfRule type="dataBar" id="{18340081-FDF3-4AC9-B7D2-B2B1C2F42734}">
            <x14:dataBar minLength="0" maxLength="100" gradient="0">
              <x14:cfvo type="num">
                <xm:f>0</xm:f>
              </x14:cfvo>
              <x14:cfvo type="num">
                <xm:f>1</xm:f>
              </x14:cfvo>
              <x14:negativeFillColor rgb="FFFF0000"/>
              <x14:axisColor rgb="FF000000"/>
            </x14:dataBar>
          </x14:cfRule>
          <xm:sqref>J185:J187</xm:sqref>
        </x14:conditionalFormatting>
        <x14:conditionalFormatting xmlns:xm="http://schemas.microsoft.com/office/excel/2006/main">
          <x14:cfRule type="dataBar" id="{FEFAECD3-F58E-4D46-8A3D-42289EFF5833}">
            <x14:dataBar minLength="0" maxLength="100" gradient="0">
              <x14:cfvo type="num">
                <xm:f>0</xm:f>
              </x14:cfvo>
              <x14:cfvo type="num">
                <xm:f>1</xm:f>
              </x14:cfvo>
              <x14:negativeFillColor rgb="FFFF0000"/>
              <x14:axisColor rgb="FF000000"/>
            </x14:dataBar>
          </x14:cfRule>
          <xm:sqref>J188</xm:sqref>
        </x14:conditionalFormatting>
        <x14:conditionalFormatting xmlns:xm="http://schemas.microsoft.com/office/excel/2006/main">
          <x14:cfRule type="dataBar" id="{C3604F94-284B-4C45-9BC3-EE83EE1185D7}">
            <x14:dataBar minLength="0" maxLength="100" gradient="0">
              <x14:cfvo type="num">
                <xm:f>0</xm:f>
              </x14:cfvo>
              <x14:cfvo type="num">
                <xm:f>1</xm:f>
              </x14:cfvo>
              <x14:negativeFillColor rgb="FFFF0000"/>
              <x14:axisColor rgb="FF000000"/>
            </x14:dataBar>
          </x14:cfRule>
          <xm:sqref>J189</xm:sqref>
        </x14:conditionalFormatting>
        <x14:conditionalFormatting xmlns:xm="http://schemas.microsoft.com/office/excel/2006/main">
          <x14:cfRule type="dataBar" id="{DA283EA7-BCDA-41A8-A243-DFC79A4FE3A5}">
            <x14:dataBar minLength="0" maxLength="100" gradient="0">
              <x14:cfvo type="num">
                <xm:f>0</xm:f>
              </x14:cfvo>
              <x14:cfvo type="num">
                <xm:f>1</xm:f>
              </x14:cfvo>
              <x14:negativeFillColor rgb="FFFF0000"/>
              <x14:axisColor rgb="FF000000"/>
            </x14:dataBar>
          </x14:cfRule>
          <xm:sqref>J190</xm:sqref>
        </x14:conditionalFormatting>
        <x14:conditionalFormatting xmlns:xm="http://schemas.microsoft.com/office/excel/2006/main">
          <x14:cfRule type="dataBar" id="{EABAF2BD-E050-46E7-A6AE-46DF0C5C9685}">
            <x14:dataBar minLength="0" maxLength="100" gradient="0">
              <x14:cfvo type="num">
                <xm:f>0</xm:f>
              </x14:cfvo>
              <x14:cfvo type="num">
                <xm:f>1</xm:f>
              </x14:cfvo>
              <x14:negativeFillColor rgb="FFFF0000"/>
              <x14:axisColor rgb="FF000000"/>
            </x14:dataBar>
          </x14:cfRule>
          <xm:sqref>J191:J193</xm:sqref>
        </x14:conditionalFormatting>
        <x14:conditionalFormatting xmlns:xm="http://schemas.microsoft.com/office/excel/2006/main">
          <x14:cfRule type="dataBar" id="{8EB4EC38-8DBA-42EF-AC2B-8652C7D7BEFE}">
            <x14:dataBar minLength="0" maxLength="100" gradient="0">
              <x14:cfvo type="num">
                <xm:f>0</xm:f>
              </x14:cfvo>
              <x14:cfvo type="num">
                <xm:f>1</xm:f>
              </x14:cfvo>
              <x14:negativeFillColor rgb="FFFF0000"/>
              <x14:axisColor rgb="FF000000"/>
            </x14:dataBar>
          </x14:cfRule>
          <xm:sqref>J194</xm:sqref>
        </x14:conditionalFormatting>
        <x14:conditionalFormatting xmlns:xm="http://schemas.microsoft.com/office/excel/2006/main">
          <x14:cfRule type="dataBar" id="{13819246-64B7-489C-B332-893FF815EDF5}">
            <x14:dataBar minLength="0" maxLength="100" gradient="0">
              <x14:cfvo type="num">
                <xm:f>0</xm:f>
              </x14:cfvo>
              <x14:cfvo type="num">
                <xm:f>1</xm:f>
              </x14:cfvo>
              <x14:negativeFillColor rgb="FFFF0000"/>
              <x14:axisColor rgb="FF000000"/>
            </x14:dataBar>
          </x14:cfRule>
          <xm:sqref>J195:J198</xm:sqref>
        </x14:conditionalFormatting>
        <x14:conditionalFormatting xmlns:xm="http://schemas.microsoft.com/office/excel/2006/main">
          <x14:cfRule type="dataBar" id="{50226558-10A5-4DF3-8884-B5731E621164}">
            <x14:dataBar minLength="0" maxLength="100" gradient="0">
              <x14:cfvo type="num">
                <xm:f>0</xm:f>
              </x14:cfvo>
              <x14:cfvo type="num">
                <xm:f>1</xm:f>
              </x14:cfvo>
              <x14:negativeFillColor rgb="FFFF0000"/>
              <x14:axisColor rgb="FF000000"/>
            </x14:dataBar>
          </x14:cfRule>
          <xm:sqref>J199</xm:sqref>
        </x14:conditionalFormatting>
        <x14:conditionalFormatting xmlns:xm="http://schemas.microsoft.com/office/excel/2006/main">
          <x14:cfRule type="dataBar" id="{2C2D4B36-FD6F-4A38-B909-2E55A47C1DCE}">
            <x14:dataBar minLength="0" maxLength="100" gradient="0">
              <x14:cfvo type="num">
                <xm:f>0</xm:f>
              </x14:cfvo>
              <x14:cfvo type="num">
                <xm:f>1</xm:f>
              </x14:cfvo>
              <x14:negativeFillColor rgb="FFFF0000"/>
              <x14:axisColor rgb="FF000000"/>
            </x14:dataBar>
          </x14:cfRule>
          <xm:sqref>J200:J203 J205:J206</xm:sqref>
        </x14:conditionalFormatting>
        <x14:conditionalFormatting xmlns:xm="http://schemas.microsoft.com/office/excel/2006/main">
          <x14:cfRule type="dataBar" id="{44998A74-0D2F-4A9B-A212-48F0EDE152DB}">
            <x14:dataBar minLength="0" maxLength="100" gradient="0">
              <x14:cfvo type="num">
                <xm:f>0</xm:f>
              </x14:cfvo>
              <x14:cfvo type="num">
                <xm:f>1</xm:f>
              </x14:cfvo>
              <x14:negativeFillColor rgb="FFFF0000"/>
              <x14:axisColor rgb="FF000000"/>
            </x14:dataBar>
          </x14:cfRule>
          <xm:sqref>J204</xm:sqref>
        </x14:conditionalFormatting>
        <x14:conditionalFormatting xmlns:xm="http://schemas.microsoft.com/office/excel/2006/main">
          <x14:cfRule type="dataBar" id="{854953E8-D4E3-4928-AF9E-EF8F64236CBA}">
            <x14:dataBar minLength="0" maxLength="100" gradient="0">
              <x14:cfvo type="num">
                <xm:f>0</xm:f>
              </x14:cfvo>
              <x14:cfvo type="num">
                <xm:f>1</xm:f>
              </x14:cfvo>
              <x14:negativeFillColor rgb="FFFF0000"/>
              <x14:axisColor rgb="FF000000"/>
            </x14:dataBar>
          </x14:cfRule>
          <xm:sqref>J207</xm:sqref>
        </x14:conditionalFormatting>
        <x14:conditionalFormatting xmlns:xm="http://schemas.microsoft.com/office/excel/2006/main">
          <x14:cfRule type="dataBar" id="{71460EE8-3FFA-4E59-B882-4E8A95C58458}">
            <x14:dataBar minLength="0" maxLength="100" gradient="0">
              <x14:cfvo type="num">
                <xm:f>0</xm:f>
              </x14:cfvo>
              <x14:cfvo type="num">
                <xm:f>1</xm:f>
              </x14:cfvo>
              <x14:negativeFillColor rgb="FFFF0000"/>
              <x14:axisColor rgb="FF000000"/>
            </x14:dataBar>
          </x14:cfRule>
          <xm:sqref>J208:J210</xm:sqref>
        </x14:conditionalFormatting>
        <x14:conditionalFormatting xmlns:xm="http://schemas.microsoft.com/office/excel/2006/main">
          <x14:cfRule type="dataBar" id="{35E78FBD-8D94-4DB2-AD9A-FF9D1173016A}">
            <x14:dataBar minLength="0" maxLength="100" gradient="0">
              <x14:cfvo type="num">
                <xm:f>0</xm:f>
              </x14:cfvo>
              <x14:cfvo type="num">
                <xm:f>1</xm:f>
              </x14:cfvo>
              <x14:negativeFillColor rgb="FFFF0000"/>
              <x14:axisColor rgb="FF000000"/>
            </x14:dataBar>
          </x14:cfRule>
          <xm:sqref>J211</xm:sqref>
        </x14:conditionalFormatting>
        <x14:conditionalFormatting xmlns:xm="http://schemas.microsoft.com/office/excel/2006/main">
          <x14:cfRule type="dataBar" id="{46FD05F0-D31D-413F-BDDA-08E2B46CD86D}">
            <x14:dataBar minLength="0" maxLength="100" gradient="0">
              <x14:cfvo type="num">
                <xm:f>0</xm:f>
              </x14:cfvo>
              <x14:cfvo type="num">
                <xm:f>1</xm:f>
              </x14:cfvo>
              <x14:negativeFillColor rgb="FFFF0000"/>
              <x14:axisColor rgb="FF000000"/>
            </x14:dataBar>
          </x14:cfRule>
          <xm:sqref>J212</xm:sqref>
        </x14:conditionalFormatting>
        <x14:conditionalFormatting xmlns:xm="http://schemas.microsoft.com/office/excel/2006/main">
          <x14:cfRule type="dataBar" id="{F03349AA-34ED-4BF3-9904-C489BD20DD0B}">
            <x14:dataBar minLength="0" maxLength="100" gradient="0">
              <x14:cfvo type="num">
                <xm:f>0</xm:f>
              </x14:cfvo>
              <x14:cfvo type="num">
                <xm:f>1</xm:f>
              </x14:cfvo>
              <x14:negativeFillColor rgb="FFFF0000"/>
              <x14:axisColor rgb="FF000000"/>
            </x14:dataBar>
          </x14:cfRule>
          <xm:sqref>J213</xm:sqref>
        </x14:conditionalFormatting>
        <x14:conditionalFormatting xmlns:xm="http://schemas.microsoft.com/office/excel/2006/main">
          <x14:cfRule type="dataBar" id="{710818D4-E8A5-49DD-8802-2D68482C66C2}">
            <x14:dataBar minLength="0" maxLength="100" gradient="0">
              <x14:cfvo type="num">
                <xm:f>0</xm:f>
              </x14:cfvo>
              <x14:cfvo type="num">
                <xm:f>1</xm:f>
              </x14:cfvo>
              <x14:negativeFillColor rgb="FFFF0000"/>
              <x14:axisColor rgb="FF000000"/>
            </x14:dataBar>
          </x14:cfRule>
          <xm:sqref>J214:J215</xm:sqref>
        </x14:conditionalFormatting>
        <x14:conditionalFormatting xmlns:xm="http://schemas.microsoft.com/office/excel/2006/main">
          <x14:cfRule type="dataBar" id="{3BC14AFC-D880-470B-AE77-57FC41DE1C11}">
            <x14:dataBar minLength="0" maxLength="100" gradient="0">
              <x14:cfvo type="num">
                <xm:f>0</xm:f>
              </x14:cfvo>
              <x14:cfvo type="num">
                <xm:f>1</xm:f>
              </x14:cfvo>
              <x14:negativeFillColor rgb="FFFF0000"/>
              <x14:axisColor rgb="FF000000"/>
            </x14:dataBar>
          </x14:cfRule>
          <xm:sqref>J216</xm:sqref>
        </x14:conditionalFormatting>
        <x14:conditionalFormatting xmlns:xm="http://schemas.microsoft.com/office/excel/2006/main">
          <x14:cfRule type="dataBar" id="{3502BDC8-0942-4030-9DEF-715025D2731E}">
            <x14:dataBar minLength="0" maxLength="100" gradient="0">
              <x14:cfvo type="num">
                <xm:f>0</xm:f>
              </x14:cfvo>
              <x14:cfvo type="num">
                <xm:f>1</xm:f>
              </x14:cfvo>
              <x14:negativeFillColor rgb="FFFF0000"/>
              <x14:axisColor rgb="FF000000"/>
            </x14:dataBar>
          </x14:cfRule>
          <xm:sqref>J217:J219</xm:sqref>
        </x14:conditionalFormatting>
        <x14:conditionalFormatting xmlns:xm="http://schemas.microsoft.com/office/excel/2006/main">
          <x14:cfRule type="dataBar" id="{982A4611-1787-4B0B-BD70-EFBB2B0FEC69}">
            <x14:dataBar minLength="0" maxLength="100" gradient="0">
              <x14:cfvo type="num">
                <xm:f>0</xm:f>
              </x14:cfvo>
              <x14:cfvo type="num">
                <xm:f>1</xm:f>
              </x14:cfvo>
              <x14:negativeFillColor rgb="FFFF0000"/>
              <x14:axisColor rgb="FF000000"/>
            </x14:dataBar>
          </x14:cfRule>
          <xm:sqref>J220</xm:sqref>
        </x14:conditionalFormatting>
        <x14:conditionalFormatting xmlns:xm="http://schemas.microsoft.com/office/excel/2006/main">
          <x14:cfRule type="dataBar" id="{1523B8DD-17CA-4F5E-8C69-04D69AD39BFF}">
            <x14:dataBar minLength="0" maxLength="100" gradient="0">
              <x14:cfvo type="num">
                <xm:f>0</xm:f>
              </x14:cfvo>
              <x14:cfvo type="num">
                <xm:f>1</xm:f>
              </x14:cfvo>
              <x14:negativeFillColor rgb="FFFF0000"/>
              <x14:axisColor rgb="FF000000"/>
            </x14:dataBar>
          </x14:cfRule>
          <xm:sqref>J221:J223</xm:sqref>
        </x14:conditionalFormatting>
        <x14:conditionalFormatting xmlns:xm="http://schemas.microsoft.com/office/excel/2006/main">
          <x14:cfRule type="dataBar" id="{CC431834-6B88-473C-996A-F22162BEB50A}">
            <x14:dataBar minLength="0" maxLength="100" gradient="0">
              <x14:cfvo type="num">
                <xm:f>0</xm:f>
              </x14:cfvo>
              <x14:cfvo type="num">
                <xm:f>1</xm:f>
              </x14:cfvo>
              <x14:negativeFillColor rgb="FFFF0000"/>
              <x14:axisColor rgb="FF000000"/>
            </x14:dataBar>
          </x14:cfRule>
          <xm:sqref>J224</xm:sqref>
        </x14:conditionalFormatting>
        <x14:conditionalFormatting xmlns:xm="http://schemas.microsoft.com/office/excel/2006/main">
          <x14:cfRule type="dataBar" id="{F1B38C25-B657-4F3F-AA6A-062F023DA200}">
            <x14:dataBar minLength="0" maxLength="100" gradient="0">
              <x14:cfvo type="num">
                <xm:f>0</xm:f>
              </x14:cfvo>
              <x14:cfvo type="num">
                <xm:f>1</xm:f>
              </x14:cfvo>
              <x14:negativeFillColor rgb="FFFF0000"/>
              <x14:axisColor rgb="FF000000"/>
            </x14:dataBar>
          </x14:cfRule>
          <xm:sqref>J225</xm:sqref>
        </x14:conditionalFormatting>
        <x14:conditionalFormatting xmlns:xm="http://schemas.microsoft.com/office/excel/2006/main">
          <x14:cfRule type="dataBar" id="{B89DBFD3-B9A6-4AFB-A18B-D3E9C400267B}">
            <x14:dataBar minLength="0" maxLength="100" gradient="0">
              <x14:cfvo type="num">
                <xm:f>0</xm:f>
              </x14:cfvo>
              <x14:cfvo type="num">
                <xm:f>1</xm:f>
              </x14:cfvo>
              <x14:negativeFillColor rgb="FFFF0000"/>
              <x14:axisColor rgb="FF000000"/>
            </x14:dataBar>
          </x14:cfRule>
          <xm:sqref>M42</xm:sqref>
        </x14:conditionalFormatting>
        <x14:conditionalFormatting xmlns:xm="http://schemas.microsoft.com/office/excel/2006/main">
          <x14:cfRule type="dataBar" id="{0CC0BB7C-DC26-46E3-BC57-4CEAFFCA478D}">
            <x14:dataBar minLength="0" maxLength="100" gradient="0">
              <x14:cfvo type="num">
                <xm:f>0</xm:f>
              </x14:cfvo>
              <x14:cfvo type="num">
                <xm:f>1</xm:f>
              </x14:cfvo>
              <x14:negativeFillColor rgb="FFFF0000"/>
              <x14:axisColor rgb="FF000000"/>
            </x14:dataBar>
          </x14:cfRule>
          <xm:sqref>M49</xm:sqref>
        </x14:conditionalFormatting>
        <x14:conditionalFormatting xmlns:xm="http://schemas.microsoft.com/office/excel/2006/main">
          <x14:cfRule type="dataBar" id="{3FAD3444-CC65-4DDB-B2A8-8DE951FFFFD5}">
            <x14:dataBar minLength="0" maxLength="100" gradient="0">
              <x14:cfvo type="num">
                <xm:f>0</xm:f>
              </x14:cfvo>
              <x14:cfvo type="num">
                <xm:f>1</xm:f>
              </x14:cfvo>
              <x14:negativeFillColor rgb="FFFF0000"/>
              <x14:axisColor rgb="FF000000"/>
            </x14:dataBar>
          </x14:cfRule>
          <xm:sqref>M53</xm:sqref>
        </x14:conditionalFormatting>
        <x14:conditionalFormatting xmlns:xm="http://schemas.microsoft.com/office/excel/2006/main">
          <x14:cfRule type="dataBar" id="{6959E035-BBE7-4F08-9EF5-07181363DA8B}">
            <x14:dataBar minLength="0" maxLength="100" gradient="0">
              <x14:cfvo type="num">
                <xm:f>0</xm:f>
              </x14:cfvo>
              <x14:cfvo type="num">
                <xm:f>1</xm:f>
              </x14:cfvo>
              <x14:negativeFillColor rgb="FFFF0000"/>
              <x14:axisColor rgb="FF000000"/>
            </x14:dataBar>
          </x14:cfRule>
          <xm:sqref>M56</xm:sqref>
        </x14:conditionalFormatting>
        <x14:conditionalFormatting xmlns:xm="http://schemas.microsoft.com/office/excel/2006/main">
          <x14:cfRule type="dataBar" id="{604D0D7C-BB8F-4417-B04A-0745E96DFC7D}">
            <x14:dataBar minLength="0" maxLength="100" gradient="0">
              <x14:cfvo type="num">
                <xm:f>0</xm:f>
              </x14:cfvo>
              <x14:cfvo type="num">
                <xm:f>1</xm:f>
              </x14:cfvo>
              <x14:negativeFillColor rgb="FFFF0000"/>
              <x14:axisColor rgb="FF000000"/>
            </x14:dataBar>
          </x14:cfRule>
          <xm:sqref>M60</xm:sqref>
        </x14:conditionalFormatting>
        <x14:conditionalFormatting xmlns:xm="http://schemas.microsoft.com/office/excel/2006/main">
          <x14:cfRule type="dataBar" id="{18924F33-53EC-443A-AFA5-297188E33DEF}">
            <x14:dataBar minLength="0" maxLength="100" gradient="0">
              <x14:cfvo type="num">
                <xm:f>0</xm:f>
              </x14:cfvo>
              <x14:cfvo type="num">
                <xm:f>1</xm:f>
              </x14:cfvo>
              <x14:negativeFillColor rgb="FFFF0000"/>
              <x14:axisColor rgb="FF000000"/>
            </x14:dataBar>
          </x14:cfRule>
          <xm:sqref>M64</xm:sqref>
        </x14:conditionalFormatting>
        <x14:conditionalFormatting xmlns:xm="http://schemas.microsoft.com/office/excel/2006/main">
          <x14:cfRule type="dataBar" id="{64481CB8-3224-4F98-80A6-A10387A4A5B4}">
            <x14:dataBar minLength="0" maxLength="100" gradient="0">
              <x14:cfvo type="num">
                <xm:f>0</xm:f>
              </x14:cfvo>
              <x14:cfvo type="num">
                <xm:f>1</xm:f>
              </x14:cfvo>
              <x14:negativeFillColor rgb="FFFF0000"/>
              <x14:axisColor rgb="FF000000"/>
            </x14:dataBar>
          </x14:cfRule>
          <xm:sqref>M68</xm:sqref>
        </x14:conditionalFormatting>
        <x14:conditionalFormatting xmlns:xm="http://schemas.microsoft.com/office/excel/2006/main">
          <x14:cfRule type="dataBar" id="{FCCB7640-5955-4952-8C02-5ED3F4EA10F6}">
            <x14:dataBar minLength="0" maxLength="100" gradient="0">
              <x14:cfvo type="num">
                <xm:f>0</xm:f>
              </x14:cfvo>
              <x14:cfvo type="num">
                <xm:f>1</xm:f>
              </x14:cfvo>
              <x14:negativeFillColor rgb="FFFF0000"/>
              <x14:axisColor rgb="FF000000"/>
            </x14:dataBar>
          </x14:cfRule>
          <xm:sqref>M72</xm:sqref>
        </x14:conditionalFormatting>
        <x14:conditionalFormatting xmlns:xm="http://schemas.microsoft.com/office/excel/2006/main">
          <x14:cfRule type="dataBar" id="{21FCEBC0-3C48-4C09-B445-606528F7E8C3}">
            <x14:dataBar minLength="0" maxLength="100" gradient="0">
              <x14:cfvo type="num">
                <xm:f>0</xm:f>
              </x14:cfvo>
              <x14:cfvo type="num">
                <xm:f>1</xm:f>
              </x14:cfvo>
              <x14:negativeFillColor rgb="FFFF0000"/>
              <x14:axisColor rgb="FF000000"/>
            </x14:dataBar>
          </x14:cfRule>
          <xm:sqref>M75</xm:sqref>
        </x14:conditionalFormatting>
        <x14:conditionalFormatting xmlns:xm="http://schemas.microsoft.com/office/excel/2006/main">
          <x14:cfRule type="dataBar" id="{7A882298-C97A-48BA-9E2D-3B32D2437EC8}">
            <x14:dataBar minLength="0" maxLength="100" gradient="0">
              <x14:cfvo type="num">
                <xm:f>0</xm:f>
              </x14:cfvo>
              <x14:cfvo type="num">
                <xm:f>1</xm:f>
              </x14:cfvo>
              <x14:negativeFillColor rgb="FFFF0000"/>
              <x14:axisColor rgb="FF000000"/>
            </x14:dataBar>
          </x14:cfRule>
          <xm:sqref>M79</xm:sqref>
        </x14:conditionalFormatting>
        <x14:conditionalFormatting xmlns:xm="http://schemas.microsoft.com/office/excel/2006/main">
          <x14:cfRule type="dataBar" id="{4AE8243F-1F65-4745-8FFF-CEB204A81B20}">
            <x14:dataBar minLength="0" maxLength="100" gradient="0">
              <x14:cfvo type="num">
                <xm:f>0</xm:f>
              </x14:cfvo>
              <x14:cfvo type="num">
                <xm:f>1</xm:f>
              </x14:cfvo>
              <x14:negativeFillColor rgb="FFFF0000"/>
              <x14:axisColor rgb="FF000000"/>
            </x14:dataBar>
          </x14:cfRule>
          <xm:sqref>M83</xm:sqref>
        </x14:conditionalFormatting>
        <x14:conditionalFormatting xmlns:xm="http://schemas.microsoft.com/office/excel/2006/main">
          <x14:cfRule type="dataBar" id="{9BE92247-3A0D-48EA-BD1F-F8DA7E67AA42}">
            <x14:dataBar minLength="0" maxLength="100" gradient="0">
              <x14:cfvo type="num">
                <xm:f>0</xm:f>
              </x14:cfvo>
              <x14:cfvo type="num">
                <xm:f>1</xm:f>
              </x14:cfvo>
              <x14:negativeFillColor rgb="FFFF0000"/>
              <x14:axisColor rgb="FF000000"/>
            </x14:dataBar>
          </x14:cfRule>
          <xm:sqref>M87</xm:sqref>
        </x14:conditionalFormatting>
        <x14:conditionalFormatting xmlns:xm="http://schemas.microsoft.com/office/excel/2006/main">
          <x14:cfRule type="dataBar" id="{001087AE-4B56-4E96-B8C0-A64F2680ED49}">
            <x14:dataBar minLength="0" maxLength="100" gradient="0">
              <x14:cfvo type="num">
                <xm:f>0</xm:f>
              </x14:cfvo>
              <x14:cfvo type="num">
                <xm:f>1</xm:f>
              </x14:cfvo>
              <x14:negativeFillColor rgb="FFFF0000"/>
              <x14:axisColor rgb="FF000000"/>
            </x14:dataBar>
          </x14:cfRule>
          <xm:sqref>M91</xm:sqref>
        </x14:conditionalFormatting>
        <x14:conditionalFormatting xmlns:xm="http://schemas.microsoft.com/office/excel/2006/main">
          <x14:cfRule type="dataBar" id="{4BBEFB74-408E-4E62-9A6D-F2417D57963D}">
            <x14:dataBar minLength="0" maxLength="100" gradient="0">
              <x14:cfvo type="num">
                <xm:f>0</xm:f>
              </x14:cfvo>
              <x14:cfvo type="num">
                <xm:f>1</xm:f>
              </x14:cfvo>
              <x14:negativeFillColor rgb="FFFF0000"/>
              <x14:axisColor rgb="FF000000"/>
            </x14:dataBar>
          </x14:cfRule>
          <xm:sqref>M95</xm:sqref>
        </x14:conditionalFormatting>
        <x14:conditionalFormatting xmlns:xm="http://schemas.microsoft.com/office/excel/2006/main">
          <x14:cfRule type="dataBar" id="{D2278F7C-2329-4B7A-B725-796DCA9573AC}">
            <x14:dataBar minLength="0" maxLength="100" gradient="0">
              <x14:cfvo type="num">
                <xm:f>0</xm:f>
              </x14:cfvo>
              <x14:cfvo type="num">
                <xm:f>1</xm:f>
              </x14:cfvo>
              <x14:negativeFillColor rgb="FFFF0000"/>
              <x14:axisColor rgb="FF000000"/>
            </x14:dataBar>
          </x14:cfRule>
          <xm:sqref>M98</xm:sqref>
        </x14:conditionalFormatting>
        <x14:conditionalFormatting xmlns:xm="http://schemas.microsoft.com/office/excel/2006/main">
          <x14:cfRule type="dataBar" id="{4B44950C-64E2-441E-A9C2-A77CE9A66CCE}">
            <x14:dataBar minLength="0" maxLength="100" gradient="0">
              <x14:cfvo type="num">
                <xm:f>0</xm:f>
              </x14:cfvo>
              <x14:cfvo type="num">
                <xm:f>1</xm:f>
              </x14:cfvo>
              <x14:negativeFillColor rgb="FFFF0000"/>
              <x14:axisColor rgb="FF000000"/>
            </x14:dataBar>
          </x14:cfRule>
          <xm:sqref>M101</xm:sqref>
        </x14:conditionalFormatting>
        <x14:conditionalFormatting xmlns:xm="http://schemas.microsoft.com/office/excel/2006/main">
          <x14:cfRule type="dataBar" id="{F1F9BDE5-A8E6-4B61-AB8F-BB1E35F4AA36}">
            <x14:dataBar minLength="0" maxLength="100" gradient="0">
              <x14:cfvo type="num">
                <xm:f>0</xm:f>
              </x14:cfvo>
              <x14:cfvo type="num">
                <xm:f>1</xm:f>
              </x14:cfvo>
              <x14:negativeFillColor rgb="FFFF0000"/>
              <x14:axisColor rgb="FF000000"/>
            </x14:dataBar>
          </x14:cfRule>
          <xm:sqref>M105</xm:sqref>
        </x14:conditionalFormatting>
        <x14:conditionalFormatting xmlns:xm="http://schemas.microsoft.com/office/excel/2006/main">
          <x14:cfRule type="dataBar" id="{4AC88D73-6A35-4E84-84E6-D572C97C226F}">
            <x14:dataBar minLength="0" maxLength="100" gradient="0">
              <x14:cfvo type="num">
                <xm:f>0</xm:f>
              </x14:cfvo>
              <x14:cfvo type="num">
                <xm:f>1</xm:f>
              </x14:cfvo>
              <x14:negativeFillColor rgb="FFFF0000"/>
              <x14:axisColor rgb="FF000000"/>
            </x14:dataBar>
          </x14:cfRule>
          <xm:sqref>M108</xm:sqref>
        </x14:conditionalFormatting>
        <x14:conditionalFormatting xmlns:xm="http://schemas.microsoft.com/office/excel/2006/main">
          <x14:cfRule type="dataBar" id="{3AD9FEF4-1197-4ED1-BC7F-09F10ED05284}">
            <x14:dataBar minLength="0" maxLength="100" gradient="0">
              <x14:cfvo type="num">
                <xm:f>0</xm:f>
              </x14:cfvo>
              <x14:cfvo type="num">
                <xm:f>1</xm:f>
              </x14:cfvo>
              <x14:negativeFillColor rgb="FFFF0000"/>
              <x14:axisColor rgb="FF000000"/>
            </x14:dataBar>
          </x14:cfRule>
          <xm:sqref>M111</xm:sqref>
        </x14:conditionalFormatting>
        <x14:conditionalFormatting xmlns:xm="http://schemas.microsoft.com/office/excel/2006/main">
          <x14:cfRule type="dataBar" id="{2FE1E914-825E-4183-BC59-CB4B8E58FDB0}">
            <x14:dataBar minLength="0" maxLength="100" gradient="0">
              <x14:cfvo type="num">
                <xm:f>0</xm:f>
              </x14:cfvo>
              <x14:cfvo type="num">
                <xm:f>1</xm:f>
              </x14:cfvo>
              <x14:negativeFillColor rgb="FFFF0000"/>
              <x14:axisColor rgb="FF000000"/>
            </x14:dataBar>
          </x14:cfRule>
          <xm:sqref>M114</xm:sqref>
        </x14:conditionalFormatting>
        <x14:conditionalFormatting xmlns:xm="http://schemas.microsoft.com/office/excel/2006/main">
          <x14:cfRule type="dataBar" id="{16DC6072-87E0-407A-9059-59D934F5BF1C}">
            <x14:dataBar minLength="0" maxLength="100" gradient="0">
              <x14:cfvo type="num">
                <xm:f>0</xm:f>
              </x14:cfvo>
              <x14:cfvo type="num">
                <xm:f>1</xm:f>
              </x14:cfvo>
              <x14:negativeFillColor rgb="FFFF0000"/>
              <x14:axisColor rgb="FF000000"/>
            </x14:dataBar>
          </x14:cfRule>
          <xm:sqref>M117</xm:sqref>
        </x14:conditionalFormatting>
        <x14:conditionalFormatting xmlns:xm="http://schemas.microsoft.com/office/excel/2006/main">
          <x14:cfRule type="dataBar" id="{CCCB3F3C-BAFF-4AE3-ABA8-A5E72C9DB54E}">
            <x14:dataBar minLength="0" maxLength="100" gradient="0">
              <x14:cfvo type="num">
                <xm:f>0</xm:f>
              </x14:cfvo>
              <x14:cfvo type="num">
                <xm:f>1</xm:f>
              </x14:cfvo>
              <x14:negativeFillColor rgb="FFFF0000"/>
              <x14:axisColor rgb="FF000000"/>
            </x14:dataBar>
          </x14:cfRule>
          <xm:sqref>M120</xm:sqref>
        </x14:conditionalFormatting>
        <x14:conditionalFormatting xmlns:xm="http://schemas.microsoft.com/office/excel/2006/main">
          <x14:cfRule type="dataBar" id="{C7C09C27-CAB4-46DA-8413-2B375A4B964B}">
            <x14:dataBar minLength="0" maxLength="100" gradient="0">
              <x14:cfvo type="num">
                <xm:f>0</xm:f>
              </x14:cfvo>
              <x14:cfvo type="num">
                <xm:f>1</xm:f>
              </x14:cfvo>
              <x14:negativeFillColor rgb="FFFF0000"/>
              <x14:axisColor rgb="FF000000"/>
            </x14:dataBar>
          </x14:cfRule>
          <xm:sqref>M123</xm:sqref>
        </x14:conditionalFormatting>
        <x14:conditionalFormatting xmlns:xm="http://schemas.microsoft.com/office/excel/2006/main">
          <x14:cfRule type="dataBar" id="{D7E9113E-FEC9-4584-A8CF-B2B68FB70310}">
            <x14:dataBar minLength="0" maxLength="100" gradient="0">
              <x14:cfvo type="num">
                <xm:f>0</xm:f>
              </x14:cfvo>
              <x14:cfvo type="num">
                <xm:f>1</xm:f>
              </x14:cfvo>
              <x14:negativeFillColor rgb="FFFF0000"/>
              <x14:axisColor rgb="FF000000"/>
            </x14:dataBar>
          </x14:cfRule>
          <xm:sqref>M127</xm:sqref>
        </x14:conditionalFormatting>
        <x14:conditionalFormatting xmlns:xm="http://schemas.microsoft.com/office/excel/2006/main">
          <x14:cfRule type="dataBar" id="{CF1750C0-3E0B-4225-B437-1C2E9161DE11}">
            <x14:dataBar minLength="0" maxLength="100" gradient="0">
              <x14:cfvo type="num">
                <xm:f>0</xm:f>
              </x14:cfvo>
              <x14:cfvo type="num">
                <xm:f>1</xm:f>
              </x14:cfvo>
              <x14:negativeFillColor rgb="FFFF0000"/>
              <x14:axisColor rgb="FF000000"/>
            </x14:dataBar>
          </x14:cfRule>
          <xm:sqref>M131</xm:sqref>
        </x14:conditionalFormatting>
        <x14:conditionalFormatting xmlns:xm="http://schemas.microsoft.com/office/excel/2006/main">
          <x14:cfRule type="dataBar" id="{3A93CD0C-E249-45B7-A90B-CE9CF474279E}">
            <x14:dataBar minLength="0" maxLength="100" gradient="0">
              <x14:cfvo type="num">
                <xm:f>0</xm:f>
              </x14:cfvo>
              <x14:cfvo type="num">
                <xm:f>1</xm:f>
              </x14:cfvo>
              <x14:negativeFillColor rgb="FFFF0000"/>
              <x14:axisColor rgb="FF000000"/>
            </x14:dataBar>
          </x14:cfRule>
          <xm:sqref>M133</xm:sqref>
        </x14:conditionalFormatting>
        <x14:conditionalFormatting xmlns:xm="http://schemas.microsoft.com/office/excel/2006/main">
          <x14:cfRule type="dataBar" id="{B1F5A74D-07C8-46D9-B74E-3ADB4994B01A}">
            <x14:dataBar minLength="0" maxLength="100" gradient="0">
              <x14:cfvo type="num">
                <xm:f>0</xm:f>
              </x14:cfvo>
              <x14:cfvo type="num">
                <xm:f>1</xm:f>
              </x14:cfvo>
              <x14:negativeFillColor rgb="FFFF0000"/>
              <x14:axisColor rgb="FF000000"/>
            </x14:dataBar>
          </x14:cfRule>
          <xm:sqref>M137</xm:sqref>
        </x14:conditionalFormatting>
        <x14:conditionalFormatting xmlns:xm="http://schemas.microsoft.com/office/excel/2006/main">
          <x14:cfRule type="dataBar" id="{376DFF55-1377-490B-848C-D134FE1C2A04}">
            <x14:dataBar minLength="0" maxLength="100" gradient="0">
              <x14:cfvo type="num">
                <xm:f>0</xm:f>
              </x14:cfvo>
              <x14:cfvo type="num">
                <xm:f>1</xm:f>
              </x14:cfvo>
              <x14:negativeFillColor rgb="FFFF0000"/>
              <x14:axisColor rgb="FF000000"/>
            </x14:dataBar>
          </x14:cfRule>
          <xm:sqref>M141</xm:sqref>
        </x14:conditionalFormatting>
        <x14:conditionalFormatting xmlns:xm="http://schemas.microsoft.com/office/excel/2006/main">
          <x14:cfRule type="dataBar" id="{13A2877B-9005-4E71-B588-577D2D4E3C2E}">
            <x14:dataBar minLength="0" maxLength="100" gradient="0">
              <x14:cfvo type="num">
                <xm:f>0</xm:f>
              </x14:cfvo>
              <x14:cfvo type="num">
                <xm:f>1</xm:f>
              </x14:cfvo>
              <x14:negativeFillColor rgb="FFFF0000"/>
              <x14:axisColor rgb="FF000000"/>
            </x14:dataBar>
          </x14:cfRule>
          <xm:sqref>M143</xm:sqref>
        </x14:conditionalFormatting>
        <x14:conditionalFormatting xmlns:xm="http://schemas.microsoft.com/office/excel/2006/main">
          <x14:cfRule type="dataBar" id="{06511B02-B225-4AC3-B3CB-241685E211FC}">
            <x14:dataBar minLength="0" maxLength="100" gradient="0">
              <x14:cfvo type="num">
                <xm:f>0</xm:f>
              </x14:cfvo>
              <x14:cfvo type="num">
                <xm:f>1</xm:f>
              </x14:cfvo>
              <x14:negativeFillColor rgb="FFFF0000"/>
              <x14:axisColor rgb="FF000000"/>
            </x14:dataBar>
          </x14:cfRule>
          <xm:sqref>M147</xm:sqref>
        </x14:conditionalFormatting>
        <x14:conditionalFormatting xmlns:xm="http://schemas.microsoft.com/office/excel/2006/main">
          <x14:cfRule type="dataBar" id="{90AFF5C3-51FD-4C26-910E-D76A72DA70CA}">
            <x14:dataBar minLength="0" maxLength="100" gradient="0">
              <x14:cfvo type="num">
                <xm:f>0</xm:f>
              </x14:cfvo>
              <x14:cfvo type="num">
                <xm:f>1</xm:f>
              </x14:cfvo>
              <x14:negativeFillColor rgb="FFFF0000"/>
              <x14:axisColor rgb="FF000000"/>
            </x14:dataBar>
          </x14:cfRule>
          <xm:sqref>M150</xm:sqref>
        </x14:conditionalFormatting>
        <x14:conditionalFormatting xmlns:xm="http://schemas.microsoft.com/office/excel/2006/main">
          <x14:cfRule type="dataBar" id="{223C7518-155A-4F0F-B989-6A387094F668}">
            <x14:dataBar minLength="0" maxLength="100" gradient="0">
              <x14:cfvo type="num">
                <xm:f>0</xm:f>
              </x14:cfvo>
              <x14:cfvo type="num">
                <xm:f>1</xm:f>
              </x14:cfvo>
              <x14:negativeFillColor rgb="FFFF0000"/>
              <x14:axisColor rgb="FF000000"/>
            </x14:dataBar>
          </x14:cfRule>
          <xm:sqref>M153</xm:sqref>
        </x14:conditionalFormatting>
        <x14:conditionalFormatting xmlns:xm="http://schemas.microsoft.com/office/excel/2006/main">
          <x14:cfRule type="dataBar" id="{3F23F16B-F065-4797-99BD-F10017730586}">
            <x14:dataBar minLength="0" maxLength="100" gradient="0">
              <x14:cfvo type="num">
                <xm:f>0</xm:f>
              </x14:cfvo>
              <x14:cfvo type="num">
                <xm:f>1</xm:f>
              </x14:cfvo>
              <x14:negativeFillColor rgb="FFFF0000"/>
              <x14:axisColor rgb="FF000000"/>
            </x14:dataBar>
          </x14:cfRule>
          <xm:sqref>M158:M162</xm:sqref>
        </x14:conditionalFormatting>
        <x14:conditionalFormatting xmlns:xm="http://schemas.microsoft.com/office/excel/2006/main">
          <x14:cfRule type="dataBar" id="{B1C77422-E1D6-415D-AEC9-005A14682EE7}">
            <x14:dataBar minLength="0" maxLength="100" gradient="0">
              <x14:cfvo type="num">
                <xm:f>0</xm:f>
              </x14:cfvo>
              <x14:cfvo type="num">
                <xm:f>1</xm:f>
              </x14:cfvo>
              <x14:negativeFillColor rgb="FFFF0000"/>
              <x14:axisColor rgb="FF000000"/>
            </x14:dataBar>
          </x14:cfRule>
          <xm:sqref>M173</xm:sqref>
        </x14:conditionalFormatting>
        <x14:conditionalFormatting xmlns:xm="http://schemas.microsoft.com/office/excel/2006/main">
          <x14:cfRule type="dataBar" id="{159610D3-0D39-4B82-A365-DDFCD0EED29A}">
            <x14:dataBar minLength="0" maxLength="100" gradient="0">
              <x14:cfvo type="num">
                <xm:f>0</xm:f>
              </x14:cfvo>
              <x14:cfvo type="num">
                <xm:f>1</xm:f>
              </x14:cfvo>
              <x14:negativeFillColor rgb="FFFF0000"/>
              <x14:axisColor rgb="FF000000"/>
            </x14:dataBar>
          </x14:cfRule>
          <xm:sqref>M178</xm:sqref>
        </x14:conditionalFormatting>
        <x14:conditionalFormatting xmlns:xm="http://schemas.microsoft.com/office/excel/2006/main">
          <x14:cfRule type="dataBar" id="{8138D2D7-D3CB-40F5-A5ED-AA797C189891}">
            <x14:dataBar minLength="0" maxLength="100" gradient="0">
              <x14:cfvo type="num">
                <xm:f>0</xm:f>
              </x14:cfvo>
              <x14:cfvo type="num">
                <xm:f>1</xm:f>
              </x14:cfvo>
              <x14:negativeFillColor rgb="FFFF0000"/>
              <x14:axisColor rgb="FF000000"/>
            </x14:dataBar>
          </x14:cfRule>
          <xm:sqref>M184</xm:sqref>
        </x14:conditionalFormatting>
        <x14:conditionalFormatting xmlns:xm="http://schemas.microsoft.com/office/excel/2006/main">
          <x14:cfRule type="dataBar" id="{CFA1D9EF-98E3-4814-B498-AB8AD834B166}">
            <x14:dataBar minLength="0" maxLength="100" gradient="0">
              <x14:cfvo type="num">
                <xm:f>0</xm:f>
              </x14:cfvo>
              <x14:cfvo type="num">
                <xm:f>1</xm:f>
              </x14:cfvo>
              <x14:negativeFillColor rgb="FFFF0000"/>
              <x14:axisColor rgb="FF000000"/>
            </x14:dataBar>
          </x14:cfRule>
          <xm:sqref>M188</xm:sqref>
        </x14:conditionalFormatting>
        <x14:conditionalFormatting xmlns:xm="http://schemas.microsoft.com/office/excel/2006/main">
          <x14:cfRule type="dataBar" id="{17712DCC-81A4-4461-B1DF-DFD4F67554AE}">
            <x14:dataBar minLength="0" maxLength="100" gradient="0">
              <x14:cfvo type="num">
                <xm:f>0</xm:f>
              </x14:cfvo>
              <x14:cfvo type="num">
                <xm:f>1</xm:f>
              </x14:cfvo>
              <x14:negativeFillColor rgb="FFFF0000"/>
              <x14:axisColor rgb="FF000000"/>
            </x14:dataBar>
          </x14:cfRule>
          <xm:sqref>M190</xm:sqref>
        </x14:conditionalFormatting>
        <x14:conditionalFormatting xmlns:xm="http://schemas.microsoft.com/office/excel/2006/main">
          <x14:cfRule type="dataBar" id="{AEAF615D-BE1B-4EF2-8704-A82ACC812A0C}">
            <x14:dataBar minLength="0" maxLength="100" gradient="0">
              <x14:cfvo type="num">
                <xm:f>0</xm:f>
              </x14:cfvo>
              <x14:cfvo type="num">
                <xm:f>1</xm:f>
              </x14:cfvo>
              <x14:negativeFillColor rgb="FFFF0000"/>
              <x14:axisColor rgb="FF000000"/>
            </x14:dataBar>
          </x14:cfRule>
          <xm:sqref>M194</xm:sqref>
        </x14:conditionalFormatting>
        <x14:conditionalFormatting xmlns:xm="http://schemas.microsoft.com/office/excel/2006/main">
          <x14:cfRule type="dataBar" id="{3721C3AE-E0AF-4CC4-ADEE-D9A25F237FC4}">
            <x14:dataBar minLength="0" maxLength="100" gradient="0">
              <x14:cfvo type="num">
                <xm:f>0</xm:f>
              </x14:cfvo>
              <x14:cfvo type="num">
                <xm:f>1</xm:f>
              </x14:cfvo>
              <x14:negativeFillColor rgb="FFFF0000"/>
              <x14:axisColor rgb="FF000000"/>
            </x14:dataBar>
          </x14:cfRule>
          <xm:sqref>M199</xm:sqref>
        </x14:conditionalFormatting>
        <x14:conditionalFormatting xmlns:xm="http://schemas.microsoft.com/office/excel/2006/main">
          <x14:cfRule type="dataBar" id="{BD22F5D8-F8B4-41D6-B319-77ACDE3E81F7}">
            <x14:dataBar minLength="0" maxLength="100" gradient="0">
              <x14:cfvo type="num">
                <xm:f>0</xm:f>
              </x14:cfvo>
              <x14:cfvo type="num">
                <xm:f>1</xm:f>
              </x14:cfvo>
              <x14:negativeFillColor rgb="FFFF0000"/>
              <x14:axisColor rgb="FF000000"/>
            </x14:dataBar>
          </x14:cfRule>
          <xm:sqref>M207</xm:sqref>
        </x14:conditionalFormatting>
        <x14:conditionalFormatting xmlns:xm="http://schemas.microsoft.com/office/excel/2006/main">
          <x14:cfRule type="dataBar" id="{6D0EAAFD-3EB6-4BCB-9DEC-CE20D1130301}">
            <x14:dataBar minLength="0" maxLength="100" gradient="0">
              <x14:cfvo type="num">
                <xm:f>0</xm:f>
              </x14:cfvo>
              <x14:cfvo type="num">
                <xm:f>1</xm:f>
              </x14:cfvo>
              <x14:negativeFillColor rgb="FFFF0000"/>
              <x14:axisColor rgb="FF000000"/>
            </x14:dataBar>
          </x14:cfRule>
          <xm:sqref>M211</xm:sqref>
        </x14:conditionalFormatting>
        <x14:conditionalFormatting xmlns:xm="http://schemas.microsoft.com/office/excel/2006/main">
          <x14:cfRule type="dataBar" id="{F35464EE-695B-4538-8BAE-9DD0635BF1A8}">
            <x14:dataBar minLength="0" maxLength="100" gradient="0">
              <x14:cfvo type="num">
                <xm:f>0</xm:f>
              </x14:cfvo>
              <x14:cfvo type="num">
                <xm:f>1</xm:f>
              </x14:cfvo>
              <x14:negativeFillColor rgb="FFFF0000"/>
              <x14:axisColor rgb="FF000000"/>
            </x14:dataBar>
          </x14:cfRule>
          <xm:sqref>M213</xm:sqref>
        </x14:conditionalFormatting>
        <x14:conditionalFormatting xmlns:xm="http://schemas.microsoft.com/office/excel/2006/main">
          <x14:cfRule type="dataBar" id="{87B590F7-7FDF-4CA9-9D3F-417AE3C1F408}">
            <x14:dataBar minLength="0" maxLength="100" gradient="0">
              <x14:cfvo type="num">
                <xm:f>0</xm:f>
              </x14:cfvo>
              <x14:cfvo type="num">
                <xm:f>1</xm:f>
              </x14:cfvo>
              <x14:negativeFillColor rgb="FFFF0000"/>
              <x14:axisColor rgb="FF000000"/>
            </x14:dataBar>
          </x14:cfRule>
          <xm:sqref>J123</xm:sqref>
        </x14:conditionalFormatting>
        <x14:conditionalFormatting xmlns:xm="http://schemas.microsoft.com/office/excel/2006/main">
          <x14:cfRule type="dataBar" id="{372A46E5-8AD3-4CA7-B422-E4DA3D5C05F2}">
            <x14:dataBar minLength="0" maxLength="100" gradient="0">
              <x14:cfvo type="num">
                <xm:f>0</xm:f>
              </x14:cfvo>
              <x14:cfvo type="num">
                <xm:f>1</xm:f>
              </x14:cfvo>
              <x14:negativeFillColor rgb="FFFF0000"/>
              <x14:axisColor rgb="FF000000"/>
            </x14:dataBar>
          </x14:cfRule>
          <xm:sqref>J50</xm:sqref>
        </x14:conditionalFormatting>
        <x14:conditionalFormatting xmlns:xm="http://schemas.microsoft.com/office/excel/2006/main">
          <x14:cfRule type="dataBar" id="{A5252217-2982-4BE2-8E75-25EDDF3EE4EC}">
            <x14:dataBar minLength="0" maxLength="100" gradient="0">
              <x14:cfvo type="num">
                <xm:f>0</xm:f>
              </x14:cfvo>
              <x14:cfvo type="num">
                <xm:f>1</xm:f>
              </x14:cfvo>
              <x14:negativeFillColor rgb="FFFF0000"/>
              <x14:axisColor rgb="FF000000"/>
            </x14:dataBar>
          </x14:cfRule>
          <xm:sqref>J51</xm:sqref>
        </x14:conditionalFormatting>
        <x14:conditionalFormatting xmlns:xm="http://schemas.microsoft.com/office/excel/2006/main">
          <x14:cfRule type="dataBar" id="{40369360-F73E-4A78-870E-A2A0543DF5C4}">
            <x14:dataBar minLength="0" maxLength="100" gradient="0">
              <x14:cfvo type="num">
                <xm:f>0</xm:f>
              </x14:cfvo>
              <x14:cfvo type="num">
                <xm:f>1</xm:f>
              </x14:cfvo>
              <x14:negativeFillColor rgb="FFFF0000"/>
              <x14:axisColor rgb="FF000000"/>
            </x14:dataBar>
          </x14:cfRule>
          <xm:sqref>J52</xm:sqref>
        </x14:conditionalFormatting>
        <x14:conditionalFormatting xmlns:xm="http://schemas.microsoft.com/office/excel/2006/main">
          <x14:cfRule type="dataBar" id="{C3C82352-4239-42AF-A466-CECD5413705A}">
            <x14:dataBar minLength="0" maxLength="100" gradient="0">
              <x14:cfvo type="num">
                <xm:f>0</xm:f>
              </x14:cfvo>
              <x14:cfvo type="num">
                <xm:f>1</xm:f>
              </x14:cfvo>
              <x14:negativeFillColor rgb="FFFF0000"/>
              <x14:axisColor rgb="FF000000"/>
            </x14:dataBar>
          </x14:cfRule>
          <xm:sqref>J54</xm:sqref>
        </x14:conditionalFormatting>
        <x14:conditionalFormatting xmlns:xm="http://schemas.microsoft.com/office/excel/2006/main">
          <x14:cfRule type="dataBar" id="{A009B4C4-9689-4B6E-AF13-13E3DF9968E6}">
            <x14:dataBar minLength="0" maxLength="100" gradient="0">
              <x14:cfvo type="num">
                <xm:f>0</xm:f>
              </x14:cfvo>
              <x14:cfvo type="num">
                <xm:f>1</xm:f>
              </x14:cfvo>
              <x14:negativeFillColor rgb="FFFF0000"/>
              <x14:axisColor rgb="FF000000"/>
            </x14:dataBar>
          </x14:cfRule>
          <xm:sqref>J55</xm:sqref>
        </x14:conditionalFormatting>
        <x14:conditionalFormatting xmlns:xm="http://schemas.microsoft.com/office/excel/2006/main">
          <x14:cfRule type="dataBar" id="{2E472712-0323-4B81-B038-3C0F3D04F69C}">
            <x14:dataBar minLength="0" maxLength="100" gradient="0">
              <x14:cfvo type="num">
                <xm:f>0</xm:f>
              </x14:cfvo>
              <x14:cfvo type="num">
                <xm:f>1</xm:f>
              </x14:cfvo>
              <x14:negativeFillColor rgb="FFFF0000"/>
              <x14:axisColor rgb="FF000000"/>
            </x14:dataBar>
          </x14:cfRule>
          <xm:sqref>J57:J59</xm:sqref>
        </x14:conditionalFormatting>
        <x14:conditionalFormatting xmlns:xm="http://schemas.microsoft.com/office/excel/2006/main">
          <x14:cfRule type="dataBar" id="{B6A9C73B-ABC3-4946-8CDA-F5C512F09E4B}">
            <x14:dataBar minLength="0" maxLength="100" gradient="0">
              <x14:cfvo type="num">
                <xm:f>0</xm:f>
              </x14:cfvo>
              <x14:cfvo type="num">
                <xm:f>1</xm:f>
              </x14:cfvo>
              <x14:negativeFillColor rgb="FFFF0000"/>
              <x14:axisColor rgb="FF000000"/>
            </x14:dataBar>
          </x14:cfRule>
          <xm:sqref>J61:J63</xm:sqref>
        </x14:conditionalFormatting>
        <x14:conditionalFormatting xmlns:xm="http://schemas.microsoft.com/office/excel/2006/main">
          <x14:cfRule type="dataBar" id="{35249BA9-2DE2-43DA-9B38-8B1827EB3B62}">
            <x14:dataBar minLength="0" maxLength="100" gradient="0">
              <x14:cfvo type="num">
                <xm:f>0</xm:f>
              </x14:cfvo>
              <x14:cfvo type="num">
                <xm:f>1</xm:f>
              </x14:cfvo>
              <x14:negativeFillColor rgb="FFFF0000"/>
              <x14:axisColor rgb="FF000000"/>
            </x14:dataBar>
          </x14:cfRule>
          <xm:sqref>J65:J67</xm:sqref>
        </x14:conditionalFormatting>
        <x14:conditionalFormatting xmlns:xm="http://schemas.microsoft.com/office/excel/2006/main">
          <x14:cfRule type="dataBar" id="{73FAC68C-713F-40A6-BBAA-8258B647E84E}">
            <x14:dataBar minLength="0" maxLength="100" gradient="0">
              <x14:cfvo type="num">
                <xm:f>0</xm:f>
              </x14:cfvo>
              <x14:cfvo type="num">
                <xm:f>1</xm:f>
              </x14:cfvo>
              <x14:negativeFillColor rgb="FFFF0000"/>
              <x14:axisColor rgb="FF000000"/>
            </x14:dataBar>
          </x14:cfRule>
          <xm:sqref>J69</xm:sqref>
        </x14:conditionalFormatting>
        <x14:conditionalFormatting xmlns:xm="http://schemas.microsoft.com/office/excel/2006/main">
          <x14:cfRule type="dataBar" id="{4FF6E712-8CB5-4C99-89E3-54D596426D5A}">
            <x14:dataBar minLength="0" maxLength="100" gradient="0">
              <x14:cfvo type="num">
                <xm:f>0</xm:f>
              </x14:cfvo>
              <x14:cfvo type="num">
                <xm:f>1</xm:f>
              </x14:cfvo>
              <x14:negativeFillColor rgb="FFFF0000"/>
              <x14:axisColor rgb="FF000000"/>
            </x14:dataBar>
          </x14:cfRule>
          <xm:sqref>J71</xm:sqref>
        </x14:conditionalFormatting>
        <x14:conditionalFormatting xmlns:xm="http://schemas.microsoft.com/office/excel/2006/main">
          <x14:cfRule type="dataBar" id="{C2E12BE1-E4CE-4044-AC26-33B7A61ABD40}">
            <x14:dataBar minLength="0" maxLength="100" gradient="0">
              <x14:cfvo type="num">
                <xm:f>0</xm:f>
              </x14:cfvo>
              <x14:cfvo type="num">
                <xm:f>1</xm:f>
              </x14:cfvo>
              <x14:negativeFillColor rgb="FFFF0000"/>
              <x14:axisColor rgb="FF000000"/>
            </x14:dataBar>
          </x14:cfRule>
          <xm:sqref>J73</xm:sqref>
        </x14:conditionalFormatting>
        <x14:conditionalFormatting xmlns:xm="http://schemas.microsoft.com/office/excel/2006/main">
          <x14:cfRule type="dataBar" id="{BE927201-A8E5-45CF-9E28-55633659D224}">
            <x14:dataBar minLength="0" maxLength="100" gradient="0">
              <x14:cfvo type="num">
                <xm:f>0</xm:f>
              </x14:cfvo>
              <x14:cfvo type="num">
                <xm:f>1</xm:f>
              </x14:cfvo>
              <x14:negativeFillColor rgb="FFFF0000"/>
              <x14:axisColor rgb="FF000000"/>
            </x14:dataBar>
          </x14:cfRule>
          <xm:sqref>J74</xm:sqref>
        </x14:conditionalFormatting>
        <x14:conditionalFormatting xmlns:xm="http://schemas.microsoft.com/office/excel/2006/main">
          <x14:cfRule type="dataBar" id="{C3195376-8B66-4A6C-966E-AABA223401E4}">
            <x14:dataBar minLength="0" maxLength="100" gradient="0">
              <x14:cfvo type="num">
                <xm:f>0</xm:f>
              </x14:cfvo>
              <x14:cfvo type="num">
                <xm:f>1</xm:f>
              </x14:cfvo>
              <x14:negativeFillColor rgb="FFFF0000"/>
              <x14:axisColor rgb="FF000000"/>
            </x14:dataBar>
          </x14:cfRule>
          <xm:sqref>J76:J78</xm:sqref>
        </x14:conditionalFormatting>
        <x14:conditionalFormatting xmlns:xm="http://schemas.microsoft.com/office/excel/2006/main">
          <x14:cfRule type="dataBar" id="{F6E2F2FB-D96A-4BB2-B528-2307CA391190}">
            <x14:dataBar minLength="0" maxLength="100" gradient="0">
              <x14:cfvo type="num">
                <xm:f>0</xm:f>
              </x14:cfvo>
              <x14:cfvo type="num">
                <xm:f>1</xm:f>
              </x14:cfvo>
              <x14:negativeFillColor rgb="FFFF0000"/>
              <x14:axisColor rgb="FF000000"/>
            </x14:dataBar>
          </x14:cfRule>
          <xm:sqref>J80:J82</xm:sqref>
        </x14:conditionalFormatting>
        <x14:conditionalFormatting xmlns:xm="http://schemas.microsoft.com/office/excel/2006/main">
          <x14:cfRule type="dataBar" id="{F9ABE6F6-1554-4FE2-8941-94A4C1F73F73}">
            <x14:dataBar minLength="0" maxLength="100" gradient="0">
              <x14:cfvo type="num">
                <xm:f>0</xm:f>
              </x14:cfvo>
              <x14:cfvo type="num">
                <xm:f>1</xm:f>
              </x14:cfvo>
              <x14:negativeFillColor rgb="FFFF0000"/>
              <x14:axisColor rgb="FF000000"/>
            </x14:dataBar>
          </x14:cfRule>
          <xm:sqref>J84:J86</xm:sqref>
        </x14:conditionalFormatting>
        <x14:conditionalFormatting xmlns:xm="http://schemas.microsoft.com/office/excel/2006/main">
          <x14:cfRule type="dataBar" id="{E0F098DA-C859-4961-9400-4C82AC4B8960}">
            <x14:dataBar minLength="0" maxLength="100" gradient="0">
              <x14:cfvo type="num">
                <xm:f>0</xm:f>
              </x14:cfvo>
              <x14:cfvo type="num">
                <xm:f>1</xm:f>
              </x14:cfvo>
              <x14:negativeFillColor rgb="FFFF0000"/>
              <x14:axisColor rgb="FF000000"/>
            </x14:dataBar>
          </x14:cfRule>
          <xm:sqref>J88:J90</xm:sqref>
        </x14:conditionalFormatting>
        <x14:conditionalFormatting xmlns:xm="http://schemas.microsoft.com/office/excel/2006/main">
          <x14:cfRule type="dataBar" id="{BBCCA0D7-39A7-4F6D-AC40-03873F8307A1}">
            <x14:dataBar minLength="0" maxLength="100" gradient="0">
              <x14:cfvo type="num">
                <xm:f>0</xm:f>
              </x14:cfvo>
              <x14:cfvo type="num">
                <xm:f>1</xm:f>
              </x14:cfvo>
              <x14:negativeFillColor rgb="FFFF0000"/>
              <x14:axisColor rgb="FF000000"/>
            </x14:dataBar>
          </x14:cfRule>
          <xm:sqref>J92</xm:sqref>
        </x14:conditionalFormatting>
        <x14:conditionalFormatting xmlns:xm="http://schemas.microsoft.com/office/excel/2006/main">
          <x14:cfRule type="dataBar" id="{BF9837AB-05A3-4D67-BA22-B37381489C3B}">
            <x14:dataBar minLength="0" maxLength="100" gradient="0">
              <x14:cfvo type="num">
                <xm:f>0</xm:f>
              </x14:cfvo>
              <x14:cfvo type="num">
                <xm:f>1</xm:f>
              </x14:cfvo>
              <x14:negativeFillColor rgb="FFFF0000"/>
              <x14:axisColor rgb="FF000000"/>
            </x14:dataBar>
          </x14:cfRule>
          <xm:sqref>J94</xm:sqref>
        </x14:conditionalFormatting>
        <x14:conditionalFormatting xmlns:xm="http://schemas.microsoft.com/office/excel/2006/main">
          <x14:cfRule type="dataBar" id="{2D5E2375-3FAA-4EA0-9617-CC2837FA0F46}">
            <x14:dataBar minLength="0" maxLength="100" gradient="0">
              <x14:cfvo type="num">
                <xm:f>0</xm:f>
              </x14:cfvo>
              <x14:cfvo type="num">
                <xm:f>1</xm:f>
              </x14:cfvo>
              <x14:negativeFillColor rgb="FFFF0000"/>
              <x14:axisColor rgb="FF000000"/>
            </x14:dataBar>
          </x14:cfRule>
          <xm:sqref>J96:J97</xm:sqref>
        </x14:conditionalFormatting>
        <x14:conditionalFormatting xmlns:xm="http://schemas.microsoft.com/office/excel/2006/main">
          <x14:cfRule type="dataBar" id="{03084206-3B63-4175-ADBD-3391192B6A31}">
            <x14:dataBar minLength="0" maxLength="100" gradient="0">
              <x14:cfvo type="num">
                <xm:f>0</xm:f>
              </x14:cfvo>
              <x14:cfvo type="num">
                <xm:f>1</xm:f>
              </x14:cfvo>
              <x14:negativeFillColor rgb="FFFF0000"/>
              <x14:axisColor rgb="FF000000"/>
            </x14:dataBar>
          </x14:cfRule>
          <xm:sqref>J99:J100</xm:sqref>
        </x14:conditionalFormatting>
        <x14:conditionalFormatting xmlns:xm="http://schemas.microsoft.com/office/excel/2006/main">
          <x14:cfRule type="dataBar" id="{C780E8BA-A2E4-4326-B32F-88B6064C4597}">
            <x14:dataBar minLength="0" maxLength="100" gradient="0">
              <x14:cfvo type="num">
                <xm:f>0</xm:f>
              </x14:cfvo>
              <x14:cfvo type="num">
                <xm:f>1</xm:f>
              </x14:cfvo>
              <x14:negativeFillColor rgb="FFFF0000"/>
              <x14:axisColor rgb="FF000000"/>
            </x14:dataBar>
          </x14:cfRule>
          <xm:sqref>J102:J104</xm:sqref>
        </x14:conditionalFormatting>
        <x14:conditionalFormatting xmlns:xm="http://schemas.microsoft.com/office/excel/2006/main">
          <x14:cfRule type="dataBar" id="{F8F8ED6F-A301-4573-A2F4-17347960DA8A}">
            <x14:dataBar minLength="0" maxLength="100" gradient="0">
              <x14:cfvo type="num">
                <xm:f>0</xm:f>
              </x14:cfvo>
              <x14:cfvo type="num">
                <xm:f>1</xm:f>
              </x14:cfvo>
              <x14:negativeFillColor rgb="FFFF0000"/>
              <x14:axisColor rgb="FF000000"/>
            </x14:dataBar>
          </x14:cfRule>
          <xm:sqref>J106:J107</xm:sqref>
        </x14:conditionalFormatting>
        <x14:conditionalFormatting xmlns:xm="http://schemas.microsoft.com/office/excel/2006/main">
          <x14:cfRule type="dataBar" id="{FB2DAA8C-6C55-4143-9B0A-FBE7494D6B29}">
            <x14:dataBar minLength="0" maxLength="100" gradient="0">
              <x14:cfvo type="num">
                <xm:f>0</xm:f>
              </x14:cfvo>
              <x14:cfvo type="num">
                <xm:f>1</xm:f>
              </x14:cfvo>
              <x14:negativeFillColor rgb="FFFF0000"/>
              <x14:axisColor rgb="FF000000"/>
            </x14:dataBar>
          </x14:cfRule>
          <xm:sqref>J109:J110</xm:sqref>
        </x14:conditionalFormatting>
        <x14:conditionalFormatting xmlns:xm="http://schemas.microsoft.com/office/excel/2006/main">
          <x14:cfRule type="dataBar" id="{FE1B939D-3E7C-4708-9F43-01360878C5EA}">
            <x14:dataBar minLength="0" maxLength="100" gradient="0">
              <x14:cfvo type="num">
                <xm:f>0</xm:f>
              </x14:cfvo>
              <x14:cfvo type="num">
                <xm:f>1</xm:f>
              </x14:cfvo>
              <x14:negativeFillColor rgb="FFFF0000"/>
              <x14:axisColor rgb="FF000000"/>
            </x14:dataBar>
          </x14:cfRule>
          <xm:sqref>J112:J113</xm:sqref>
        </x14:conditionalFormatting>
        <x14:conditionalFormatting xmlns:xm="http://schemas.microsoft.com/office/excel/2006/main">
          <x14:cfRule type="dataBar" id="{A738AB38-C029-48F5-8830-7E3E1E36BDCA}">
            <x14:dataBar minLength="0" maxLength="100" gradient="0">
              <x14:cfvo type="num">
                <xm:f>0</xm:f>
              </x14:cfvo>
              <x14:cfvo type="num">
                <xm:f>1</xm:f>
              </x14:cfvo>
              <x14:negativeFillColor rgb="FFFF0000"/>
              <x14:axisColor rgb="FF000000"/>
            </x14:dataBar>
          </x14:cfRule>
          <xm:sqref>J115:J116</xm:sqref>
        </x14:conditionalFormatting>
        <x14:conditionalFormatting xmlns:xm="http://schemas.microsoft.com/office/excel/2006/main">
          <x14:cfRule type="dataBar" id="{487D2F81-FE36-4EDB-A296-A43742497CFC}">
            <x14:dataBar minLength="0" maxLength="100" gradient="0">
              <x14:cfvo type="num">
                <xm:f>0</xm:f>
              </x14:cfvo>
              <x14:cfvo type="num">
                <xm:f>1</xm:f>
              </x14:cfvo>
              <x14:negativeFillColor rgb="FFFF0000"/>
              <x14:axisColor rgb="FF000000"/>
            </x14:dataBar>
          </x14:cfRule>
          <xm:sqref>J118:J119</xm:sqref>
        </x14:conditionalFormatting>
        <x14:conditionalFormatting xmlns:xm="http://schemas.microsoft.com/office/excel/2006/main">
          <x14:cfRule type="dataBar" id="{56EDCC2D-C721-46BC-9463-764D6A1C7617}">
            <x14:dataBar minLength="0" maxLength="100" gradient="0">
              <x14:cfvo type="num">
                <xm:f>0</xm:f>
              </x14:cfvo>
              <x14:cfvo type="num">
                <xm:f>1</xm:f>
              </x14:cfvo>
              <x14:negativeFillColor rgb="FFFF0000"/>
              <x14:axisColor rgb="FF000000"/>
            </x14:dataBar>
          </x14:cfRule>
          <xm:sqref>J121:J122</xm:sqref>
        </x14:conditionalFormatting>
        <x14:conditionalFormatting xmlns:xm="http://schemas.microsoft.com/office/excel/2006/main">
          <x14:cfRule type="dataBar" id="{1610D220-0924-4218-8E45-48FE3EA0A44B}">
            <x14:dataBar minLength="0" maxLength="100" gradient="0">
              <x14:cfvo type="num">
                <xm:f>0</xm:f>
              </x14:cfvo>
              <x14:cfvo type="num">
                <xm:f>1</xm:f>
              </x14:cfvo>
              <x14:negativeFillColor rgb="FFFF0000"/>
              <x14:axisColor rgb="FF000000"/>
            </x14:dataBar>
          </x14:cfRule>
          <xm:sqref>J124:J126</xm:sqref>
        </x14:conditionalFormatting>
        <x14:conditionalFormatting xmlns:xm="http://schemas.microsoft.com/office/excel/2006/main">
          <x14:cfRule type="dataBar" id="{8387B9BB-4396-4607-9863-84BFA4091077}">
            <x14:dataBar minLength="0" maxLength="100" gradient="0">
              <x14:cfvo type="num">
                <xm:f>0</xm:f>
              </x14:cfvo>
              <x14:cfvo type="num">
                <xm:f>1</xm:f>
              </x14:cfvo>
              <x14:negativeFillColor rgb="FFFF0000"/>
              <x14:axisColor rgb="FF000000"/>
            </x14:dataBar>
          </x14:cfRule>
          <xm:sqref>J151:J152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302BF-9091-4356-965A-F5607C23306C}">
  <sheetPr codeName="Sheet3"/>
  <dimension ref="A1:Y1048573"/>
  <sheetViews>
    <sheetView zoomScale="90" zoomScaleNormal="90" workbookViewId="0">
      <selection activeCell="B2" sqref="B2:G3"/>
    </sheetView>
  </sheetViews>
  <sheetFormatPr defaultRowHeight="11.25"/>
  <cols>
    <col min="2" max="2" width="24.1640625" bestFit="1" customWidth="1"/>
    <col min="3" max="3" width="9" bestFit="1" customWidth="1"/>
    <col min="4" max="4" width="10.6640625" bestFit="1" customWidth="1"/>
    <col min="5" max="5" width="56.5" bestFit="1" customWidth="1"/>
    <col min="6" max="6" width="65.33203125" bestFit="1" customWidth="1"/>
    <col min="7" max="7" width="20" bestFit="1" customWidth="1"/>
    <col min="8" max="8" width="14.83203125" bestFit="1" customWidth="1"/>
    <col min="9" max="9" width="12.83203125" bestFit="1" customWidth="1"/>
    <col min="10" max="10" width="9.83203125" bestFit="1" customWidth="1"/>
    <col min="12" max="12" width="10.5" bestFit="1" customWidth="1"/>
    <col min="24" max="24" width="9.33203125" hidden="1" customWidth="1"/>
    <col min="25" max="25" width="9.6640625" hidden="1" customWidth="1"/>
  </cols>
  <sheetData>
    <row r="1" spans="1:25" s="108" customFormat="1" ht="12.75">
      <c r="A1" s="247" t="s">
        <v>1525</v>
      </c>
      <c r="B1" s="247" t="s">
        <v>1526</v>
      </c>
      <c r="C1" s="247" t="s">
        <v>1</v>
      </c>
      <c r="D1" s="247" t="s">
        <v>249</v>
      </c>
      <c r="E1" s="247" t="s">
        <v>250</v>
      </c>
      <c r="F1" s="247" t="s">
        <v>251</v>
      </c>
      <c r="G1" s="247" t="s">
        <v>252</v>
      </c>
      <c r="H1" s="247" t="s">
        <v>39</v>
      </c>
      <c r="I1" s="247" t="s">
        <v>12</v>
      </c>
      <c r="J1" s="247" t="s">
        <v>200</v>
      </c>
    </row>
    <row r="2" spans="1:25" ht="39.75" customHeight="1">
      <c r="A2" s="353" t="s">
        <v>1515</v>
      </c>
      <c r="B2" s="350" t="s">
        <v>146</v>
      </c>
      <c r="C2" s="350" t="s">
        <v>6</v>
      </c>
      <c r="D2" s="350" t="s">
        <v>1305</v>
      </c>
      <c r="E2" s="350" t="s">
        <v>1307</v>
      </c>
      <c r="F2" s="249" t="s">
        <v>1306</v>
      </c>
      <c r="G2" s="249" t="s">
        <v>92</v>
      </c>
      <c r="H2" s="249" t="s">
        <v>94</v>
      </c>
      <c r="I2" s="249" t="s">
        <v>94</v>
      </c>
      <c r="J2" s="248" t="s">
        <v>1313</v>
      </c>
      <c r="X2" t="s">
        <v>1516</v>
      </c>
      <c r="Y2" t="s">
        <v>1311</v>
      </c>
    </row>
    <row r="3" spans="1:25" ht="34.5" customHeight="1">
      <c r="A3" s="353" t="s">
        <v>1515</v>
      </c>
      <c r="B3" s="350" t="s">
        <v>141</v>
      </c>
      <c r="C3" s="350" t="s">
        <v>6</v>
      </c>
      <c r="D3" s="350" t="s">
        <v>1308</v>
      </c>
      <c r="E3" s="350" t="s">
        <v>1309</v>
      </c>
      <c r="F3" s="249" t="s">
        <v>1310</v>
      </c>
      <c r="G3" s="249" t="s">
        <v>60</v>
      </c>
      <c r="H3" s="249" t="s">
        <v>61</v>
      </c>
      <c r="I3" s="249" t="s">
        <v>62</v>
      </c>
      <c r="J3" s="248" t="s">
        <v>1313</v>
      </c>
      <c r="X3" t="s">
        <v>1517</v>
      </c>
      <c r="Y3" t="s">
        <v>1313</v>
      </c>
    </row>
    <row r="4" spans="1:25" ht="17.45" customHeight="1">
      <c r="A4" s="353" t="s">
        <v>1515</v>
      </c>
      <c r="B4" s="350" t="s">
        <v>125</v>
      </c>
      <c r="C4" s="350" t="s">
        <v>6</v>
      </c>
      <c r="D4" s="350" t="s">
        <v>1315</v>
      </c>
      <c r="E4" s="350" t="s">
        <v>1316</v>
      </c>
      <c r="F4" s="249" t="s">
        <v>1317</v>
      </c>
      <c r="G4" s="249" t="s">
        <v>149</v>
      </c>
      <c r="H4" s="249" t="s">
        <v>1318</v>
      </c>
      <c r="I4" s="249" t="s">
        <v>1319</v>
      </c>
      <c r="J4" s="248" t="s">
        <v>1313</v>
      </c>
      <c r="X4" t="s">
        <v>1515</v>
      </c>
      <c r="Y4" t="s">
        <v>1312</v>
      </c>
    </row>
    <row r="5" spans="1:25" ht="17.45" customHeight="1">
      <c r="A5" s="353" t="s">
        <v>1515</v>
      </c>
      <c r="B5" s="350" t="s">
        <v>125</v>
      </c>
      <c r="C5" s="350" t="s">
        <v>6</v>
      </c>
      <c r="D5" s="351" t="s">
        <v>1330</v>
      </c>
      <c r="E5" s="352" t="s">
        <v>1331</v>
      </c>
      <c r="F5" s="249" t="s">
        <v>1334</v>
      </c>
      <c r="G5" s="249" t="s">
        <v>71</v>
      </c>
      <c r="H5" s="249" t="s">
        <v>72</v>
      </c>
      <c r="I5" s="249" t="s">
        <v>1522</v>
      </c>
      <c r="J5" s="248" t="s">
        <v>1312</v>
      </c>
      <c r="X5" t="s">
        <v>1518</v>
      </c>
    </row>
    <row r="6" spans="1:25" ht="17.45" customHeight="1">
      <c r="A6" s="353" t="s">
        <v>1515</v>
      </c>
      <c r="B6" s="350" t="s">
        <v>125</v>
      </c>
      <c r="C6" s="350" t="s">
        <v>6</v>
      </c>
      <c r="D6" s="351" t="s">
        <v>1330</v>
      </c>
      <c r="E6" s="350" t="s">
        <v>1332</v>
      </c>
      <c r="F6" s="249" t="s">
        <v>1333</v>
      </c>
      <c r="G6" s="249" t="s">
        <v>129</v>
      </c>
      <c r="H6" s="249" t="s">
        <v>94</v>
      </c>
      <c r="I6" s="249" t="s">
        <v>94</v>
      </c>
      <c r="J6" s="248" t="s">
        <v>1313</v>
      </c>
      <c r="X6" t="s">
        <v>1524</v>
      </c>
    </row>
    <row r="7" spans="1:25" ht="24">
      <c r="A7" s="353" t="s">
        <v>1515</v>
      </c>
      <c r="B7" s="353" t="s">
        <v>27</v>
      </c>
      <c r="C7" s="350" t="s">
        <v>6</v>
      </c>
      <c r="D7" s="351" t="s">
        <v>1315</v>
      </c>
      <c r="E7" s="350" t="s">
        <v>1514</v>
      </c>
      <c r="F7" s="249" t="s">
        <v>1446</v>
      </c>
      <c r="G7" s="249" t="s">
        <v>205</v>
      </c>
      <c r="H7" s="249" t="s">
        <v>133</v>
      </c>
      <c r="I7" s="249" t="s">
        <v>134</v>
      </c>
      <c r="J7" s="248" t="s">
        <v>1313</v>
      </c>
    </row>
    <row r="8" spans="1:25" ht="17.45" customHeight="1"/>
    <row r="9" spans="1:25" ht="17.45" customHeight="1"/>
    <row r="10" spans="1:25" ht="17.45" customHeight="1"/>
    <row r="11" spans="1:25" ht="17.45" customHeight="1"/>
    <row r="1048573" spans="8:8" ht="12">
      <c r="H1048573" s="249" t="s">
        <v>1318</v>
      </c>
    </row>
  </sheetData>
  <dataConsolidate/>
  <conditionalFormatting sqref="J2:J7">
    <cfRule type="cellIs" dxfId="9" priority="1" operator="equal">
      <formula>"ONGOING"</formula>
    </cfRule>
    <cfRule type="cellIs" dxfId="8" priority="2" operator="equal">
      <formula>"OPEN"</formula>
    </cfRule>
    <cfRule type="cellIs" dxfId="7" priority="3" operator="equal">
      <formula>"CLOSED"</formula>
    </cfRule>
    <cfRule type="containsText" dxfId="6" priority="4" operator="containsText" text="CLOSED">
      <formula>NOT(ISERROR(SEARCH("CLOSED",J2)))</formula>
    </cfRule>
  </conditionalFormatting>
  <dataValidations count="2">
    <dataValidation type="list" allowBlank="1" showInputMessage="1" showErrorMessage="1" sqref="J2:J7" xr:uid="{F8A34732-50F3-4B99-A2C9-4F424C33F963}">
      <formula1>$Y$2:$Y$3</formula1>
    </dataValidation>
    <dataValidation type="list" allowBlank="1" showInputMessage="1" showErrorMessage="1" sqref="A2:A7" xr:uid="{BC7881AD-4461-4C82-93E1-86D2A12781F0}">
      <formula1>$X$2:$X$6</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D7677-62F6-48FE-8B93-5BC51DE45726}">
  <sheetPr codeName="Sheet4"/>
  <dimension ref="A1:AX38"/>
  <sheetViews>
    <sheetView topLeftCell="A7" workbookViewId="0">
      <selection activeCell="D7" sqref="D7"/>
    </sheetView>
  </sheetViews>
  <sheetFormatPr defaultRowHeight="11.25"/>
  <cols>
    <col min="1" max="1" width="31" bestFit="1" customWidth="1"/>
    <col min="4" max="4" width="10.6640625" customWidth="1"/>
    <col min="5" max="5" width="13.5" customWidth="1"/>
    <col min="6" max="6" width="11" customWidth="1"/>
    <col min="10" max="10" width="9.5" customWidth="1"/>
    <col min="12" max="12" width="14" customWidth="1"/>
    <col min="13" max="13" width="14.6640625" customWidth="1"/>
    <col min="14" max="14" width="10" customWidth="1"/>
    <col min="16" max="16" width="10" customWidth="1"/>
    <col min="17" max="18" width="10.5" customWidth="1"/>
    <col min="20" max="20" width="12" customWidth="1"/>
    <col min="24" max="24" width="10.5" customWidth="1"/>
    <col min="25" max="25" width="13.1640625" customWidth="1"/>
    <col min="28" max="28" width="12.33203125" customWidth="1"/>
    <col min="29" max="29" width="15.5" customWidth="1"/>
    <col min="30" max="30" width="11.1640625" customWidth="1"/>
    <col min="31" max="31" width="13.33203125" customWidth="1"/>
    <col min="32" max="32" width="14.33203125" customWidth="1"/>
    <col min="33" max="33" width="12" customWidth="1"/>
    <col min="34" max="34" width="12.1640625" customWidth="1"/>
    <col min="35" max="35" width="12.5" customWidth="1"/>
    <col min="36" max="36" width="13.1640625" customWidth="1"/>
    <col min="37" max="37" width="13" customWidth="1"/>
    <col min="41" max="41" width="13.33203125" customWidth="1"/>
    <col min="42" max="42" width="10.1640625" customWidth="1"/>
    <col min="44" max="44" width="10.5" customWidth="1"/>
    <col min="45" max="45" width="10.6640625" customWidth="1"/>
    <col min="46" max="46" width="10.33203125" customWidth="1"/>
    <col min="47" max="47" width="12" customWidth="1"/>
    <col min="48" max="48" width="15.33203125" customWidth="1"/>
    <col min="50" max="50" width="10.6640625" customWidth="1"/>
  </cols>
  <sheetData>
    <row r="1" spans="1:50">
      <c r="A1" t="s">
        <v>1338</v>
      </c>
      <c r="B1" t="s">
        <v>1339</v>
      </c>
      <c r="C1" t="s">
        <v>1340</v>
      </c>
      <c r="D1" t="s">
        <v>1341</v>
      </c>
      <c r="E1" t="s">
        <v>1342</v>
      </c>
      <c r="F1" t="s">
        <v>1343</v>
      </c>
      <c r="G1" t="s">
        <v>1344</v>
      </c>
      <c r="H1" t="s">
        <v>1345</v>
      </c>
      <c r="I1" t="s">
        <v>1346</v>
      </c>
      <c r="J1" t="s">
        <v>1347</v>
      </c>
      <c r="K1" t="s">
        <v>18</v>
      </c>
      <c r="L1" t="s">
        <v>1348</v>
      </c>
      <c r="M1" t="s">
        <v>1349</v>
      </c>
      <c r="N1" t="s">
        <v>1350</v>
      </c>
      <c r="O1" t="s">
        <v>1351</v>
      </c>
      <c r="P1" t="s">
        <v>1352</v>
      </c>
      <c r="Q1" t="s">
        <v>1353</v>
      </c>
      <c r="R1" t="s">
        <v>1354</v>
      </c>
      <c r="S1" t="s">
        <v>248</v>
      </c>
      <c r="T1" t="s">
        <v>1355</v>
      </c>
      <c r="U1" t="s">
        <v>1356</v>
      </c>
      <c r="V1" t="s">
        <v>1357</v>
      </c>
      <c r="W1" t="s">
        <v>1358</v>
      </c>
      <c r="X1" t="s">
        <v>1</v>
      </c>
      <c r="Y1" t="s">
        <v>1359</v>
      </c>
      <c r="Z1" t="s">
        <v>1360</v>
      </c>
      <c r="AA1" t="s">
        <v>1361</v>
      </c>
      <c r="AB1" t="s">
        <v>1362</v>
      </c>
      <c r="AC1" t="s">
        <v>1363</v>
      </c>
      <c r="AD1" t="s">
        <v>1364</v>
      </c>
      <c r="AE1" t="s">
        <v>1365</v>
      </c>
      <c r="AF1" t="s">
        <v>1366</v>
      </c>
      <c r="AG1" t="s">
        <v>1367</v>
      </c>
      <c r="AH1" t="s">
        <v>1368</v>
      </c>
      <c r="AI1" t="s">
        <v>1369</v>
      </c>
      <c r="AJ1" t="s">
        <v>1370</v>
      </c>
      <c r="AK1" t="s">
        <v>1371</v>
      </c>
      <c r="AL1" t="s">
        <v>1372</v>
      </c>
      <c r="AM1" t="s">
        <v>1373</v>
      </c>
      <c r="AN1" t="s">
        <v>1374</v>
      </c>
      <c r="AO1" t="s">
        <v>1375</v>
      </c>
      <c r="AP1" t="s">
        <v>1376</v>
      </c>
      <c r="AQ1" t="s">
        <v>19</v>
      </c>
      <c r="AR1" t="s">
        <v>1377</v>
      </c>
      <c r="AS1" t="s">
        <v>1378</v>
      </c>
      <c r="AT1" t="s">
        <v>1379</v>
      </c>
      <c r="AU1" t="s">
        <v>1380</v>
      </c>
      <c r="AV1" t="s">
        <v>1381</v>
      </c>
      <c r="AW1" t="s">
        <v>1382</v>
      </c>
      <c r="AX1" t="s">
        <v>1383</v>
      </c>
    </row>
    <row r="2" spans="1:50">
      <c r="A2" t="s">
        <v>1384</v>
      </c>
      <c r="B2" t="s">
        <v>1385</v>
      </c>
      <c r="C2" t="s">
        <v>1459</v>
      </c>
      <c r="D2" t="s">
        <v>1460</v>
      </c>
      <c r="E2" t="s">
        <v>1461</v>
      </c>
      <c r="G2" t="s">
        <v>470</v>
      </c>
      <c r="I2" t="s">
        <v>1462</v>
      </c>
      <c r="J2" t="s">
        <v>1463</v>
      </c>
      <c r="K2" t="s">
        <v>1394</v>
      </c>
      <c r="L2" t="s">
        <v>1395</v>
      </c>
      <c r="M2" t="s">
        <v>1395</v>
      </c>
      <c r="N2" t="s">
        <v>1396</v>
      </c>
      <c r="O2" t="s">
        <v>1464</v>
      </c>
      <c r="P2" t="s">
        <v>1465</v>
      </c>
      <c r="R2" t="s">
        <v>1466</v>
      </c>
      <c r="S2" t="s">
        <v>470</v>
      </c>
      <c r="T2" t="s">
        <v>1467</v>
      </c>
      <c r="U2" t="s">
        <v>1468</v>
      </c>
      <c r="X2" t="s">
        <v>6</v>
      </c>
      <c r="Y2" t="s">
        <v>1400</v>
      </c>
      <c r="Z2" t="s">
        <v>8</v>
      </c>
      <c r="AB2" t="s">
        <v>478</v>
      </c>
      <c r="AC2" t="s">
        <v>28</v>
      </c>
      <c r="AD2" t="s">
        <v>1461</v>
      </c>
      <c r="AG2" t="s">
        <v>484</v>
      </c>
      <c r="AJ2" t="s">
        <v>1459</v>
      </c>
      <c r="AK2" t="s">
        <v>484</v>
      </c>
      <c r="AL2" t="s">
        <v>470</v>
      </c>
      <c r="AO2" t="s">
        <v>478</v>
      </c>
      <c r="AP2" t="s">
        <v>478</v>
      </c>
      <c r="AQ2" t="s">
        <v>470</v>
      </c>
      <c r="AR2" t="s">
        <v>470</v>
      </c>
      <c r="AS2" t="s">
        <v>470</v>
      </c>
      <c r="AX2" t="s">
        <v>470</v>
      </c>
    </row>
    <row r="3" spans="1:50">
      <c r="A3" t="s">
        <v>1403</v>
      </c>
      <c r="B3" t="s">
        <v>1385</v>
      </c>
      <c r="C3" t="s">
        <v>1459</v>
      </c>
      <c r="D3" t="s">
        <v>1460</v>
      </c>
      <c r="E3" t="s">
        <v>1461</v>
      </c>
      <c r="G3" t="s">
        <v>470</v>
      </c>
      <c r="I3" t="s">
        <v>1462</v>
      </c>
      <c r="J3" t="s">
        <v>1463</v>
      </c>
      <c r="K3" t="s">
        <v>1394</v>
      </c>
      <c r="L3" t="s">
        <v>1395</v>
      </c>
      <c r="M3" t="s">
        <v>1395</v>
      </c>
      <c r="N3" t="s">
        <v>1396</v>
      </c>
      <c r="O3" t="s">
        <v>1464</v>
      </c>
      <c r="P3" t="s">
        <v>1469</v>
      </c>
      <c r="R3" t="s">
        <v>1466</v>
      </c>
      <c r="S3" t="s">
        <v>470</v>
      </c>
      <c r="T3" t="s">
        <v>1467</v>
      </c>
      <c r="U3" t="s">
        <v>1468</v>
      </c>
      <c r="X3" t="s">
        <v>6</v>
      </c>
      <c r="Y3" t="s">
        <v>1400</v>
      </c>
      <c r="Z3" t="s">
        <v>8</v>
      </c>
      <c r="AB3" t="s">
        <v>478</v>
      </c>
      <c r="AC3" t="s">
        <v>28</v>
      </c>
      <c r="AD3" t="s">
        <v>1461</v>
      </c>
      <c r="AG3" t="s">
        <v>484</v>
      </c>
      <c r="AJ3" t="s">
        <v>1459</v>
      </c>
      <c r="AK3" t="s">
        <v>484</v>
      </c>
      <c r="AL3" t="s">
        <v>470</v>
      </c>
      <c r="AO3" t="s">
        <v>478</v>
      </c>
      <c r="AP3" t="s">
        <v>478</v>
      </c>
      <c r="AQ3" t="s">
        <v>470</v>
      </c>
      <c r="AR3" t="s">
        <v>470</v>
      </c>
      <c r="AS3" t="s">
        <v>470</v>
      </c>
      <c r="AX3" t="s">
        <v>470</v>
      </c>
    </row>
    <row r="4" spans="1:50">
      <c r="A4" t="s">
        <v>1404</v>
      </c>
      <c r="B4" t="s">
        <v>1385</v>
      </c>
      <c r="C4" t="s">
        <v>1410</v>
      </c>
      <c r="D4" t="s">
        <v>1470</v>
      </c>
      <c r="E4" t="s">
        <v>1449</v>
      </c>
      <c r="G4" t="s">
        <v>470</v>
      </c>
      <c r="H4" t="s">
        <v>1450</v>
      </c>
      <c r="I4" t="s">
        <v>1451</v>
      </c>
      <c r="J4" t="s">
        <v>1452</v>
      </c>
      <c r="K4" t="s">
        <v>1394</v>
      </c>
      <c r="L4" t="s">
        <v>1471</v>
      </c>
      <c r="M4" t="s">
        <v>1471</v>
      </c>
      <c r="N4" t="s">
        <v>1396</v>
      </c>
      <c r="O4" t="s">
        <v>1050</v>
      </c>
      <c r="P4" t="s">
        <v>1472</v>
      </c>
      <c r="R4" t="s">
        <v>1453</v>
      </c>
      <c r="S4" t="s">
        <v>1473</v>
      </c>
      <c r="T4" t="s">
        <v>1454</v>
      </c>
      <c r="U4" t="s">
        <v>1474</v>
      </c>
      <c r="X4" t="s">
        <v>6</v>
      </c>
      <c r="Y4" t="s">
        <v>1400</v>
      </c>
      <c r="Z4" t="s">
        <v>8</v>
      </c>
      <c r="AB4" t="s">
        <v>470</v>
      </c>
      <c r="AC4" t="s">
        <v>1454</v>
      </c>
      <c r="AD4" t="s">
        <v>1455</v>
      </c>
      <c r="AE4" t="s">
        <v>1450</v>
      </c>
      <c r="AG4" t="s">
        <v>484</v>
      </c>
      <c r="AJ4" t="s">
        <v>1410</v>
      </c>
      <c r="AK4" t="s">
        <v>484</v>
      </c>
      <c r="AL4" t="s">
        <v>470</v>
      </c>
      <c r="AO4" t="s">
        <v>478</v>
      </c>
      <c r="AP4" t="s">
        <v>478</v>
      </c>
      <c r="AQ4" t="s">
        <v>470</v>
      </c>
      <c r="AR4" t="s">
        <v>470</v>
      </c>
      <c r="AS4" t="s">
        <v>470</v>
      </c>
      <c r="AX4" t="s">
        <v>470</v>
      </c>
    </row>
    <row r="5" spans="1:50">
      <c r="A5" t="s">
        <v>1405</v>
      </c>
      <c r="B5" t="s">
        <v>1385</v>
      </c>
      <c r="C5" t="s">
        <v>1459</v>
      </c>
      <c r="D5" t="s">
        <v>1460</v>
      </c>
      <c r="E5" t="s">
        <v>1461</v>
      </c>
      <c r="G5" t="s">
        <v>470</v>
      </c>
      <c r="I5" t="s">
        <v>1462</v>
      </c>
      <c r="J5" t="s">
        <v>1463</v>
      </c>
      <c r="K5" t="s">
        <v>1394</v>
      </c>
      <c r="L5" t="s">
        <v>1395</v>
      </c>
      <c r="M5" t="s">
        <v>1395</v>
      </c>
      <c r="N5" t="s">
        <v>1396</v>
      </c>
      <c r="O5" t="s">
        <v>1464</v>
      </c>
      <c r="P5" t="s">
        <v>1475</v>
      </c>
      <c r="R5" t="s">
        <v>1466</v>
      </c>
      <c r="S5" t="s">
        <v>470</v>
      </c>
      <c r="T5" t="s">
        <v>1467</v>
      </c>
      <c r="U5" t="s">
        <v>1468</v>
      </c>
      <c r="X5" t="s">
        <v>6</v>
      </c>
      <c r="Y5" t="s">
        <v>1400</v>
      </c>
      <c r="Z5" t="s">
        <v>8</v>
      </c>
      <c r="AB5" t="s">
        <v>478</v>
      </c>
      <c r="AC5" t="s">
        <v>28</v>
      </c>
      <c r="AD5" t="s">
        <v>1461</v>
      </c>
      <c r="AG5" t="s">
        <v>484</v>
      </c>
      <c r="AJ5" t="s">
        <v>1459</v>
      </c>
      <c r="AK5" t="s">
        <v>484</v>
      </c>
      <c r="AL5" t="s">
        <v>470</v>
      </c>
      <c r="AO5" t="s">
        <v>478</v>
      </c>
      <c r="AP5" t="s">
        <v>478</v>
      </c>
      <c r="AQ5" t="s">
        <v>470</v>
      </c>
      <c r="AR5" t="s">
        <v>470</v>
      </c>
      <c r="AS5" t="s">
        <v>470</v>
      </c>
      <c r="AX5" t="s">
        <v>470</v>
      </c>
    </row>
    <row r="6" spans="1:50">
      <c r="A6" t="s">
        <v>1406</v>
      </c>
      <c r="B6" t="s">
        <v>1385</v>
      </c>
      <c r="C6" t="s">
        <v>1459</v>
      </c>
      <c r="D6" t="s">
        <v>1460</v>
      </c>
      <c r="E6" t="s">
        <v>1461</v>
      </c>
      <c r="G6" t="s">
        <v>470</v>
      </c>
      <c r="I6" t="s">
        <v>1462</v>
      </c>
      <c r="J6" t="s">
        <v>1463</v>
      </c>
      <c r="K6" t="s">
        <v>1394</v>
      </c>
      <c r="L6" t="s">
        <v>1395</v>
      </c>
      <c r="M6" t="s">
        <v>1395</v>
      </c>
      <c r="N6" t="s">
        <v>1396</v>
      </c>
      <c r="O6" t="s">
        <v>1464</v>
      </c>
      <c r="P6" t="s">
        <v>1476</v>
      </c>
      <c r="R6" t="s">
        <v>1466</v>
      </c>
      <c r="S6" t="s">
        <v>470</v>
      </c>
      <c r="T6" t="s">
        <v>1467</v>
      </c>
      <c r="U6" t="s">
        <v>1468</v>
      </c>
      <c r="X6" t="s">
        <v>6</v>
      </c>
      <c r="Y6" t="s">
        <v>1400</v>
      </c>
      <c r="Z6" t="s">
        <v>8</v>
      </c>
      <c r="AB6" t="s">
        <v>478</v>
      </c>
      <c r="AC6" t="s">
        <v>28</v>
      </c>
      <c r="AD6" t="s">
        <v>1461</v>
      </c>
      <c r="AG6" t="s">
        <v>484</v>
      </c>
      <c r="AJ6" t="s">
        <v>1459</v>
      </c>
      <c r="AK6" t="s">
        <v>484</v>
      </c>
      <c r="AL6" t="s">
        <v>470</v>
      </c>
      <c r="AO6" t="s">
        <v>478</v>
      </c>
      <c r="AP6" t="s">
        <v>478</v>
      </c>
      <c r="AQ6" t="s">
        <v>470</v>
      </c>
      <c r="AR6" t="s">
        <v>470</v>
      </c>
      <c r="AS6" t="s">
        <v>470</v>
      </c>
      <c r="AX6" t="s">
        <v>470</v>
      </c>
    </row>
    <row r="7" spans="1:50">
      <c r="A7" t="s">
        <v>1407</v>
      </c>
      <c r="B7" t="s">
        <v>1385</v>
      </c>
      <c r="C7" t="s">
        <v>1459</v>
      </c>
      <c r="D7" t="s">
        <v>1460</v>
      </c>
      <c r="E7" t="s">
        <v>1461</v>
      </c>
      <c r="G7" t="s">
        <v>470</v>
      </c>
      <c r="I7" t="s">
        <v>1462</v>
      </c>
      <c r="J7" t="s">
        <v>1463</v>
      </c>
      <c r="K7" t="s">
        <v>1394</v>
      </c>
      <c r="L7" t="s">
        <v>1395</v>
      </c>
      <c r="M7" t="s">
        <v>1395</v>
      </c>
      <c r="N7" t="s">
        <v>1396</v>
      </c>
      <c r="O7" t="s">
        <v>1464</v>
      </c>
      <c r="P7" t="s">
        <v>1477</v>
      </c>
      <c r="R7" t="s">
        <v>1466</v>
      </c>
      <c r="S7" t="s">
        <v>470</v>
      </c>
      <c r="T7" t="s">
        <v>1467</v>
      </c>
      <c r="U7" t="s">
        <v>1468</v>
      </c>
      <c r="X7" t="s">
        <v>6</v>
      </c>
      <c r="Y7" t="s">
        <v>1400</v>
      </c>
      <c r="Z7" t="s">
        <v>8</v>
      </c>
      <c r="AB7" t="s">
        <v>478</v>
      </c>
      <c r="AC7" t="s">
        <v>28</v>
      </c>
      <c r="AD7" t="s">
        <v>1461</v>
      </c>
      <c r="AG7" t="s">
        <v>484</v>
      </c>
      <c r="AJ7" t="s">
        <v>1459</v>
      </c>
      <c r="AK7" t="s">
        <v>484</v>
      </c>
      <c r="AL7" t="s">
        <v>470</v>
      </c>
      <c r="AO7" t="s">
        <v>478</v>
      </c>
      <c r="AP7" t="s">
        <v>478</v>
      </c>
      <c r="AQ7" t="s">
        <v>470</v>
      </c>
      <c r="AR7" t="s">
        <v>470</v>
      </c>
      <c r="AS7" t="s">
        <v>470</v>
      </c>
      <c r="AX7" t="s">
        <v>470</v>
      </c>
    </row>
    <row r="8" spans="1:50">
      <c r="A8" t="s">
        <v>1408</v>
      </c>
      <c r="B8" t="s">
        <v>1385</v>
      </c>
      <c r="C8" t="s">
        <v>1459</v>
      </c>
      <c r="D8" t="s">
        <v>1460</v>
      </c>
      <c r="E8" t="s">
        <v>1461</v>
      </c>
      <c r="G8" t="s">
        <v>470</v>
      </c>
      <c r="I8" t="s">
        <v>1462</v>
      </c>
      <c r="J8" t="s">
        <v>1463</v>
      </c>
      <c r="K8" t="s">
        <v>1394</v>
      </c>
      <c r="L8" t="s">
        <v>1395</v>
      </c>
      <c r="M8" t="s">
        <v>1395</v>
      </c>
      <c r="N8" t="s">
        <v>1396</v>
      </c>
      <c r="O8" t="s">
        <v>1464</v>
      </c>
      <c r="P8" t="s">
        <v>1478</v>
      </c>
      <c r="R8" t="s">
        <v>1466</v>
      </c>
      <c r="S8" t="s">
        <v>470</v>
      </c>
      <c r="T8" t="s">
        <v>1467</v>
      </c>
      <c r="U8" t="s">
        <v>1468</v>
      </c>
      <c r="X8" t="s">
        <v>6</v>
      </c>
      <c r="Y8" t="s">
        <v>1400</v>
      </c>
      <c r="Z8" t="s">
        <v>8</v>
      </c>
      <c r="AB8" t="s">
        <v>478</v>
      </c>
      <c r="AC8" t="s">
        <v>28</v>
      </c>
      <c r="AD8" t="s">
        <v>1461</v>
      </c>
      <c r="AG8" t="s">
        <v>484</v>
      </c>
      <c r="AJ8" t="s">
        <v>1459</v>
      </c>
      <c r="AK8" t="s">
        <v>484</v>
      </c>
      <c r="AL8" t="s">
        <v>470</v>
      </c>
      <c r="AO8" t="s">
        <v>478</v>
      </c>
      <c r="AP8" t="s">
        <v>478</v>
      </c>
      <c r="AQ8" t="s">
        <v>470</v>
      </c>
      <c r="AR8" t="s">
        <v>470</v>
      </c>
      <c r="AS8" t="s">
        <v>470</v>
      </c>
      <c r="AX8" t="s">
        <v>470</v>
      </c>
    </row>
    <row r="9" spans="1:50">
      <c r="A9" t="s">
        <v>1409</v>
      </c>
      <c r="B9" t="s">
        <v>1385</v>
      </c>
      <c r="C9" t="s">
        <v>1410</v>
      </c>
      <c r="D9" t="s">
        <v>1470</v>
      </c>
      <c r="E9" t="s">
        <v>1449</v>
      </c>
      <c r="G9" t="s">
        <v>470</v>
      </c>
      <c r="H9" t="s">
        <v>1450</v>
      </c>
      <c r="I9" t="s">
        <v>1451</v>
      </c>
      <c r="J9" t="s">
        <v>1452</v>
      </c>
      <c r="K9" t="s">
        <v>1394</v>
      </c>
      <c r="L9" t="s">
        <v>1471</v>
      </c>
      <c r="M9" t="s">
        <v>1471</v>
      </c>
      <c r="N9" t="s">
        <v>1396</v>
      </c>
      <c r="O9" t="s">
        <v>1050</v>
      </c>
      <c r="P9" t="s">
        <v>1472</v>
      </c>
      <c r="R9" t="s">
        <v>1453</v>
      </c>
      <c r="S9" t="s">
        <v>1473</v>
      </c>
      <c r="T9" t="s">
        <v>1454</v>
      </c>
      <c r="U9" t="s">
        <v>1474</v>
      </c>
      <c r="X9" t="s">
        <v>6</v>
      </c>
      <c r="Y9" t="s">
        <v>1400</v>
      </c>
      <c r="Z9" t="s">
        <v>8</v>
      </c>
      <c r="AB9" t="s">
        <v>470</v>
      </c>
      <c r="AC9" t="s">
        <v>1454</v>
      </c>
      <c r="AD9" t="s">
        <v>1455</v>
      </c>
      <c r="AE9" t="s">
        <v>1450</v>
      </c>
      <c r="AG9" t="s">
        <v>484</v>
      </c>
      <c r="AJ9" t="s">
        <v>1410</v>
      </c>
      <c r="AK9" t="s">
        <v>484</v>
      </c>
      <c r="AL9" t="s">
        <v>470</v>
      </c>
      <c r="AO9" t="s">
        <v>478</v>
      </c>
      <c r="AP9" t="s">
        <v>478</v>
      </c>
      <c r="AQ9" t="s">
        <v>470</v>
      </c>
      <c r="AR9" t="s">
        <v>470</v>
      </c>
      <c r="AS9" t="s">
        <v>470</v>
      </c>
      <c r="AX9" t="s">
        <v>470</v>
      </c>
    </row>
    <row r="10" spans="1:50">
      <c r="A10" t="s">
        <v>1411</v>
      </c>
      <c r="B10" t="s">
        <v>1385</v>
      </c>
      <c r="C10" t="s">
        <v>1447</v>
      </c>
      <c r="D10" t="s">
        <v>1479</v>
      </c>
      <c r="E10" t="s">
        <v>1480</v>
      </c>
      <c r="F10" t="s">
        <v>1481</v>
      </c>
      <c r="G10" t="s">
        <v>470</v>
      </c>
      <c r="H10" t="s">
        <v>1482</v>
      </c>
      <c r="I10" t="s">
        <v>1483</v>
      </c>
      <c r="J10" t="s">
        <v>1484</v>
      </c>
      <c r="K10" t="s">
        <v>1394</v>
      </c>
      <c r="L10" t="s">
        <v>1485</v>
      </c>
      <c r="M10" t="s">
        <v>1485</v>
      </c>
      <c r="N10" t="s">
        <v>1396</v>
      </c>
      <c r="O10" t="s">
        <v>1100</v>
      </c>
      <c r="P10" t="s">
        <v>1486</v>
      </c>
      <c r="R10" t="s">
        <v>1487</v>
      </c>
      <c r="S10" t="s">
        <v>1488</v>
      </c>
      <c r="T10" t="s">
        <v>28</v>
      </c>
      <c r="U10" t="s">
        <v>1480</v>
      </c>
      <c r="X10" t="s">
        <v>6</v>
      </c>
      <c r="Y10" t="s">
        <v>1400</v>
      </c>
      <c r="Z10" t="s">
        <v>8</v>
      </c>
      <c r="AB10" t="s">
        <v>470</v>
      </c>
      <c r="AC10" t="s">
        <v>27</v>
      </c>
      <c r="AD10" t="s">
        <v>1448</v>
      </c>
      <c r="AE10" t="s">
        <v>28</v>
      </c>
      <c r="AG10" t="s">
        <v>478</v>
      </c>
      <c r="AJ10" t="s">
        <v>1489</v>
      </c>
      <c r="AK10" t="s">
        <v>478</v>
      </c>
      <c r="AL10" t="s">
        <v>470</v>
      </c>
      <c r="AO10" t="s">
        <v>478</v>
      </c>
      <c r="AP10" t="s">
        <v>478</v>
      </c>
      <c r="AQ10" t="s">
        <v>470</v>
      </c>
      <c r="AR10" t="s">
        <v>470</v>
      </c>
      <c r="AS10" t="s">
        <v>470</v>
      </c>
      <c r="AX10" t="s">
        <v>470</v>
      </c>
    </row>
    <row r="11" spans="1:50">
      <c r="A11" t="s">
        <v>1412</v>
      </c>
      <c r="B11" t="s">
        <v>1385</v>
      </c>
      <c r="C11" t="s">
        <v>1459</v>
      </c>
      <c r="D11" t="s">
        <v>1460</v>
      </c>
      <c r="E11" t="s">
        <v>1461</v>
      </c>
      <c r="G11" t="s">
        <v>470</v>
      </c>
      <c r="I11" t="s">
        <v>1462</v>
      </c>
      <c r="J11" t="s">
        <v>1463</v>
      </c>
      <c r="K11" t="s">
        <v>1394</v>
      </c>
      <c r="L11" t="s">
        <v>1395</v>
      </c>
      <c r="M11" t="s">
        <v>1395</v>
      </c>
      <c r="N11" t="s">
        <v>1396</v>
      </c>
      <c r="O11" t="s">
        <v>1464</v>
      </c>
      <c r="P11" t="s">
        <v>1490</v>
      </c>
      <c r="R11" t="s">
        <v>1466</v>
      </c>
      <c r="S11" t="s">
        <v>470</v>
      </c>
      <c r="T11" t="s">
        <v>1467</v>
      </c>
      <c r="U11" t="s">
        <v>1468</v>
      </c>
      <c r="X11" t="s">
        <v>6</v>
      </c>
      <c r="Y11" t="s">
        <v>1400</v>
      </c>
      <c r="Z11" t="s">
        <v>8</v>
      </c>
      <c r="AB11" t="s">
        <v>478</v>
      </c>
      <c r="AC11" t="s">
        <v>28</v>
      </c>
      <c r="AD11" t="s">
        <v>1461</v>
      </c>
      <c r="AG11" t="s">
        <v>484</v>
      </c>
      <c r="AJ11" t="s">
        <v>1459</v>
      </c>
      <c r="AK11" t="s">
        <v>484</v>
      </c>
      <c r="AL11" t="s">
        <v>470</v>
      </c>
      <c r="AO11" t="s">
        <v>478</v>
      </c>
      <c r="AP11" t="s">
        <v>478</v>
      </c>
      <c r="AQ11" t="s">
        <v>470</v>
      </c>
      <c r="AR11" t="s">
        <v>470</v>
      </c>
      <c r="AS11" t="s">
        <v>470</v>
      </c>
      <c r="AX11" t="s">
        <v>470</v>
      </c>
    </row>
    <row r="12" spans="1:50">
      <c r="A12" t="s">
        <v>1413</v>
      </c>
      <c r="B12" t="s">
        <v>1385</v>
      </c>
      <c r="C12" t="s">
        <v>1459</v>
      </c>
      <c r="D12" t="s">
        <v>1460</v>
      </c>
      <c r="E12" t="s">
        <v>1461</v>
      </c>
      <c r="G12" t="s">
        <v>470</v>
      </c>
      <c r="I12" t="s">
        <v>1462</v>
      </c>
      <c r="J12" t="s">
        <v>1463</v>
      </c>
      <c r="K12" t="s">
        <v>1394</v>
      </c>
      <c r="L12" t="s">
        <v>1395</v>
      </c>
      <c r="M12" t="s">
        <v>1395</v>
      </c>
      <c r="N12" t="s">
        <v>1396</v>
      </c>
      <c r="O12" t="s">
        <v>1464</v>
      </c>
      <c r="P12" t="s">
        <v>1491</v>
      </c>
      <c r="R12" t="s">
        <v>1466</v>
      </c>
      <c r="S12" t="s">
        <v>470</v>
      </c>
      <c r="T12" t="s">
        <v>1467</v>
      </c>
      <c r="U12" t="s">
        <v>1468</v>
      </c>
      <c r="X12" t="s">
        <v>6</v>
      </c>
      <c r="Y12" t="s">
        <v>1400</v>
      </c>
      <c r="Z12" t="s">
        <v>8</v>
      </c>
      <c r="AB12" t="s">
        <v>478</v>
      </c>
      <c r="AC12" t="s">
        <v>28</v>
      </c>
      <c r="AD12" t="s">
        <v>1461</v>
      </c>
      <c r="AG12" t="s">
        <v>484</v>
      </c>
      <c r="AJ12" t="s">
        <v>1459</v>
      </c>
      <c r="AK12" t="s">
        <v>484</v>
      </c>
      <c r="AL12" t="s">
        <v>470</v>
      </c>
      <c r="AO12" t="s">
        <v>478</v>
      </c>
      <c r="AP12" t="s">
        <v>478</v>
      </c>
      <c r="AQ12" t="s">
        <v>470</v>
      </c>
      <c r="AR12" t="s">
        <v>470</v>
      </c>
      <c r="AS12" t="s">
        <v>470</v>
      </c>
      <c r="AX12" t="s">
        <v>470</v>
      </c>
    </row>
    <row r="13" spans="1:50">
      <c r="A13" t="s">
        <v>1414</v>
      </c>
      <c r="B13" t="s">
        <v>1385</v>
      </c>
      <c r="C13" t="s">
        <v>1459</v>
      </c>
      <c r="D13" t="s">
        <v>1460</v>
      </c>
      <c r="E13" t="s">
        <v>1461</v>
      </c>
      <c r="G13" t="s">
        <v>470</v>
      </c>
      <c r="I13" t="s">
        <v>1462</v>
      </c>
      <c r="J13" t="s">
        <v>1463</v>
      </c>
      <c r="K13" t="s">
        <v>1394</v>
      </c>
      <c r="L13" t="s">
        <v>1395</v>
      </c>
      <c r="M13" t="s">
        <v>1395</v>
      </c>
      <c r="N13" t="s">
        <v>1396</v>
      </c>
      <c r="O13" t="s">
        <v>1464</v>
      </c>
      <c r="P13" t="s">
        <v>1492</v>
      </c>
      <c r="R13" t="s">
        <v>1466</v>
      </c>
      <c r="S13" t="s">
        <v>470</v>
      </c>
      <c r="T13" t="s">
        <v>1467</v>
      </c>
      <c r="U13" t="s">
        <v>1468</v>
      </c>
      <c r="X13" t="s">
        <v>6</v>
      </c>
      <c r="Y13" t="s">
        <v>1400</v>
      </c>
      <c r="Z13" t="s">
        <v>8</v>
      </c>
      <c r="AB13" t="s">
        <v>478</v>
      </c>
      <c r="AC13" t="s">
        <v>28</v>
      </c>
      <c r="AD13" t="s">
        <v>1461</v>
      </c>
      <c r="AG13" t="s">
        <v>484</v>
      </c>
      <c r="AJ13" t="s">
        <v>1459</v>
      </c>
      <c r="AK13" t="s">
        <v>484</v>
      </c>
      <c r="AL13" t="s">
        <v>470</v>
      </c>
      <c r="AO13" t="s">
        <v>478</v>
      </c>
      <c r="AP13" t="s">
        <v>478</v>
      </c>
      <c r="AQ13" t="s">
        <v>470</v>
      </c>
      <c r="AR13" t="s">
        <v>470</v>
      </c>
      <c r="AS13" t="s">
        <v>470</v>
      </c>
      <c r="AX13" t="s">
        <v>470</v>
      </c>
    </row>
    <row r="14" spans="1:50">
      <c r="A14" t="s">
        <v>1415</v>
      </c>
      <c r="B14" t="s">
        <v>1385</v>
      </c>
      <c r="C14" t="s">
        <v>1447</v>
      </c>
      <c r="D14" t="s">
        <v>1479</v>
      </c>
      <c r="E14" t="s">
        <v>1480</v>
      </c>
      <c r="F14" t="s">
        <v>1481</v>
      </c>
      <c r="G14" t="s">
        <v>470</v>
      </c>
      <c r="H14" t="s">
        <v>1482</v>
      </c>
      <c r="I14" t="s">
        <v>1483</v>
      </c>
      <c r="J14" t="s">
        <v>1484</v>
      </c>
      <c r="K14" t="s">
        <v>1394</v>
      </c>
      <c r="L14" t="s">
        <v>1485</v>
      </c>
      <c r="M14" t="s">
        <v>1485</v>
      </c>
      <c r="N14" t="s">
        <v>1396</v>
      </c>
      <c r="O14" t="s">
        <v>1100</v>
      </c>
      <c r="P14" t="s">
        <v>1493</v>
      </c>
      <c r="R14" t="s">
        <v>1487</v>
      </c>
      <c r="S14" t="s">
        <v>1488</v>
      </c>
      <c r="T14" t="s">
        <v>28</v>
      </c>
      <c r="U14" t="s">
        <v>1480</v>
      </c>
      <c r="X14" t="s">
        <v>6</v>
      </c>
      <c r="Y14" t="s">
        <v>1400</v>
      </c>
      <c r="Z14" t="s">
        <v>8</v>
      </c>
      <c r="AB14" t="s">
        <v>470</v>
      </c>
      <c r="AC14" t="s">
        <v>27</v>
      </c>
      <c r="AD14" t="s">
        <v>1448</v>
      </c>
      <c r="AE14" t="s">
        <v>28</v>
      </c>
      <c r="AG14" t="s">
        <v>478</v>
      </c>
      <c r="AJ14" t="s">
        <v>1489</v>
      </c>
      <c r="AK14" t="s">
        <v>478</v>
      </c>
      <c r="AL14" t="s">
        <v>470</v>
      </c>
      <c r="AO14" t="s">
        <v>478</v>
      </c>
      <c r="AP14" t="s">
        <v>478</v>
      </c>
      <c r="AQ14" t="s">
        <v>470</v>
      </c>
      <c r="AR14" t="s">
        <v>470</v>
      </c>
      <c r="AS14" t="s">
        <v>470</v>
      </c>
      <c r="AX14" t="s">
        <v>470</v>
      </c>
    </row>
    <row r="15" spans="1:50">
      <c r="A15" t="s">
        <v>1416</v>
      </c>
      <c r="B15" t="s">
        <v>1385</v>
      </c>
      <c r="C15" t="s">
        <v>1410</v>
      </c>
      <c r="D15" t="s">
        <v>1470</v>
      </c>
      <c r="E15" t="s">
        <v>1449</v>
      </c>
      <c r="G15" t="s">
        <v>470</v>
      </c>
      <c r="H15" t="s">
        <v>1450</v>
      </c>
      <c r="I15" t="s">
        <v>1519</v>
      </c>
      <c r="J15" t="s">
        <v>1520</v>
      </c>
      <c r="K15" t="s">
        <v>1394</v>
      </c>
      <c r="L15" t="s">
        <v>1471</v>
      </c>
      <c r="M15" t="s">
        <v>1471</v>
      </c>
      <c r="N15" t="s">
        <v>1396</v>
      </c>
      <c r="O15" t="s">
        <v>913</v>
      </c>
      <c r="P15" t="s">
        <v>1521</v>
      </c>
      <c r="R15" t="s">
        <v>1453</v>
      </c>
      <c r="S15" t="s">
        <v>1473</v>
      </c>
      <c r="T15" t="s">
        <v>1454</v>
      </c>
      <c r="U15" t="s">
        <v>1474</v>
      </c>
      <c r="X15" t="s">
        <v>6</v>
      </c>
      <c r="Y15" t="s">
        <v>1400</v>
      </c>
      <c r="Z15" t="s">
        <v>8</v>
      </c>
      <c r="AB15" t="s">
        <v>470</v>
      </c>
      <c r="AC15" t="s">
        <v>1454</v>
      </c>
      <c r="AD15" t="s">
        <v>1455</v>
      </c>
      <c r="AE15" t="s">
        <v>1450</v>
      </c>
      <c r="AG15" t="s">
        <v>484</v>
      </c>
      <c r="AJ15" t="s">
        <v>1410</v>
      </c>
      <c r="AK15" t="s">
        <v>484</v>
      </c>
      <c r="AL15" t="s">
        <v>470</v>
      </c>
      <c r="AO15" t="s">
        <v>478</v>
      </c>
      <c r="AP15" t="s">
        <v>478</v>
      </c>
      <c r="AQ15" t="s">
        <v>470</v>
      </c>
      <c r="AR15" t="s">
        <v>470</v>
      </c>
      <c r="AS15" t="s">
        <v>470</v>
      </c>
      <c r="AX15" t="s">
        <v>470</v>
      </c>
    </row>
    <row r="16" spans="1:50">
      <c r="A16" t="s">
        <v>1417</v>
      </c>
      <c r="B16" t="s">
        <v>1385</v>
      </c>
      <c r="C16" t="s">
        <v>1447</v>
      </c>
      <c r="D16" t="s">
        <v>1479</v>
      </c>
      <c r="E16" t="s">
        <v>1480</v>
      </c>
      <c r="F16" t="s">
        <v>1481</v>
      </c>
      <c r="G16" t="s">
        <v>470</v>
      </c>
      <c r="H16" t="s">
        <v>1482</v>
      </c>
      <c r="I16" t="s">
        <v>1483</v>
      </c>
      <c r="J16" t="s">
        <v>1484</v>
      </c>
      <c r="K16" t="s">
        <v>1394</v>
      </c>
      <c r="L16" t="s">
        <v>1485</v>
      </c>
      <c r="M16" t="s">
        <v>1485</v>
      </c>
      <c r="N16" t="s">
        <v>1396</v>
      </c>
      <c r="O16" t="s">
        <v>1100</v>
      </c>
      <c r="P16" t="s">
        <v>1494</v>
      </c>
      <c r="R16" t="s">
        <v>1487</v>
      </c>
      <c r="S16" t="s">
        <v>1488</v>
      </c>
      <c r="T16" t="s">
        <v>28</v>
      </c>
      <c r="U16" t="s">
        <v>1480</v>
      </c>
      <c r="X16" t="s">
        <v>6</v>
      </c>
      <c r="Y16" t="s">
        <v>1400</v>
      </c>
      <c r="Z16" t="s">
        <v>8</v>
      </c>
      <c r="AB16" t="s">
        <v>470</v>
      </c>
      <c r="AC16" t="s">
        <v>27</v>
      </c>
      <c r="AD16" t="s">
        <v>1448</v>
      </c>
      <c r="AE16" t="s">
        <v>28</v>
      </c>
      <c r="AG16" t="s">
        <v>478</v>
      </c>
      <c r="AJ16" t="s">
        <v>1489</v>
      </c>
      <c r="AK16" t="s">
        <v>478</v>
      </c>
      <c r="AL16" t="s">
        <v>470</v>
      </c>
      <c r="AO16" t="s">
        <v>478</v>
      </c>
      <c r="AP16" t="s">
        <v>478</v>
      </c>
      <c r="AQ16" t="s">
        <v>470</v>
      </c>
      <c r="AR16" t="s">
        <v>470</v>
      </c>
      <c r="AS16" t="s">
        <v>470</v>
      </c>
      <c r="AX16" t="s">
        <v>470</v>
      </c>
    </row>
    <row r="17" spans="1:50">
      <c r="A17" t="s">
        <v>1418</v>
      </c>
      <c r="B17" t="s">
        <v>1385</v>
      </c>
      <c r="C17" t="s">
        <v>1459</v>
      </c>
      <c r="D17" t="s">
        <v>1460</v>
      </c>
      <c r="E17" t="s">
        <v>1461</v>
      </c>
      <c r="G17" t="s">
        <v>470</v>
      </c>
      <c r="I17" t="s">
        <v>1462</v>
      </c>
      <c r="J17" t="s">
        <v>1463</v>
      </c>
      <c r="K17" t="s">
        <v>1394</v>
      </c>
      <c r="L17" t="s">
        <v>1395</v>
      </c>
      <c r="M17" t="s">
        <v>1395</v>
      </c>
      <c r="N17" t="s">
        <v>1396</v>
      </c>
      <c r="O17" t="s">
        <v>1464</v>
      </c>
      <c r="P17" t="s">
        <v>1495</v>
      </c>
      <c r="R17" t="s">
        <v>1466</v>
      </c>
      <c r="S17" t="s">
        <v>470</v>
      </c>
      <c r="T17" t="s">
        <v>1467</v>
      </c>
      <c r="U17" t="s">
        <v>1468</v>
      </c>
      <c r="X17" t="s">
        <v>6</v>
      </c>
      <c r="Y17" t="s">
        <v>1400</v>
      </c>
      <c r="Z17" t="s">
        <v>8</v>
      </c>
      <c r="AB17" t="s">
        <v>478</v>
      </c>
      <c r="AC17" t="s">
        <v>28</v>
      </c>
      <c r="AD17" t="s">
        <v>1461</v>
      </c>
      <c r="AG17" t="s">
        <v>484</v>
      </c>
      <c r="AJ17" t="s">
        <v>1459</v>
      </c>
      <c r="AK17" t="s">
        <v>484</v>
      </c>
      <c r="AL17" t="s">
        <v>470</v>
      </c>
      <c r="AO17" t="s">
        <v>478</v>
      </c>
      <c r="AP17" t="s">
        <v>478</v>
      </c>
      <c r="AQ17" t="s">
        <v>470</v>
      </c>
      <c r="AR17" t="s">
        <v>470</v>
      </c>
      <c r="AS17" t="s">
        <v>470</v>
      </c>
      <c r="AX17" t="s">
        <v>470</v>
      </c>
    </row>
    <row r="18" spans="1:50">
      <c r="A18" t="s">
        <v>1419</v>
      </c>
      <c r="B18" t="s">
        <v>1385</v>
      </c>
      <c r="C18" t="s">
        <v>1459</v>
      </c>
      <c r="D18" t="s">
        <v>1460</v>
      </c>
      <c r="E18" t="s">
        <v>1461</v>
      </c>
      <c r="G18" t="s">
        <v>470</v>
      </c>
      <c r="I18" t="s">
        <v>1462</v>
      </c>
      <c r="J18" t="s">
        <v>1463</v>
      </c>
      <c r="K18" t="s">
        <v>1394</v>
      </c>
      <c r="L18" t="s">
        <v>1395</v>
      </c>
      <c r="M18" t="s">
        <v>1395</v>
      </c>
      <c r="N18" t="s">
        <v>1396</v>
      </c>
      <c r="O18" t="s">
        <v>1464</v>
      </c>
      <c r="P18" t="s">
        <v>1496</v>
      </c>
      <c r="R18" t="s">
        <v>1466</v>
      </c>
      <c r="S18" t="s">
        <v>470</v>
      </c>
      <c r="T18" t="s">
        <v>1467</v>
      </c>
      <c r="U18" t="s">
        <v>1468</v>
      </c>
      <c r="X18" t="s">
        <v>6</v>
      </c>
      <c r="Y18" t="s">
        <v>1400</v>
      </c>
      <c r="Z18" t="s">
        <v>8</v>
      </c>
      <c r="AB18" t="s">
        <v>478</v>
      </c>
      <c r="AC18" t="s">
        <v>28</v>
      </c>
      <c r="AD18" t="s">
        <v>1461</v>
      </c>
      <c r="AG18" t="s">
        <v>484</v>
      </c>
      <c r="AJ18" t="s">
        <v>1459</v>
      </c>
      <c r="AK18" t="s">
        <v>484</v>
      </c>
      <c r="AL18" t="s">
        <v>470</v>
      </c>
      <c r="AO18" t="s">
        <v>478</v>
      </c>
      <c r="AP18" t="s">
        <v>478</v>
      </c>
      <c r="AQ18" t="s">
        <v>470</v>
      </c>
      <c r="AR18" t="s">
        <v>470</v>
      </c>
      <c r="AS18" t="s">
        <v>470</v>
      </c>
      <c r="AX18" t="s">
        <v>470</v>
      </c>
    </row>
    <row r="19" spans="1:50">
      <c r="A19" t="s">
        <v>1420</v>
      </c>
      <c r="B19" t="s">
        <v>1385</v>
      </c>
      <c r="C19" t="s">
        <v>1459</v>
      </c>
      <c r="D19" t="s">
        <v>1460</v>
      </c>
      <c r="E19" t="s">
        <v>1461</v>
      </c>
      <c r="G19" t="s">
        <v>470</v>
      </c>
      <c r="I19" t="s">
        <v>1462</v>
      </c>
      <c r="J19" t="s">
        <v>1463</v>
      </c>
      <c r="K19" t="s">
        <v>1394</v>
      </c>
      <c r="L19" t="s">
        <v>1395</v>
      </c>
      <c r="M19" t="s">
        <v>1395</v>
      </c>
      <c r="N19" t="s">
        <v>1396</v>
      </c>
      <c r="O19" t="s">
        <v>1464</v>
      </c>
      <c r="P19" t="s">
        <v>1497</v>
      </c>
      <c r="R19" t="s">
        <v>1466</v>
      </c>
      <c r="S19" t="s">
        <v>470</v>
      </c>
      <c r="T19" t="s">
        <v>1467</v>
      </c>
      <c r="U19" t="s">
        <v>1468</v>
      </c>
      <c r="X19" t="s">
        <v>6</v>
      </c>
      <c r="Y19" t="s">
        <v>1400</v>
      </c>
      <c r="Z19" t="s">
        <v>8</v>
      </c>
      <c r="AB19" t="s">
        <v>478</v>
      </c>
      <c r="AC19" t="s">
        <v>28</v>
      </c>
      <c r="AD19" t="s">
        <v>1461</v>
      </c>
      <c r="AG19" t="s">
        <v>484</v>
      </c>
      <c r="AJ19" t="s">
        <v>1459</v>
      </c>
      <c r="AK19" t="s">
        <v>484</v>
      </c>
      <c r="AL19" t="s">
        <v>470</v>
      </c>
      <c r="AO19" t="s">
        <v>478</v>
      </c>
      <c r="AP19" t="s">
        <v>478</v>
      </c>
      <c r="AQ19" t="s">
        <v>470</v>
      </c>
      <c r="AR19" t="s">
        <v>470</v>
      </c>
      <c r="AS19" t="s">
        <v>470</v>
      </c>
      <c r="AX19" t="s">
        <v>470</v>
      </c>
    </row>
    <row r="20" spans="1:50">
      <c r="A20" t="s">
        <v>1421</v>
      </c>
      <c r="B20" t="s">
        <v>1385</v>
      </c>
      <c r="C20" t="s">
        <v>1459</v>
      </c>
      <c r="D20" t="s">
        <v>1460</v>
      </c>
      <c r="E20" t="s">
        <v>1461</v>
      </c>
      <c r="G20" t="s">
        <v>470</v>
      </c>
      <c r="I20" t="s">
        <v>1462</v>
      </c>
      <c r="J20" t="s">
        <v>1463</v>
      </c>
      <c r="K20" t="s">
        <v>1394</v>
      </c>
      <c r="L20" t="s">
        <v>1395</v>
      </c>
      <c r="M20" t="s">
        <v>1395</v>
      </c>
      <c r="N20" t="s">
        <v>1396</v>
      </c>
      <c r="O20" t="s">
        <v>1464</v>
      </c>
      <c r="P20" t="s">
        <v>1498</v>
      </c>
      <c r="R20" t="s">
        <v>1466</v>
      </c>
      <c r="S20" t="s">
        <v>470</v>
      </c>
      <c r="T20" t="s">
        <v>1467</v>
      </c>
      <c r="U20" t="s">
        <v>1468</v>
      </c>
      <c r="X20" t="s">
        <v>6</v>
      </c>
      <c r="Y20" t="s">
        <v>1400</v>
      </c>
      <c r="Z20" t="s">
        <v>8</v>
      </c>
      <c r="AB20" t="s">
        <v>478</v>
      </c>
      <c r="AC20" t="s">
        <v>28</v>
      </c>
      <c r="AD20" t="s">
        <v>1461</v>
      </c>
      <c r="AG20" t="s">
        <v>484</v>
      </c>
      <c r="AJ20" t="s">
        <v>1459</v>
      </c>
      <c r="AK20" t="s">
        <v>484</v>
      </c>
      <c r="AL20" t="s">
        <v>470</v>
      </c>
      <c r="AO20" t="s">
        <v>478</v>
      </c>
      <c r="AP20" t="s">
        <v>478</v>
      </c>
      <c r="AQ20" t="s">
        <v>470</v>
      </c>
      <c r="AR20" t="s">
        <v>470</v>
      </c>
      <c r="AS20" t="s">
        <v>470</v>
      </c>
      <c r="AX20" t="s">
        <v>470</v>
      </c>
    </row>
    <row r="21" spans="1:50">
      <c r="A21" t="s">
        <v>1422</v>
      </c>
      <c r="B21" t="s">
        <v>1385</v>
      </c>
      <c r="C21" t="s">
        <v>1459</v>
      </c>
      <c r="D21" t="s">
        <v>1460</v>
      </c>
      <c r="E21" t="s">
        <v>1461</v>
      </c>
      <c r="G21" t="s">
        <v>470</v>
      </c>
      <c r="I21" t="s">
        <v>1462</v>
      </c>
      <c r="J21" t="s">
        <v>1463</v>
      </c>
      <c r="K21" t="s">
        <v>1394</v>
      </c>
      <c r="L21" t="s">
        <v>1395</v>
      </c>
      <c r="M21" t="s">
        <v>1395</v>
      </c>
      <c r="N21" t="s">
        <v>1396</v>
      </c>
      <c r="O21" t="s">
        <v>1464</v>
      </c>
      <c r="P21" t="s">
        <v>1499</v>
      </c>
      <c r="R21" t="s">
        <v>1466</v>
      </c>
      <c r="S21" t="s">
        <v>470</v>
      </c>
      <c r="T21" t="s">
        <v>1467</v>
      </c>
      <c r="U21" t="s">
        <v>1468</v>
      </c>
      <c r="X21" t="s">
        <v>6</v>
      </c>
      <c r="Y21" t="s">
        <v>1400</v>
      </c>
      <c r="Z21" t="s">
        <v>8</v>
      </c>
      <c r="AB21" t="s">
        <v>478</v>
      </c>
      <c r="AC21" t="s">
        <v>28</v>
      </c>
      <c r="AD21" t="s">
        <v>1461</v>
      </c>
      <c r="AG21" t="s">
        <v>484</v>
      </c>
      <c r="AJ21" t="s">
        <v>1459</v>
      </c>
      <c r="AK21" t="s">
        <v>484</v>
      </c>
      <c r="AL21" t="s">
        <v>470</v>
      </c>
      <c r="AO21" t="s">
        <v>478</v>
      </c>
      <c r="AP21" t="s">
        <v>478</v>
      </c>
      <c r="AQ21" t="s">
        <v>470</v>
      </c>
      <c r="AR21" t="s">
        <v>470</v>
      </c>
      <c r="AS21" t="s">
        <v>470</v>
      </c>
      <c r="AX21" t="s">
        <v>470</v>
      </c>
    </row>
    <row r="22" spans="1:50">
      <c r="A22" t="s">
        <v>1423</v>
      </c>
      <c r="B22" t="s">
        <v>1385</v>
      </c>
      <c r="C22" t="s">
        <v>1386</v>
      </c>
      <c r="D22" t="s">
        <v>1387</v>
      </c>
      <c r="E22" t="s">
        <v>1388</v>
      </c>
      <c r="F22" t="s">
        <v>1389</v>
      </c>
      <c r="G22" t="s">
        <v>1390</v>
      </c>
      <c r="H22" t="s">
        <v>1391</v>
      </c>
      <c r="I22" t="s">
        <v>1392</v>
      </c>
      <c r="J22" t="s">
        <v>1393</v>
      </c>
      <c r="K22" t="s">
        <v>1394</v>
      </c>
      <c r="L22" t="s">
        <v>1395</v>
      </c>
      <c r="M22" t="s">
        <v>1395</v>
      </c>
      <c r="N22" t="s">
        <v>1396</v>
      </c>
      <c r="O22" t="s">
        <v>1050</v>
      </c>
      <c r="P22" t="s">
        <v>1456</v>
      </c>
      <c r="R22" t="s">
        <v>1397</v>
      </c>
      <c r="S22" t="s">
        <v>1398</v>
      </c>
      <c r="T22" t="s">
        <v>27</v>
      </c>
      <c r="U22" t="s">
        <v>1399</v>
      </c>
      <c r="X22" t="s">
        <v>6</v>
      </c>
      <c r="Y22" t="s">
        <v>1400</v>
      </c>
      <c r="Z22" t="s">
        <v>8</v>
      </c>
      <c r="AB22" t="s">
        <v>470</v>
      </c>
      <c r="AC22" t="s">
        <v>27</v>
      </c>
      <c r="AD22" t="s">
        <v>1401</v>
      </c>
      <c r="AE22" t="s">
        <v>27</v>
      </c>
      <c r="AG22" t="s">
        <v>478</v>
      </c>
      <c r="AJ22" t="s">
        <v>1402</v>
      </c>
      <c r="AK22" t="s">
        <v>478</v>
      </c>
      <c r="AL22" t="s">
        <v>470</v>
      </c>
      <c r="AO22" t="s">
        <v>478</v>
      </c>
      <c r="AP22" t="s">
        <v>478</v>
      </c>
      <c r="AQ22" t="s">
        <v>470</v>
      </c>
      <c r="AR22" t="s">
        <v>470</v>
      </c>
      <c r="AS22" t="s">
        <v>470</v>
      </c>
      <c r="AX22" t="s">
        <v>470</v>
      </c>
    </row>
    <row r="23" spans="1:50">
      <c r="A23" t="s">
        <v>1424</v>
      </c>
      <c r="B23" t="s">
        <v>1385</v>
      </c>
      <c r="C23" t="s">
        <v>1410</v>
      </c>
      <c r="D23" t="s">
        <v>1470</v>
      </c>
      <c r="E23" t="s">
        <v>1449</v>
      </c>
      <c r="G23" t="s">
        <v>470</v>
      </c>
      <c r="H23" t="s">
        <v>1450</v>
      </c>
      <c r="I23" t="s">
        <v>1519</v>
      </c>
      <c r="J23" t="s">
        <v>1520</v>
      </c>
      <c r="K23" t="s">
        <v>1394</v>
      </c>
      <c r="L23" t="s">
        <v>1471</v>
      </c>
      <c r="M23" t="s">
        <v>1471</v>
      </c>
      <c r="N23" t="s">
        <v>1396</v>
      </c>
      <c r="O23" t="s">
        <v>913</v>
      </c>
      <c r="P23" t="s">
        <v>1521</v>
      </c>
      <c r="R23" t="s">
        <v>1453</v>
      </c>
      <c r="S23" t="s">
        <v>1473</v>
      </c>
      <c r="T23" t="s">
        <v>1454</v>
      </c>
      <c r="U23" t="s">
        <v>1474</v>
      </c>
      <c r="X23" t="s">
        <v>6</v>
      </c>
      <c r="Y23" t="s">
        <v>1400</v>
      </c>
      <c r="Z23" t="s">
        <v>8</v>
      </c>
      <c r="AB23" t="s">
        <v>470</v>
      </c>
      <c r="AC23" t="s">
        <v>1454</v>
      </c>
      <c r="AD23" t="s">
        <v>1455</v>
      </c>
      <c r="AE23" t="s">
        <v>1450</v>
      </c>
      <c r="AG23" t="s">
        <v>484</v>
      </c>
      <c r="AJ23" t="s">
        <v>1410</v>
      </c>
      <c r="AK23" t="s">
        <v>484</v>
      </c>
      <c r="AL23" t="s">
        <v>470</v>
      </c>
      <c r="AO23" t="s">
        <v>478</v>
      </c>
      <c r="AP23" t="s">
        <v>478</v>
      </c>
      <c r="AQ23" t="s">
        <v>470</v>
      </c>
      <c r="AR23" t="s">
        <v>470</v>
      </c>
      <c r="AS23" t="s">
        <v>470</v>
      </c>
      <c r="AX23" t="s">
        <v>470</v>
      </c>
    </row>
    <row r="24" spans="1:50">
      <c r="A24" t="s">
        <v>1425</v>
      </c>
      <c r="B24" t="s">
        <v>1385</v>
      </c>
      <c r="C24" t="s">
        <v>1459</v>
      </c>
      <c r="D24" t="s">
        <v>1460</v>
      </c>
      <c r="E24" t="s">
        <v>1461</v>
      </c>
      <c r="G24" t="s">
        <v>470</v>
      </c>
      <c r="I24" t="s">
        <v>1462</v>
      </c>
      <c r="J24" t="s">
        <v>1463</v>
      </c>
      <c r="K24" t="s">
        <v>1394</v>
      </c>
      <c r="L24" t="s">
        <v>1395</v>
      </c>
      <c r="M24" t="s">
        <v>1395</v>
      </c>
      <c r="N24" t="s">
        <v>1396</v>
      </c>
      <c r="O24" t="s">
        <v>1464</v>
      </c>
      <c r="P24" t="s">
        <v>1500</v>
      </c>
      <c r="R24" t="s">
        <v>1466</v>
      </c>
      <c r="S24" t="s">
        <v>470</v>
      </c>
      <c r="T24" t="s">
        <v>1467</v>
      </c>
      <c r="U24" t="s">
        <v>1468</v>
      </c>
      <c r="X24" t="s">
        <v>6</v>
      </c>
      <c r="Y24" t="s">
        <v>1400</v>
      </c>
      <c r="Z24" t="s">
        <v>8</v>
      </c>
      <c r="AB24" t="s">
        <v>478</v>
      </c>
      <c r="AC24" t="s">
        <v>28</v>
      </c>
      <c r="AD24" t="s">
        <v>1461</v>
      </c>
      <c r="AG24" t="s">
        <v>484</v>
      </c>
      <c r="AJ24" t="s">
        <v>1459</v>
      </c>
      <c r="AK24" t="s">
        <v>484</v>
      </c>
      <c r="AL24" t="s">
        <v>470</v>
      </c>
      <c r="AO24" t="s">
        <v>478</v>
      </c>
      <c r="AP24" t="s">
        <v>478</v>
      </c>
      <c r="AQ24" t="s">
        <v>470</v>
      </c>
      <c r="AR24" t="s">
        <v>470</v>
      </c>
      <c r="AS24" t="s">
        <v>470</v>
      </c>
      <c r="AX24" t="s">
        <v>470</v>
      </c>
    </row>
    <row r="25" spans="1:50">
      <c r="A25" t="s">
        <v>1426</v>
      </c>
      <c r="B25" t="s">
        <v>1385</v>
      </c>
      <c r="C25" t="s">
        <v>1459</v>
      </c>
      <c r="D25" t="s">
        <v>1460</v>
      </c>
      <c r="E25" t="s">
        <v>1461</v>
      </c>
      <c r="G25" t="s">
        <v>470</v>
      </c>
      <c r="I25" t="s">
        <v>1462</v>
      </c>
      <c r="J25" t="s">
        <v>1463</v>
      </c>
      <c r="K25" t="s">
        <v>1394</v>
      </c>
      <c r="L25" t="s">
        <v>1395</v>
      </c>
      <c r="M25" t="s">
        <v>1395</v>
      </c>
      <c r="N25" t="s">
        <v>1396</v>
      </c>
      <c r="O25" t="s">
        <v>1464</v>
      </c>
      <c r="P25" t="s">
        <v>1501</v>
      </c>
      <c r="R25" t="s">
        <v>1466</v>
      </c>
      <c r="S25" t="s">
        <v>470</v>
      </c>
      <c r="T25" t="s">
        <v>1467</v>
      </c>
      <c r="U25" t="s">
        <v>1468</v>
      </c>
      <c r="X25" t="s">
        <v>6</v>
      </c>
      <c r="Y25" t="s">
        <v>1400</v>
      </c>
      <c r="Z25" t="s">
        <v>8</v>
      </c>
      <c r="AB25" t="s">
        <v>478</v>
      </c>
      <c r="AC25" t="s">
        <v>28</v>
      </c>
      <c r="AD25" t="s">
        <v>1461</v>
      </c>
      <c r="AG25" t="s">
        <v>484</v>
      </c>
      <c r="AJ25" t="s">
        <v>1459</v>
      </c>
      <c r="AK25" t="s">
        <v>484</v>
      </c>
      <c r="AL25" t="s">
        <v>470</v>
      </c>
      <c r="AO25" t="s">
        <v>478</v>
      </c>
      <c r="AP25" t="s">
        <v>478</v>
      </c>
      <c r="AQ25" t="s">
        <v>470</v>
      </c>
      <c r="AR25" t="s">
        <v>470</v>
      </c>
      <c r="AS25" t="s">
        <v>470</v>
      </c>
      <c r="AX25" t="s">
        <v>470</v>
      </c>
    </row>
    <row r="26" spans="1:50">
      <c r="A26" t="s">
        <v>1427</v>
      </c>
      <c r="B26" t="s">
        <v>1385</v>
      </c>
      <c r="C26" t="s">
        <v>1459</v>
      </c>
      <c r="D26" t="s">
        <v>1460</v>
      </c>
      <c r="E26" t="s">
        <v>1461</v>
      </c>
      <c r="G26" t="s">
        <v>470</v>
      </c>
      <c r="I26" t="s">
        <v>1462</v>
      </c>
      <c r="J26" t="s">
        <v>1463</v>
      </c>
      <c r="K26" t="s">
        <v>1394</v>
      </c>
      <c r="L26" t="s">
        <v>1395</v>
      </c>
      <c r="M26" t="s">
        <v>1395</v>
      </c>
      <c r="N26" t="s">
        <v>1396</v>
      </c>
      <c r="O26" t="s">
        <v>1464</v>
      </c>
      <c r="P26" t="s">
        <v>1502</v>
      </c>
      <c r="R26" t="s">
        <v>1466</v>
      </c>
      <c r="S26" t="s">
        <v>470</v>
      </c>
      <c r="T26" t="s">
        <v>1467</v>
      </c>
      <c r="U26" t="s">
        <v>1468</v>
      </c>
      <c r="X26" t="s">
        <v>6</v>
      </c>
      <c r="Y26" t="s">
        <v>1400</v>
      </c>
      <c r="Z26" t="s">
        <v>8</v>
      </c>
      <c r="AB26" t="s">
        <v>478</v>
      </c>
      <c r="AC26" t="s">
        <v>28</v>
      </c>
      <c r="AD26" t="s">
        <v>1461</v>
      </c>
      <c r="AG26" t="s">
        <v>484</v>
      </c>
      <c r="AJ26" t="s">
        <v>1459</v>
      </c>
      <c r="AK26" t="s">
        <v>484</v>
      </c>
      <c r="AL26" t="s">
        <v>470</v>
      </c>
      <c r="AO26" t="s">
        <v>478</v>
      </c>
      <c r="AP26" t="s">
        <v>478</v>
      </c>
      <c r="AQ26" t="s">
        <v>470</v>
      </c>
      <c r="AR26" t="s">
        <v>470</v>
      </c>
      <c r="AS26" t="s">
        <v>470</v>
      </c>
      <c r="AX26" t="s">
        <v>470</v>
      </c>
    </row>
    <row r="27" spans="1:50">
      <c r="A27" t="s">
        <v>1428</v>
      </c>
      <c r="B27" t="s">
        <v>1385</v>
      </c>
      <c r="C27" t="s">
        <v>1459</v>
      </c>
      <c r="D27" t="s">
        <v>1460</v>
      </c>
      <c r="E27" t="s">
        <v>1461</v>
      </c>
      <c r="G27" t="s">
        <v>470</v>
      </c>
      <c r="I27" t="s">
        <v>1462</v>
      </c>
      <c r="J27" t="s">
        <v>1463</v>
      </c>
      <c r="K27" t="s">
        <v>1394</v>
      </c>
      <c r="L27" t="s">
        <v>1395</v>
      </c>
      <c r="M27" t="s">
        <v>1395</v>
      </c>
      <c r="N27" t="s">
        <v>1396</v>
      </c>
      <c r="O27" t="s">
        <v>1464</v>
      </c>
      <c r="P27" t="s">
        <v>1503</v>
      </c>
      <c r="R27" t="s">
        <v>1466</v>
      </c>
      <c r="S27" t="s">
        <v>470</v>
      </c>
      <c r="T27" t="s">
        <v>1467</v>
      </c>
      <c r="U27" t="s">
        <v>1468</v>
      </c>
      <c r="X27" t="s">
        <v>6</v>
      </c>
      <c r="Y27" t="s">
        <v>1400</v>
      </c>
      <c r="Z27" t="s">
        <v>8</v>
      </c>
      <c r="AB27" t="s">
        <v>478</v>
      </c>
      <c r="AC27" t="s">
        <v>28</v>
      </c>
      <c r="AD27" t="s">
        <v>1461</v>
      </c>
      <c r="AG27" t="s">
        <v>484</v>
      </c>
      <c r="AJ27" t="s">
        <v>1459</v>
      </c>
      <c r="AK27" t="s">
        <v>484</v>
      </c>
      <c r="AL27" t="s">
        <v>470</v>
      </c>
      <c r="AO27" t="s">
        <v>478</v>
      </c>
      <c r="AP27" t="s">
        <v>478</v>
      </c>
      <c r="AQ27" t="s">
        <v>470</v>
      </c>
      <c r="AR27" t="s">
        <v>470</v>
      </c>
      <c r="AS27" t="s">
        <v>470</v>
      </c>
      <c r="AX27" t="s">
        <v>470</v>
      </c>
    </row>
    <row r="28" spans="1:50">
      <c r="A28" t="s">
        <v>1429</v>
      </c>
      <c r="B28" t="s">
        <v>1385</v>
      </c>
      <c r="C28" t="s">
        <v>1459</v>
      </c>
      <c r="D28" t="s">
        <v>1460</v>
      </c>
      <c r="E28" t="s">
        <v>1461</v>
      </c>
      <c r="G28" t="s">
        <v>470</v>
      </c>
      <c r="I28" t="s">
        <v>1462</v>
      </c>
      <c r="J28" t="s">
        <v>1463</v>
      </c>
      <c r="K28" t="s">
        <v>1394</v>
      </c>
      <c r="L28" t="s">
        <v>1395</v>
      </c>
      <c r="M28" t="s">
        <v>1395</v>
      </c>
      <c r="N28" t="s">
        <v>1396</v>
      </c>
      <c r="O28" t="s">
        <v>1464</v>
      </c>
      <c r="P28" t="s">
        <v>1504</v>
      </c>
      <c r="R28" t="s">
        <v>1466</v>
      </c>
      <c r="S28" t="s">
        <v>470</v>
      </c>
      <c r="T28" t="s">
        <v>1467</v>
      </c>
      <c r="U28" t="s">
        <v>1468</v>
      </c>
      <c r="X28" t="s">
        <v>6</v>
      </c>
      <c r="Y28" t="s">
        <v>1400</v>
      </c>
      <c r="Z28" t="s">
        <v>8</v>
      </c>
      <c r="AB28" t="s">
        <v>478</v>
      </c>
      <c r="AC28" t="s">
        <v>28</v>
      </c>
      <c r="AD28" t="s">
        <v>1461</v>
      </c>
      <c r="AG28" t="s">
        <v>484</v>
      </c>
      <c r="AJ28" t="s">
        <v>1459</v>
      </c>
      <c r="AK28" t="s">
        <v>484</v>
      </c>
      <c r="AL28" t="s">
        <v>470</v>
      </c>
      <c r="AO28" t="s">
        <v>478</v>
      </c>
      <c r="AP28" t="s">
        <v>478</v>
      </c>
      <c r="AQ28" t="s">
        <v>470</v>
      </c>
      <c r="AR28" t="s">
        <v>470</v>
      </c>
      <c r="AS28" t="s">
        <v>470</v>
      </c>
      <c r="AX28" t="s">
        <v>470</v>
      </c>
    </row>
    <row r="29" spans="1:50">
      <c r="A29" t="s">
        <v>1430</v>
      </c>
      <c r="B29" t="s">
        <v>1385</v>
      </c>
      <c r="C29" t="s">
        <v>1459</v>
      </c>
      <c r="D29" t="s">
        <v>1460</v>
      </c>
      <c r="E29" t="s">
        <v>1461</v>
      </c>
      <c r="G29" t="s">
        <v>470</v>
      </c>
      <c r="I29" t="s">
        <v>1462</v>
      </c>
      <c r="J29" t="s">
        <v>1463</v>
      </c>
      <c r="K29" t="s">
        <v>1394</v>
      </c>
      <c r="L29" t="s">
        <v>1395</v>
      </c>
      <c r="M29" t="s">
        <v>1395</v>
      </c>
      <c r="N29" t="s">
        <v>1396</v>
      </c>
      <c r="O29" t="s">
        <v>1464</v>
      </c>
      <c r="P29" t="s">
        <v>1505</v>
      </c>
      <c r="R29" t="s">
        <v>1466</v>
      </c>
      <c r="S29" t="s">
        <v>470</v>
      </c>
      <c r="T29" t="s">
        <v>1467</v>
      </c>
      <c r="U29" t="s">
        <v>1468</v>
      </c>
      <c r="X29" t="s">
        <v>6</v>
      </c>
      <c r="Y29" t="s">
        <v>1400</v>
      </c>
      <c r="Z29" t="s">
        <v>8</v>
      </c>
      <c r="AB29" t="s">
        <v>478</v>
      </c>
      <c r="AC29" t="s">
        <v>28</v>
      </c>
      <c r="AD29" t="s">
        <v>1461</v>
      </c>
      <c r="AG29" t="s">
        <v>484</v>
      </c>
      <c r="AJ29" t="s">
        <v>1459</v>
      </c>
      <c r="AK29" t="s">
        <v>484</v>
      </c>
      <c r="AL29" t="s">
        <v>470</v>
      </c>
      <c r="AO29" t="s">
        <v>478</v>
      </c>
      <c r="AP29" t="s">
        <v>478</v>
      </c>
      <c r="AQ29" t="s">
        <v>470</v>
      </c>
      <c r="AR29" t="s">
        <v>470</v>
      </c>
      <c r="AS29" t="s">
        <v>470</v>
      </c>
      <c r="AX29" t="s">
        <v>470</v>
      </c>
    </row>
    <row r="30" spans="1:50">
      <c r="A30" t="s">
        <v>1431</v>
      </c>
      <c r="B30" t="s">
        <v>1385</v>
      </c>
      <c r="C30" t="s">
        <v>1459</v>
      </c>
      <c r="D30" t="s">
        <v>1460</v>
      </c>
      <c r="E30" t="s">
        <v>1461</v>
      </c>
      <c r="G30" t="s">
        <v>470</v>
      </c>
      <c r="I30" t="s">
        <v>1462</v>
      </c>
      <c r="J30" t="s">
        <v>1463</v>
      </c>
      <c r="K30" t="s">
        <v>1394</v>
      </c>
      <c r="L30" t="s">
        <v>1395</v>
      </c>
      <c r="M30" t="s">
        <v>1395</v>
      </c>
      <c r="N30" t="s">
        <v>1396</v>
      </c>
      <c r="O30" t="s">
        <v>1464</v>
      </c>
      <c r="P30" t="s">
        <v>1506</v>
      </c>
      <c r="R30" t="s">
        <v>1466</v>
      </c>
      <c r="S30" t="s">
        <v>470</v>
      </c>
      <c r="T30" t="s">
        <v>1467</v>
      </c>
      <c r="U30" t="s">
        <v>1468</v>
      </c>
      <c r="X30" t="s">
        <v>6</v>
      </c>
      <c r="Y30" t="s">
        <v>1400</v>
      </c>
      <c r="Z30" t="s">
        <v>8</v>
      </c>
      <c r="AB30" t="s">
        <v>478</v>
      </c>
      <c r="AC30" t="s">
        <v>28</v>
      </c>
      <c r="AD30" t="s">
        <v>1461</v>
      </c>
      <c r="AG30" t="s">
        <v>484</v>
      </c>
      <c r="AJ30" t="s">
        <v>1459</v>
      </c>
      <c r="AK30" t="s">
        <v>484</v>
      </c>
      <c r="AL30" t="s">
        <v>470</v>
      </c>
      <c r="AO30" t="s">
        <v>478</v>
      </c>
      <c r="AP30" t="s">
        <v>478</v>
      </c>
      <c r="AQ30" t="s">
        <v>470</v>
      </c>
      <c r="AR30" t="s">
        <v>470</v>
      </c>
      <c r="AS30" t="s">
        <v>470</v>
      </c>
      <c r="AX30" t="s">
        <v>470</v>
      </c>
    </row>
    <row r="31" spans="1:50">
      <c r="A31" t="s">
        <v>1432</v>
      </c>
      <c r="B31" t="s">
        <v>1385</v>
      </c>
      <c r="C31" t="s">
        <v>1459</v>
      </c>
      <c r="D31" t="s">
        <v>1460</v>
      </c>
      <c r="E31" t="s">
        <v>1461</v>
      </c>
      <c r="G31" t="s">
        <v>470</v>
      </c>
      <c r="I31" t="s">
        <v>1462</v>
      </c>
      <c r="J31" t="s">
        <v>1463</v>
      </c>
      <c r="K31" t="s">
        <v>1394</v>
      </c>
      <c r="L31" t="s">
        <v>1395</v>
      </c>
      <c r="M31" t="s">
        <v>1395</v>
      </c>
      <c r="N31" t="s">
        <v>1396</v>
      </c>
      <c r="O31" t="s">
        <v>1464</v>
      </c>
      <c r="P31" t="s">
        <v>1507</v>
      </c>
      <c r="R31" t="s">
        <v>1466</v>
      </c>
      <c r="S31" t="s">
        <v>470</v>
      </c>
      <c r="T31" t="s">
        <v>1467</v>
      </c>
      <c r="U31" t="s">
        <v>1468</v>
      </c>
      <c r="X31" t="s">
        <v>6</v>
      </c>
      <c r="Y31" t="s">
        <v>1400</v>
      </c>
      <c r="Z31" t="s">
        <v>8</v>
      </c>
      <c r="AB31" t="s">
        <v>478</v>
      </c>
      <c r="AC31" t="s">
        <v>28</v>
      </c>
      <c r="AD31" t="s">
        <v>1461</v>
      </c>
      <c r="AG31" t="s">
        <v>484</v>
      </c>
      <c r="AJ31" t="s">
        <v>1459</v>
      </c>
      <c r="AK31" t="s">
        <v>484</v>
      </c>
      <c r="AL31" t="s">
        <v>470</v>
      </c>
      <c r="AO31" t="s">
        <v>478</v>
      </c>
      <c r="AP31" t="s">
        <v>478</v>
      </c>
      <c r="AQ31" t="s">
        <v>470</v>
      </c>
      <c r="AR31" t="s">
        <v>470</v>
      </c>
      <c r="AS31" t="s">
        <v>470</v>
      </c>
      <c r="AX31" t="s">
        <v>470</v>
      </c>
    </row>
    <row r="32" spans="1:50">
      <c r="A32" t="s">
        <v>1433</v>
      </c>
      <c r="B32" t="s">
        <v>1385</v>
      </c>
      <c r="C32" t="s">
        <v>1459</v>
      </c>
      <c r="D32" t="s">
        <v>1460</v>
      </c>
      <c r="E32" t="s">
        <v>1461</v>
      </c>
      <c r="G32" t="s">
        <v>470</v>
      </c>
      <c r="I32" t="s">
        <v>1462</v>
      </c>
      <c r="J32" t="s">
        <v>1463</v>
      </c>
      <c r="K32" t="s">
        <v>1394</v>
      </c>
      <c r="L32" t="s">
        <v>1395</v>
      </c>
      <c r="M32" t="s">
        <v>1395</v>
      </c>
      <c r="N32" t="s">
        <v>1396</v>
      </c>
      <c r="O32" t="s">
        <v>1464</v>
      </c>
      <c r="P32" t="s">
        <v>1508</v>
      </c>
      <c r="R32" t="s">
        <v>1466</v>
      </c>
      <c r="S32" t="s">
        <v>470</v>
      </c>
      <c r="T32" t="s">
        <v>1467</v>
      </c>
      <c r="U32" t="s">
        <v>1468</v>
      </c>
      <c r="X32" t="s">
        <v>6</v>
      </c>
      <c r="Y32" t="s">
        <v>1400</v>
      </c>
      <c r="Z32" t="s">
        <v>8</v>
      </c>
      <c r="AB32" t="s">
        <v>478</v>
      </c>
      <c r="AC32" t="s">
        <v>28</v>
      </c>
      <c r="AD32" t="s">
        <v>1461</v>
      </c>
      <c r="AG32" t="s">
        <v>484</v>
      </c>
      <c r="AJ32" t="s">
        <v>1459</v>
      </c>
      <c r="AK32" t="s">
        <v>484</v>
      </c>
      <c r="AL32" t="s">
        <v>470</v>
      </c>
      <c r="AO32" t="s">
        <v>478</v>
      </c>
      <c r="AP32" t="s">
        <v>478</v>
      </c>
      <c r="AQ32" t="s">
        <v>470</v>
      </c>
      <c r="AR32" t="s">
        <v>470</v>
      </c>
      <c r="AS32" t="s">
        <v>470</v>
      </c>
      <c r="AX32" t="s">
        <v>470</v>
      </c>
    </row>
    <row r="33" spans="1:50">
      <c r="A33" t="s">
        <v>1434</v>
      </c>
      <c r="B33" t="s">
        <v>1385</v>
      </c>
      <c r="C33" t="s">
        <v>1459</v>
      </c>
      <c r="D33" t="s">
        <v>1460</v>
      </c>
      <c r="E33" t="s">
        <v>1461</v>
      </c>
      <c r="G33" t="s">
        <v>470</v>
      </c>
      <c r="I33" t="s">
        <v>1462</v>
      </c>
      <c r="J33" t="s">
        <v>1463</v>
      </c>
      <c r="K33" t="s">
        <v>1394</v>
      </c>
      <c r="L33" t="s">
        <v>1395</v>
      </c>
      <c r="M33" t="s">
        <v>1395</v>
      </c>
      <c r="N33" t="s">
        <v>1396</v>
      </c>
      <c r="O33" t="s">
        <v>1464</v>
      </c>
      <c r="P33" t="s">
        <v>1509</v>
      </c>
      <c r="R33" t="s">
        <v>1466</v>
      </c>
      <c r="S33" t="s">
        <v>470</v>
      </c>
      <c r="T33" t="s">
        <v>1467</v>
      </c>
      <c r="U33" t="s">
        <v>1468</v>
      </c>
      <c r="X33" t="s">
        <v>6</v>
      </c>
      <c r="Y33" t="s">
        <v>1400</v>
      </c>
      <c r="Z33" t="s">
        <v>8</v>
      </c>
      <c r="AB33" t="s">
        <v>478</v>
      </c>
      <c r="AC33" t="s">
        <v>28</v>
      </c>
      <c r="AD33" t="s">
        <v>1461</v>
      </c>
      <c r="AG33" t="s">
        <v>484</v>
      </c>
      <c r="AJ33" t="s">
        <v>1459</v>
      </c>
      <c r="AK33" t="s">
        <v>484</v>
      </c>
      <c r="AL33" t="s">
        <v>470</v>
      </c>
      <c r="AO33" t="s">
        <v>478</v>
      </c>
      <c r="AP33" t="s">
        <v>478</v>
      </c>
      <c r="AQ33" t="s">
        <v>470</v>
      </c>
      <c r="AR33" t="s">
        <v>470</v>
      </c>
      <c r="AS33" t="s">
        <v>470</v>
      </c>
      <c r="AX33" t="s">
        <v>470</v>
      </c>
    </row>
    <row r="34" spans="1:50">
      <c r="A34" t="s">
        <v>1435</v>
      </c>
      <c r="B34" t="s">
        <v>1385</v>
      </c>
      <c r="C34" t="s">
        <v>1459</v>
      </c>
      <c r="D34" t="s">
        <v>1460</v>
      </c>
      <c r="E34" t="s">
        <v>1461</v>
      </c>
      <c r="G34" t="s">
        <v>470</v>
      </c>
      <c r="I34" t="s">
        <v>1462</v>
      </c>
      <c r="J34" t="s">
        <v>1463</v>
      </c>
      <c r="K34" t="s">
        <v>1394</v>
      </c>
      <c r="L34" t="s">
        <v>1395</v>
      </c>
      <c r="M34" t="s">
        <v>1395</v>
      </c>
      <c r="N34" t="s">
        <v>1396</v>
      </c>
      <c r="O34" t="s">
        <v>1464</v>
      </c>
      <c r="P34" t="s">
        <v>1510</v>
      </c>
      <c r="R34" t="s">
        <v>1466</v>
      </c>
      <c r="S34" t="s">
        <v>470</v>
      </c>
      <c r="T34" t="s">
        <v>1467</v>
      </c>
      <c r="U34" t="s">
        <v>1468</v>
      </c>
      <c r="X34" t="s">
        <v>6</v>
      </c>
      <c r="Y34" t="s">
        <v>1400</v>
      </c>
      <c r="Z34" t="s">
        <v>8</v>
      </c>
      <c r="AB34" t="s">
        <v>478</v>
      </c>
      <c r="AC34" t="s">
        <v>28</v>
      </c>
      <c r="AD34" t="s">
        <v>1461</v>
      </c>
      <c r="AG34" t="s">
        <v>484</v>
      </c>
      <c r="AJ34" t="s">
        <v>1459</v>
      </c>
      <c r="AK34" t="s">
        <v>484</v>
      </c>
      <c r="AL34" t="s">
        <v>470</v>
      </c>
      <c r="AO34" t="s">
        <v>478</v>
      </c>
      <c r="AP34" t="s">
        <v>478</v>
      </c>
      <c r="AQ34" t="s">
        <v>470</v>
      </c>
      <c r="AR34" t="s">
        <v>470</v>
      </c>
      <c r="AS34" t="s">
        <v>470</v>
      </c>
      <c r="AX34" t="s">
        <v>470</v>
      </c>
    </row>
    <row r="35" spans="1:50">
      <c r="A35" t="s">
        <v>1436</v>
      </c>
      <c r="B35" t="s">
        <v>1385</v>
      </c>
      <c r="C35" t="s">
        <v>1459</v>
      </c>
      <c r="D35" t="s">
        <v>1460</v>
      </c>
      <c r="E35" t="s">
        <v>1461</v>
      </c>
      <c r="G35" t="s">
        <v>470</v>
      </c>
      <c r="I35" t="s">
        <v>1462</v>
      </c>
      <c r="J35" t="s">
        <v>1463</v>
      </c>
      <c r="K35" t="s">
        <v>1394</v>
      </c>
      <c r="L35" t="s">
        <v>1395</v>
      </c>
      <c r="M35" t="s">
        <v>1395</v>
      </c>
      <c r="N35" t="s">
        <v>1396</v>
      </c>
      <c r="O35" t="s">
        <v>1464</v>
      </c>
      <c r="P35" t="s">
        <v>1511</v>
      </c>
      <c r="R35" t="s">
        <v>1466</v>
      </c>
      <c r="S35" t="s">
        <v>470</v>
      </c>
      <c r="T35" t="s">
        <v>1467</v>
      </c>
      <c r="U35" t="s">
        <v>1468</v>
      </c>
      <c r="X35" t="s">
        <v>6</v>
      </c>
      <c r="Y35" t="s">
        <v>1400</v>
      </c>
      <c r="Z35" t="s">
        <v>8</v>
      </c>
      <c r="AB35" t="s">
        <v>478</v>
      </c>
      <c r="AC35" t="s">
        <v>28</v>
      </c>
      <c r="AD35" t="s">
        <v>1461</v>
      </c>
      <c r="AG35" t="s">
        <v>484</v>
      </c>
      <c r="AJ35" t="s">
        <v>1459</v>
      </c>
      <c r="AK35" t="s">
        <v>484</v>
      </c>
      <c r="AL35" t="s">
        <v>470</v>
      </c>
      <c r="AO35" t="s">
        <v>478</v>
      </c>
      <c r="AP35" t="s">
        <v>478</v>
      </c>
      <c r="AQ35" t="s">
        <v>470</v>
      </c>
      <c r="AR35" t="s">
        <v>470</v>
      </c>
      <c r="AS35" t="s">
        <v>470</v>
      </c>
      <c r="AX35" t="s">
        <v>470</v>
      </c>
    </row>
    <row r="36" spans="1:50">
      <c r="A36" t="s">
        <v>1437</v>
      </c>
      <c r="B36" t="s">
        <v>1385</v>
      </c>
      <c r="C36" t="s">
        <v>1386</v>
      </c>
      <c r="D36" t="s">
        <v>1387</v>
      </c>
      <c r="E36" t="s">
        <v>1388</v>
      </c>
      <c r="F36" t="s">
        <v>1389</v>
      </c>
      <c r="G36" t="s">
        <v>1390</v>
      </c>
      <c r="H36" t="s">
        <v>1391</v>
      </c>
      <c r="I36" t="s">
        <v>1392</v>
      </c>
      <c r="J36" t="s">
        <v>1393</v>
      </c>
      <c r="K36" t="s">
        <v>1394</v>
      </c>
      <c r="L36" t="s">
        <v>1395</v>
      </c>
      <c r="M36" t="s">
        <v>1395</v>
      </c>
      <c r="N36" t="s">
        <v>1396</v>
      </c>
      <c r="O36" t="s">
        <v>1050</v>
      </c>
      <c r="P36" t="s">
        <v>1457</v>
      </c>
      <c r="R36" t="s">
        <v>1397</v>
      </c>
      <c r="S36" t="s">
        <v>1398</v>
      </c>
      <c r="T36" t="s">
        <v>27</v>
      </c>
      <c r="U36" t="s">
        <v>1399</v>
      </c>
      <c r="X36" t="s">
        <v>6</v>
      </c>
      <c r="Y36" t="s">
        <v>1400</v>
      </c>
      <c r="Z36" t="s">
        <v>8</v>
      </c>
      <c r="AB36" t="s">
        <v>470</v>
      </c>
      <c r="AC36" t="s">
        <v>27</v>
      </c>
      <c r="AD36" t="s">
        <v>1401</v>
      </c>
      <c r="AE36" t="s">
        <v>27</v>
      </c>
      <c r="AG36" t="s">
        <v>478</v>
      </c>
      <c r="AJ36" t="s">
        <v>1402</v>
      </c>
      <c r="AK36" t="s">
        <v>478</v>
      </c>
      <c r="AL36" t="s">
        <v>470</v>
      </c>
      <c r="AO36" t="s">
        <v>478</v>
      </c>
      <c r="AP36" t="s">
        <v>478</v>
      </c>
      <c r="AQ36" t="s">
        <v>470</v>
      </c>
      <c r="AR36" t="s">
        <v>470</v>
      </c>
      <c r="AS36" t="s">
        <v>470</v>
      </c>
      <c r="AX36" t="s">
        <v>470</v>
      </c>
    </row>
    <row r="37" spans="1:50">
      <c r="A37" t="s">
        <v>1438</v>
      </c>
      <c r="B37" t="s">
        <v>1385</v>
      </c>
      <c r="C37" t="s">
        <v>1459</v>
      </c>
      <c r="D37" t="s">
        <v>1460</v>
      </c>
      <c r="E37" t="s">
        <v>1461</v>
      </c>
      <c r="G37" t="s">
        <v>470</v>
      </c>
      <c r="I37" t="s">
        <v>1462</v>
      </c>
      <c r="J37" t="s">
        <v>1463</v>
      </c>
      <c r="K37" t="s">
        <v>1394</v>
      </c>
      <c r="L37" t="s">
        <v>1395</v>
      </c>
      <c r="M37" t="s">
        <v>1395</v>
      </c>
      <c r="N37" t="s">
        <v>1396</v>
      </c>
      <c r="O37" t="s">
        <v>1464</v>
      </c>
      <c r="P37" t="s">
        <v>1512</v>
      </c>
      <c r="R37" t="s">
        <v>1466</v>
      </c>
      <c r="S37" t="s">
        <v>470</v>
      </c>
      <c r="T37" t="s">
        <v>1467</v>
      </c>
      <c r="U37" t="s">
        <v>1468</v>
      </c>
      <c r="X37" t="s">
        <v>6</v>
      </c>
      <c r="Y37" t="s">
        <v>1400</v>
      </c>
      <c r="Z37" t="s">
        <v>8</v>
      </c>
      <c r="AB37" t="s">
        <v>478</v>
      </c>
      <c r="AC37" t="s">
        <v>28</v>
      </c>
      <c r="AD37" t="s">
        <v>1461</v>
      </c>
      <c r="AG37" t="s">
        <v>484</v>
      </c>
      <c r="AJ37" t="s">
        <v>1459</v>
      </c>
      <c r="AK37" t="s">
        <v>484</v>
      </c>
      <c r="AL37" t="s">
        <v>470</v>
      </c>
      <c r="AO37" t="s">
        <v>478</v>
      </c>
      <c r="AP37" t="s">
        <v>478</v>
      </c>
      <c r="AQ37" t="s">
        <v>470</v>
      </c>
      <c r="AR37" t="s">
        <v>470</v>
      </c>
      <c r="AS37" t="s">
        <v>470</v>
      </c>
      <c r="AX37" t="s">
        <v>470</v>
      </c>
    </row>
    <row r="38" spans="1:50">
      <c r="A38" t="s">
        <v>1439</v>
      </c>
      <c r="B38" t="s">
        <v>1385</v>
      </c>
      <c r="C38" t="s">
        <v>1459</v>
      </c>
      <c r="D38" t="s">
        <v>1460</v>
      </c>
      <c r="E38" t="s">
        <v>1461</v>
      </c>
      <c r="G38" t="s">
        <v>470</v>
      </c>
      <c r="I38" t="s">
        <v>1462</v>
      </c>
      <c r="J38" t="s">
        <v>1463</v>
      </c>
      <c r="K38" t="s">
        <v>1394</v>
      </c>
      <c r="L38" t="s">
        <v>1395</v>
      </c>
      <c r="M38" t="s">
        <v>1395</v>
      </c>
      <c r="N38" t="s">
        <v>1396</v>
      </c>
      <c r="O38" t="s">
        <v>1464</v>
      </c>
      <c r="P38" t="s">
        <v>1513</v>
      </c>
      <c r="R38" t="s">
        <v>1466</v>
      </c>
      <c r="S38" t="s">
        <v>470</v>
      </c>
      <c r="T38" t="s">
        <v>1467</v>
      </c>
      <c r="U38" t="s">
        <v>1468</v>
      </c>
      <c r="X38" t="s">
        <v>6</v>
      </c>
      <c r="Y38" t="s">
        <v>1400</v>
      </c>
      <c r="Z38" t="s">
        <v>8</v>
      </c>
      <c r="AB38" t="s">
        <v>478</v>
      </c>
      <c r="AC38" t="s">
        <v>28</v>
      </c>
      <c r="AD38" t="s">
        <v>1461</v>
      </c>
      <c r="AG38" t="s">
        <v>484</v>
      </c>
      <c r="AJ38" t="s">
        <v>1459</v>
      </c>
      <c r="AK38" t="s">
        <v>484</v>
      </c>
      <c r="AL38" t="s">
        <v>470</v>
      </c>
      <c r="AO38" t="s">
        <v>478</v>
      </c>
      <c r="AP38" t="s">
        <v>478</v>
      </c>
      <c r="AQ38" t="s">
        <v>470</v>
      </c>
      <c r="AR38" t="s">
        <v>470</v>
      </c>
      <c r="AS38" t="s">
        <v>470</v>
      </c>
      <c r="AX38" t="s">
        <v>470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89F07-97CA-4DF5-8031-06607F1BCAA9}">
  <sheetPr codeName="Sheet5"/>
  <dimension ref="A1:C6"/>
  <sheetViews>
    <sheetView zoomScale="160" zoomScaleNormal="160" workbookViewId="0">
      <selection activeCell="A5" sqref="A5:B5"/>
    </sheetView>
  </sheetViews>
  <sheetFormatPr defaultRowHeight="11.25"/>
  <cols>
    <col min="1" max="1" width="13.6640625" bestFit="1" customWidth="1"/>
    <col min="2" max="2" width="12.5" bestFit="1" customWidth="1"/>
  </cols>
  <sheetData>
    <row r="1" spans="1:3">
      <c r="A1" s="326" t="s">
        <v>1441</v>
      </c>
      <c r="B1" t="s">
        <v>1440</v>
      </c>
      <c r="C1" t="s">
        <v>1530</v>
      </c>
    </row>
    <row r="2" spans="1:3">
      <c r="A2" s="327" t="s">
        <v>1460</v>
      </c>
      <c r="B2">
        <v>28</v>
      </c>
      <c r="C2" t="s">
        <v>1531</v>
      </c>
    </row>
    <row r="3" spans="1:3">
      <c r="A3" s="327" t="s">
        <v>1470</v>
      </c>
      <c r="B3">
        <v>4</v>
      </c>
    </row>
    <row r="4" spans="1:3">
      <c r="A4" s="327" t="s">
        <v>1479</v>
      </c>
      <c r="B4">
        <v>3</v>
      </c>
      <c r="C4" t="s">
        <v>1532</v>
      </c>
    </row>
    <row r="5" spans="1:3">
      <c r="A5" s="327" t="s">
        <v>1387</v>
      </c>
      <c r="B5">
        <v>2</v>
      </c>
    </row>
    <row r="6" spans="1:3">
      <c r="A6" s="327" t="s">
        <v>1442</v>
      </c>
      <c r="B6">
        <v>37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A5047-8D95-48C3-9F3F-971EE70DB124}">
  <sheetPr codeName="Sheet10" filterMode="1"/>
  <dimension ref="A1:AJ105"/>
  <sheetViews>
    <sheetView zoomScale="70" zoomScaleNormal="70" zoomScaleSheetLayoutView="125" workbookViewId="0">
      <pane ySplit="11" topLeftCell="A12" activePane="bottomLeft" state="frozen"/>
      <selection activeCell="G5" sqref="G5:J5"/>
      <selection pane="bottomLeft" activeCell="G5" sqref="G5:J5"/>
    </sheetView>
  </sheetViews>
  <sheetFormatPr defaultColWidth="14.33203125" defaultRowHeight="12.75"/>
  <cols>
    <col min="1" max="1" width="2.33203125" style="6" customWidth="1"/>
    <col min="2" max="3" width="11.6640625" style="6" customWidth="1"/>
    <col min="4" max="5" width="44.33203125" style="10" customWidth="1"/>
    <col min="6" max="6" width="77.33203125" style="6" customWidth="1"/>
    <col min="7" max="7" width="37" style="6" customWidth="1"/>
    <col min="8" max="8" width="24.1640625" style="6" bestFit="1" customWidth="1"/>
    <col min="9" max="9" width="20.33203125" style="6" bestFit="1" customWidth="1"/>
    <col min="10" max="10" width="11.6640625" style="6" bestFit="1" customWidth="1"/>
    <col min="11" max="11" width="17" style="6" bestFit="1" customWidth="1"/>
    <col min="12" max="12" width="20.33203125" style="6" customWidth="1"/>
    <col min="13" max="13" width="13.6640625" style="6" bestFit="1" customWidth="1"/>
    <col min="14" max="14" width="13" style="6" customWidth="1"/>
    <col min="15" max="15" width="30.83203125" style="6" customWidth="1"/>
    <col min="16" max="16" width="51" style="6" bestFit="1" customWidth="1"/>
    <col min="17" max="17" width="5" style="6" customWidth="1"/>
    <col min="18" max="18" width="21" style="6" bestFit="1" customWidth="1"/>
    <col min="19" max="19" width="5.6640625" style="6" bestFit="1" customWidth="1"/>
    <col min="20" max="27" width="14.33203125" style="6"/>
    <col min="28" max="29" width="1.6640625" style="6" customWidth="1"/>
    <col min="30" max="16384" width="14.33203125" style="6"/>
  </cols>
  <sheetData>
    <row r="1" spans="1:36" ht="7.9" customHeight="1">
      <c r="C1" s="7"/>
      <c r="D1" s="8"/>
      <c r="E1" s="8"/>
      <c r="I1" s="9"/>
      <c r="K1" s="9"/>
    </row>
    <row r="2" spans="1:36">
      <c r="G2" s="11" t="s">
        <v>253</v>
      </c>
      <c r="H2" s="12"/>
      <c r="I2" s="13" t="s">
        <v>254</v>
      </c>
      <c r="J2" s="14"/>
      <c r="K2" s="15" t="s">
        <v>255</v>
      </c>
      <c r="L2" s="16"/>
      <c r="M2" s="17" t="s">
        <v>256</v>
      </c>
    </row>
    <row r="3" spans="1:36" ht="10.15" customHeight="1">
      <c r="I3" s="18"/>
      <c r="K3" s="18"/>
    </row>
    <row r="4" spans="1:36" ht="16.149999999999999" customHeight="1">
      <c r="F4" s="19" t="s">
        <v>257</v>
      </c>
      <c r="G4" s="20" t="s">
        <v>258</v>
      </c>
      <c r="H4" s="21" t="s">
        <v>259</v>
      </c>
      <c r="I4" s="488"/>
      <c r="J4" s="489"/>
      <c r="L4" s="19" t="s">
        <v>260</v>
      </c>
      <c r="M4" s="22"/>
      <c r="N4" s="23"/>
      <c r="O4" s="24"/>
      <c r="P4" s="24"/>
      <c r="Q4" s="24"/>
      <c r="R4" s="24"/>
      <c r="S4" s="24"/>
      <c r="T4" s="24"/>
      <c r="V4" s="24"/>
      <c r="W4" s="24"/>
      <c r="X4" s="24"/>
      <c r="Y4" s="24"/>
      <c r="Z4" s="24"/>
      <c r="AA4" s="24"/>
      <c r="AD4" s="490"/>
      <c r="AE4" s="491"/>
      <c r="AF4" s="491"/>
      <c r="AG4" s="491"/>
      <c r="AH4" s="491"/>
      <c r="AI4" s="491"/>
      <c r="AJ4" s="492"/>
    </row>
    <row r="5" spans="1:36" ht="16.149999999999999" customHeight="1">
      <c r="B5" s="25"/>
      <c r="C5" s="25"/>
      <c r="F5" s="19" t="s">
        <v>261</v>
      </c>
      <c r="G5" s="499" t="s">
        <v>262</v>
      </c>
      <c r="H5" s="500"/>
      <c r="I5" s="500"/>
      <c r="J5" s="501"/>
      <c r="L5" s="26" t="s">
        <v>263</v>
      </c>
      <c r="M5" s="27">
        <v>5</v>
      </c>
      <c r="N5" s="24"/>
      <c r="O5" s="28"/>
      <c r="P5" s="24"/>
      <c r="Q5" s="24"/>
      <c r="R5" s="24"/>
      <c r="S5" s="24"/>
      <c r="T5" s="24"/>
      <c r="U5" s="502"/>
      <c r="V5" s="503"/>
      <c r="W5" s="24"/>
      <c r="X5" s="24"/>
      <c r="Y5" s="24"/>
      <c r="Z5" s="24"/>
      <c r="AA5" s="24"/>
      <c r="AD5" s="493"/>
      <c r="AE5" s="494"/>
      <c r="AF5" s="494"/>
      <c r="AG5" s="494"/>
      <c r="AH5" s="494"/>
      <c r="AI5" s="494"/>
      <c r="AJ5" s="495"/>
    </row>
    <row r="6" spans="1:36" ht="16.149999999999999" customHeight="1">
      <c r="B6" s="24"/>
      <c r="C6" s="24"/>
      <c r="F6" s="19" t="s">
        <v>264</v>
      </c>
      <c r="G6" s="29" t="s">
        <v>265</v>
      </c>
      <c r="H6" s="30" t="s">
        <v>266</v>
      </c>
      <c r="I6" s="504">
        <v>15000</v>
      </c>
      <c r="J6" s="505"/>
      <c r="L6" s="26" t="s">
        <v>267</v>
      </c>
      <c r="M6" s="31">
        <f>21.5*43.69%</f>
        <v>9.3933499999999999</v>
      </c>
      <c r="N6" s="32"/>
      <c r="O6" s="28"/>
      <c r="P6" s="24"/>
      <c r="Q6" s="24"/>
      <c r="R6" s="24"/>
      <c r="S6" s="24"/>
      <c r="T6" s="24"/>
      <c r="U6" s="24"/>
      <c r="V6" s="24"/>
      <c r="W6" s="24"/>
      <c r="X6" s="24"/>
      <c r="Y6" s="24"/>
      <c r="Z6" s="24"/>
      <c r="AA6" s="24"/>
      <c r="AD6" s="493"/>
      <c r="AE6" s="494"/>
      <c r="AF6" s="494"/>
      <c r="AG6" s="494"/>
      <c r="AH6" s="494"/>
      <c r="AI6" s="494"/>
      <c r="AJ6" s="495"/>
    </row>
    <row r="7" spans="1:36" ht="16.149999999999999" customHeight="1">
      <c r="B7" s="24"/>
      <c r="C7" s="24"/>
      <c r="F7" s="19" t="s">
        <v>268</v>
      </c>
      <c r="G7" s="33" t="s">
        <v>269</v>
      </c>
      <c r="H7" s="30" t="s">
        <v>270</v>
      </c>
      <c r="I7" s="506" t="s">
        <v>271</v>
      </c>
      <c r="J7" s="507"/>
      <c r="L7" s="34" t="s">
        <v>272</v>
      </c>
      <c r="M7" s="35">
        <f>IFERROR((M5*M6*3600)/I6,"")</f>
        <v>11.272019999999999</v>
      </c>
      <c r="N7" s="24"/>
      <c r="O7" s="36"/>
      <c r="P7" s="24"/>
      <c r="Q7" s="24"/>
      <c r="R7" s="24"/>
      <c r="S7" s="24"/>
      <c r="T7" s="24"/>
      <c r="U7" s="24"/>
      <c r="V7" s="24" t="s">
        <v>273</v>
      </c>
      <c r="W7" s="24"/>
      <c r="X7" s="24"/>
      <c r="Y7" s="24"/>
      <c r="Z7" s="24"/>
      <c r="AA7" s="24"/>
      <c r="AD7" s="496"/>
      <c r="AE7" s="497"/>
      <c r="AF7" s="497"/>
      <c r="AG7" s="497"/>
      <c r="AH7" s="497"/>
      <c r="AI7" s="497"/>
      <c r="AJ7" s="498"/>
    </row>
    <row r="8" spans="1:36">
      <c r="G8" s="18"/>
      <c r="I8" s="18"/>
      <c r="J8" s="18"/>
      <c r="Q8" s="37">
        <f>SUM(Q12:Q97)</f>
        <v>78</v>
      </c>
      <c r="R8" s="38">
        <f>SUM(R12:R97)</f>
        <v>4865239.447125582</v>
      </c>
      <c r="S8" s="39">
        <f>SUM(S12:S97)</f>
        <v>21</v>
      </c>
    </row>
    <row r="9" spans="1:36" ht="4.9000000000000004" customHeight="1">
      <c r="B9" s="9"/>
      <c r="C9" s="9"/>
      <c r="D9" s="40"/>
      <c r="E9" s="40"/>
      <c r="F9" s="9"/>
      <c r="G9" s="9"/>
      <c r="H9" s="9"/>
      <c r="I9" s="9"/>
      <c r="J9" s="9"/>
      <c r="K9" s="9"/>
      <c r="L9" s="9"/>
      <c r="M9" s="9"/>
      <c r="N9" s="9"/>
    </row>
    <row r="10" spans="1:36" ht="25.9" customHeight="1">
      <c r="A10" s="12"/>
      <c r="B10" s="486" t="s">
        <v>274</v>
      </c>
      <c r="C10" s="41"/>
      <c r="D10" s="486" t="s">
        <v>275</v>
      </c>
      <c r="E10" s="41"/>
      <c r="F10" s="486" t="s">
        <v>276</v>
      </c>
      <c r="G10" s="486" t="s">
        <v>277</v>
      </c>
      <c r="H10" s="487" t="s">
        <v>278</v>
      </c>
      <c r="I10" s="486" t="s">
        <v>279</v>
      </c>
      <c r="J10" s="486" t="s">
        <v>280</v>
      </c>
      <c r="K10" s="486" t="s">
        <v>281</v>
      </c>
      <c r="L10" s="486" t="s">
        <v>282</v>
      </c>
      <c r="M10" s="486" t="s">
        <v>283</v>
      </c>
      <c r="N10" s="486" t="s">
        <v>284</v>
      </c>
      <c r="O10" s="486" t="s">
        <v>285</v>
      </c>
      <c r="P10" s="484" t="s">
        <v>286</v>
      </c>
      <c r="Q10" s="484" t="s">
        <v>287</v>
      </c>
      <c r="R10" s="484" t="s">
        <v>288</v>
      </c>
      <c r="S10" s="484" t="s">
        <v>289</v>
      </c>
    </row>
    <row r="11" spans="1:36" ht="37.9" customHeight="1">
      <c r="A11" s="12"/>
      <c r="B11" s="487"/>
      <c r="C11" s="42"/>
      <c r="D11" s="487"/>
      <c r="E11" s="43"/>
      <c r="F11" s="508"/>
      <c r="G11" s="487"/>
      <c r="H11" s="487"/>
      <c r="I11" s="487"/>
      <c r="J11" s="487"/>
      <c r="K11" s="487"/>
      <c r="L11" s="487"/>
      <c r="M11" s="487"/>
      <c r="N11" s="487"/>
      <c r="O11" s="487"/>
      <c r="P11" s="485"/>
      <c r="Q11" s="485"/>
      <c r="R11" s="485"/>
      <c r="S11" s="485"/>
    </row>
    <row r="12" spans="1:36" ht="16.149999999999999" customHeight="1">
      <c r="A12" s="12"/>
      <c r="B12" s="44">
        <v>1</v>
      </c>
      <c r="C12" s="45" t="s">
        <v>290</v>
      </c>
      <c r="D12" s="46" t="s">
        <v>291</v>
      </c>
      <c r="E12" s="47" t="str">
        <f>CONCATENATE(C12,B12)</f>
        <v>A5_L6_S1</v>
      </c>
      <c r="F12" s="48" t="s">
        <v>292</v>
      </c>
      <c r="G12" s="49" t="s">
        <v>293</v>
      </c>
      <c r="H12" s="50" t="s">
        <v>294</v>
      </c>
      <c r="I12" s="51">
        <v>14125</v>
      </c>
      <c r="J12" s="52">
        <v>10</v>
      </c>
      <c r="K12" s="53"/>
      <c r="L12" s="53"/>
      <c r="M12" s="54">
        <v>0.22222222222222221</v>
      </c>
      <c r="N12" s="50"/>
      <c r="O12" s="50"/>
      <c r="P12" s="55" t="str">
        <f t="array" ref="P12">IFERROR(INDEX($D$12:$D$90,MATCH(0,COUNTIF($P$10:P10,$D$12:$D$90&amp;"")+IF($D$12:$D$90="",1,0),0)),"")</f>
        <v>a</v>
      </c>
      <c r="Q12" s="37">
        <f t="shared" ref="Q12:Q42" si="0">IF(P12="","",COUNTIF($D$12:$D$90,$P12))</f>
        <v>1</v>
      </c>
      <c r="R12" s="56">
        <f t="shared" ref="R12:R42" si="1">IF($P12="","",SUMIF($D$12:$D$90,$P12,I$12:I$90))</f>
        <v>14125</v>
      </c>
      <c r="S12" s="39">
        <f t="shared" ref="S12:S42" si="2">IF($P12="","",SUMIF($D$12:$D$90,$P12,N$12:N$90))</f>
        <v>0</v>
      </c>
    </row>
    <row r="13" spans="1:36" ht="16.149999999999999" hidden="1" customHeight="1">
      <c r="A13" s="12"/>
      <c r="B13" s="57">
        <v>2</v>
      </c>
      <c r="C13" s="58"/>
      <c r="D13" s="46" t="s">
        <v>295</v>
      </c>
      <c r="E13" s="47"/>
      <c r="F13" s="48" t="s">
        <v>296</v>
      </c>
      <c r="G13" s="59" t="s">
        <v>293</v>
      </c>
      <c r="H13" s="60" t="s">
        <v>294</v>
      </c>
      <c r="I13" s="61">
        <v>8429.2543774424994</v>
      </c>
      <c r="J13" s="62">
        <v>10</v>
      </c>
      <c r="K13" s="54"/>
      <c r="L13" s="54"/>
      <c r="M13" s="54">
        <v>0.22222222222222221</v>
      </c>
      <c r="N13" s="60"/>
      <c r="O13" s="60"/>
      <c r="P13" s="55" t="str">
        <f t="array" ref="P13">IFERROR(INDEX($D$12:$D$90,MATCH(0,COUNTIF($P$10:P12,$D$12:$D$90&amp;"")+IF($D$12:$D$90="",1,0),0)),"")</f>
        <v>Transport</v>
      </c>
      <c r="Q13" s="37">
        <f t="shared" si="0"/>
        <v>45</v>
      </c>
      <c r="R13" s="56">
        <f t="shared" si="1"/>
        <v>386447.78045891534</v>
      </c>
      <c r="S13" s="39">
        <f t="shared" si="2"/>
        <v>4</v>
      </c>
    </row>
    <row r="14" spans="1:36" ht="16.149999999999999" customHeight="1">
      <c r="A14" s="12"/>
      <c r="B14" s="44">
        <v>3</v>
      </c>
      <c r="C14" s="45" t="s">
        <v>290</v>
      </c>
      <c r="D14" s="46" t="s">
        <v>297</v>
      </c>
      <c r="E14" s="47" t="str">
        <f>CONCATENATE(C14,B14)</f>
        <v>A5_L6_S3</v>
      </c>
      <c r="F14" s="48" t="s">
        <v>298</v>
      </c>
      <c r="G14" s="63" t="s">
        <v>299</v>
      </c>
      <c r="H14" s="60" t="s">
        <v>300</v>
      </c>
      <c r="I14" s="61">
        <v>98000</v>
      </c>
      <c r="J14" s="62">
        <v>10</v>
      </c>
      <c r="K14" s="54">
        <v>0.33333333333333331</v>
      </c>
      <c r="L14" s="54">
        <v>0.16666666666666666</v>
      </c>
      <c r="M14" s="54">
        <v>5.5</v>
      </c>
      <c r="N14" s="60"/>
      <c r="O14" s="60"/>
      <c r="P14" s="55" t="str">
        <f t="array" ref="P14">IFERROR(INDEX($D$12:$D$90,MATCH(0,COUNTIF($P$10:P13,$D$12:$D$90&amp;"")+IF($D$12:$D$90="",1,0),0)),"")</f>
        <v>Labeling</v>
      </c>
      <c r="Q14" s="37">
        <f t="shared" si="0"/>
        <v>1</v>
      </c>
      <c r="R14" s="56">
        <f t="shared" si="1"/>
        <v>98000</v>
      </c>
      <c r="S14" s="39">
        <f t="shared" si="2"/>
        <v>0</v>
      </c>
    </row>
    <row r="15" spans="1:36" ht="16.149999999999999" hidden="1" customHeight="1">
      <c r="A15" s="12"/>
      <c r="B15" s="57">
        <v>4</v>
      </c>
      <c r="C15" s="58"/>
      <c r="D15" s="46" t="s">
        <v>295</v>
      </c>
      <c r="E15" s="47"/>
      <c r="F15" s="48" t="s">
        <v>301</v>
      </c>
      <c r="G15" s="59" t="s">
        <v>293</v>
      </c>
      <c r="H15" s="60" t="s">
        <v>294</v>
      </c>
      <c r="I15" s="61">
        <v>8429.2543774424994</v>
      </c>
      <c r="J15" s="62">
        <v>10</v>
      </c>
      <c r="K15" s="54"/>
      <c r="L15" s="54"/>
      <c r="M15" s="54">
        <v>0.22222222222222221</v>
      </c>
      <c r="N15" s="60"/>
      <c r="O15" s="60"/>
      <c r="P15" s="55" t="str">
        <f t="array" ref="P15">IFERROR(INDEX($D$12:$D$90,MATCH(0,COUNTIF($P$10:P14,$D$12:$D$90&amp;"")+IF($D$12:$D$90="",1,0),0)),"")</f>
        <v>Cleaning PCB</v>
      </c>
      <c r="Q15" s="37">
        <f t="shared" si="0"/>
        <v>1</v>
      </c>
      <c r="R15" s="56">
        <f t="shared" si="1"/>
        <v>47000</v>
      </c>
      <c r="S15" s="39">
        <f t="shared" si="2"/>
        <v>0</v>
      </c>
    </row>
    <row r="16" spans="1:36" ht="16.149999999999999" customHeight="1">
      <c r="A16" s="12"/>
      <c r="B16" s="44">
        <v>5</v>
      </c>
      <c r="C16" s="45" t="s">
        <v>290</v>
      </c>
      <c r="D16" s="46" t="s">
        <v>302</v>
      </c>
      <c r="E16" s="47" t="str">
        <f>CONCATENATE(C16,B16)</f>
        <v>A5_L6_S5</v>
      </c>
      <c r="F16" s="48" t="s">
        <v>303</v>
      </c>
      <c r="G16" s="59" t="s">
        <v>304</v>
      </c>
      <c r="H16" s="60" t="s">
        <v>305</v>
      </c>
      <c r="I16" s="61">
        <v>47000</v>
      </c>
      <c r="J16" s="62">
        <v>10</v>
      </c>
      <c r="K16" s="54"/>
      <c r="L16" s="54"/>
      <c r="M16" s="54">
        <v>1.5277777777777777</v>
      </c>
      <c r="N16" s="60"/>
      <c r="O16" s="60"/>
      <c r="P16" s="55" t="str">
        <f t="array" ref="P16">IFERROR(INDEX($D$12:$D$90,MATCH(0,COUNTIF($P$10:P15,$D$12:$D$90&amp;"")+IF($D$12:$D$90="",1,0),0)),"")</f>
        <v>Screen Printing</v>
      </c>
      <c r="Q16" s="37">
        <f t="shared" si="0"/>
        <v>2</v>
      </c>
      <c r="R16" s="56">
        <f t="shared" si="1"/>
        <v>226000</v>
      </c>
      <c r="S16" s="39">
        <f t="shared" si="2"/>
        <v>2</v>
      </c>
    </row>
    <row r="17" spans="1:19" ht="16.149999999999999" customHeight="1">
      <c r="A17" s="12"/>
      <c r="B17" s="57">
        <v>6</v>
      </c>
      <c r="C17" s="45" t="s">
        <v>290</v>
      </c>
      <c r="D17" s="46" t="s">
        <v>306</v>
      </c>
      <c r="E17" s="47" t="str">
        <f>CONCATENATE(C17,B17)</f>
        <v>A5_L6_S6</v>
      </c>
      <c r="F17" s="48" t="s">
        <v>307</v>
      </c>
      <c r="G17" s="64" t="s">
        <v>308</v>
      </c>
      <c r="H17" s="65" t="s">
        <v>309</v>
      </c>
      <c r="I17" s="66">
        <v>113000</v>
      </c>
      <c r="J17" s="52" t="s">
        <v>310</v>
      </c>
      <c r="K17" s="54">
        <v>0.33333333333333331</v>
      </c>
      <c r="L17" s="54">
        <v>0.16666666666666666</v>
      </c>
      <c r="M17" s="54">
        <v>1.7111111111111112</v>
      </c>
      <c r="N17" s="60">
        <v>1</v>
      </c>
      <c r="O17" s="60"/>
      <c r="P17" s="55" t="str">
        <f t="array" ref="P17">IFERROR(INDEX($D$12:$D$90,MATCH(0,COUNTIF($P$10:P16,$D$12:$D$90&amp;"")+IF($D$12:$D$90="",1,0),0)),"")</f>
        <v>Automatic Solder Paste Inspection</v>
      </c>
      <c r="Q17" s="37">
        <f t="shared" si="0"/>
        <v>2</v>
      </c>
      <c r="R17" s="56">
        <f t="shared" si="1"/>
        <v>230000</v>
      </c>
      <c r="S17" s="39">
        <f t="shared" si="2"/>
        <v>0</v>
      </c>
    </row>
    <row r="18" spans="1:19" ht="16.149999999999999" hidden="1" customHeight="1">
      <c r="A18" s="12"/>
      <c r="B18" s="44">
        <v>7</v>
      </c>
      <c r="C18" s="45"/>
      <c r="D18" s="46" t="s">
        <v>295</v>
      </c>
      <c r="E18" s="47"/>
      <c r="F18" s="48" t="s">
        <v>311</v>
      </c>
      <c r="G18" s="64" t="s">
        <v>293</v>
      </c>
      <c r="H18" s="65" t="s">
        <v>294</v>
      </c>
      <c r="I18" s="66">
        <v>4024</v>
      </c>
      <c r="J18" s="62">
        <v>10</v>
      </c>
      <c r="K18" s="54"/>
      <c r="L18" s="54"/>
      <c r="M18" s="54">
        <v>0.22222222222222221</v>
      </c>
      <c r="N18" s="60"/>
      <c r="O18" s="60"/>
      <c r="P18" s="55" t="str">
        <f t="array" ref="P18">IFERROR(INDEX($D$12:$D$90,MATCH(0,COUNTIF($P$10:P17,$D$12:$D$90&amp;"")+IF($D$12:$D$90="",1,0),0)),"")</f>
        <v>Automatic Placement --- SMT</v>
      </c>
      <c r="Q18" s="37">
        <f t="shared" si="0"/>
        <v>2</v>
      </c>
      <c r="R18" s="56">
        <f t="shared" si="1"/>
        <v>800000</v>
      </c>
      <c r="S18" s="39">
        <f t="shared" si="2"/>
        <v>2</v>
      </c>
    </row>
    <row r="19" spans="1:19" ht="16.149999999999999" customHeight="1">
      <c r="A19" s="12"/>
      <c r="B19" s="57">
        <v>8</v>
      </c>
      <c r="C19" s="45" t="s">
        <v>290</v>
      </c>
      <c r="D19" s="46" t="s">
        <v>312</v>
      </c>
      <c r="E19" s="47" t="str">
        <f>CONCATENATE(C19,B19)</f>
        <v>A5_L6_S8</v>
      </c>
      <c r="F19" s="48" t="s">
        <v>313</v>
      </c>
      <c r="G19" s="64" t="s">
        <v>314</v>
      </c>
      <c r="H19" s="65" t="s">
        <v>315</v>
      </c>
      <c r="I19" s="66">
        <v>115000</v>
      </c>
      <c r="J19" s="52" t="s">
        <v>316</v>
      </c>
      <c r="K19" s="54"/>
      <c r="L19" s="54"/>
      <c r="M19" s="54">
        <v>1.4583333333333333</v>
      </c>
      <c r="N19" s="60"/>
      <c r="O19" s="60"/>
      <c r="P19" s="55" t="str">
        <f t="array" ref="P19">IFERROR(INDEX($D$12:$D$90,MATCH(0,COUNTIF($P$10:P18,$D$12:$D$90&amp;"")+IF($D$12:$D$90="",1,0),0)),"")</f>
        <v>SMT Reflow</v>
      </c>
      <c r="Q19" s="37">
        <f t="shared" si="0"/>
        <v>2</v>
      </c>
      <c r="R19" s="56">
        <f t="shared" si="1"/>
        <v>874666.66666666663</v>
      </c>
      <c r="S19" s="39">
        <f t="shared" si="2"/>
        <v>0</v>
      </c>
    </row>
    <row r="20" spans="1:19" ht="16.149999999999999" hidden="1" customHeight="1">
      <c r="A20" s="12"/>
      <c r="B20" s="44">
        <v>9</v>
      </c>
      <c r="C20" s="45"/>
      <c r="D20" s="46" t="s">
        <v>295</v>
      </c>
      <c r="E20" s="47"/>
      <c r="F20" s="48" t="s">
        <v>317</v>
      </c>
      <c r="G20" s="64" t="s">
        <v>293</v>
      </c>
      <c r="H20" s="65" t="s">
        <v>294</v>
      </c>
      <c r="I20" s="66">
        <v>23099.840294390899</v>
      </c>
      <c r="J20" s="62">
        <v>10</v>
      </c>
      <c r="K20" s="54"/>
      <c r="L20" s="54"/>
      <c r="M20" s="54">
        <v>0.22222222222222221</v>
      </c>
      <c r="N20" s="60"/>
      <c r="O20" s="60" t="s">
        <v>318</v>
      </c>
      <c r="P20" s="55" t="str">
        <f t="array" ref="P20">IFERROR(INDEX($D$12:$D$90,MATCH(0,COUNTIF($P$10:P19,$D$12:$D$90&amp;"")+IF($D$12:$D$90="",1,0),0)),"")</f>
        <v>Automatic Optical Inspection --- SMD</v>
      </c>
      <c r="Q20" s="37">
        <f t="shared" si="0"/>
        <v>2</v>
      </c>
      <c r="R20" s="56">
        <f t="shared" si="1"/>
        <v>310000</v>
      </c>
      <c r="S20" s="39">
        <f t="shared" si="2"/>
        <v>0</v>
      </c>
    </row>
    <row r="21" spans="1:19" ht="16.149999999999999" hidden="1" customHeight="1">
      <c r="A21" s="12"/>
      <c r="B21" s="57">
        <v>10</v>
      </c>
      <c r="C21" s="58"/>
      <c r="D21" s="46" t="s">
        <v>295</v>
      </c>
      <c r="E21" s="47"/>
      <c r="F21" s="48" t="s">
        <v>319</v>
      </c>
      <c r="G21" s="64" t="s">
        <v>293</v>
      </c>
      <c r="H21" s="65" t="s">
        <v>294</v>
      </c>
      <c r="I21" s="66">
        <v>10463</v>
      </c>
      <c r="J21" s="62">
        <v>10</v>
      </c>
      <c r="K21" s="54"/>
      <c r="L21" s="54"/>
      <c r="M21" s="54">
        <v>0.22222222222222221</v>
      </c>
      <c r="N21" s="60"/>
      <c r="O21" s="60"/>
      <c r="P21" s="55" t="str">
        <f t="array" ref="P21">IFERROR(INDEX($D$12:$D$90,MATCH(0,COUNTIF($P$10:P20,$D$12:$D$90&amp;"")+IF($D$12:$D$90="",1,0),0)),"")</f>
        <v>Dispensing</v>
      </c>
      <c r="Q21" s="37">
        <f t="shared" si="0"/>
        <v>1</v>
      </c>
      <c r="R21" s="56">
        <f t="shared" si="1"/>
        <v>82000</v>
      </c>
      <c r="S21" s="39">
        <f t="shared" si="2"/>
        <v>1</v>
      </c>
    </row>
    <row r="22" spans="1:19" ht="16.149999999999999" hidden="1" customHeight="1">
      <c r="A22" s="12"/>
      <c r="B22" s="44">
        <v>11</v>
      </c>
      <c r="C22" s="45"/>
      <c r="D22" s="46" t="s">
        <v>295</v>
      </c>
      <c r="E22" s="47"/>
      <c r="F22" s="48" t="s">
        <v>320</v>
      </c>
      <c r="G22" s="64" t="s">
        <v>293</v>
      </c>
      <c r="H22" s="65" t="s">
        <v>294</v>
      </c>
      <c r="I22" s="66">
        <v>6236</v>
      </c>
      <c r="J22" s="62">
        <v>10</v>
      </c>
      <c r="K22" s="54"/>
      <c r="L22" s="54"/>
      <c r="M22" s="54">
        <v>0.22222222222222221</v>
      </c>
      <c r="N22" s="60"/>
      <c r="O22" s="60"/>
      <c r="P22" s="55" t="str">
        <f t="array" ref="P22">IFERROR(INDEX($D$12:$D$90,MATCH(0,COUNTIF($P$10:P21,$D$12:$D$90&amp;"")+IF($D$12:$D$90="",1,0),0)),"")</f>
        <v>Automatic X-ray Inspection</v>
      </c>
      <c r="Q22" s="37">
        <f t="shared" si="0"/>
        <v>1</v>
      </c>
      <c r="R22" s="56">
        <f t="shared" si="1"/>
        <v>402000</v>
      </c>
      <c r="S22" s="39">
        <f t="shared" si="2"/>
        <v>1</v>
      </c>
    </row>
    <row r="23" spans="1:19" ht="16.149999999999999" customHeight="1">
      <c r="A23" s="12"/>
      <c r="B23" s="57">
        <v>12</v>
      </c>
      <c r="C23" s="45" t="s">
        <v>290</v>
      </c>
      <c r="D23" s="46" t="s">
        <v>321</v>
      </c>
      <c r="E23" s="47" t="str">
        <f>CONCATENATE(C23,B23)</f>
        <v>A5_L6_S12</v>
      </c>
      <c r="F23" s="48" t="s">
        <v>322</v>
      </c>
      <c r="G23" s="64" t="s">
        <v>323</v>
      </c>
      <c r="H23" s="65" t="s">
        <v>324</v>
      </c>
      <c r="I23" s="66">
        <v>400000</v>
      </c>
      <c r="J23" s="62">
        <v>8</v>
      </c>
      <c r="K23" s="54">
        <v>0.33333333333333331</v>
      </c>
      <c r="L23" s="54">
        <v>0.16666666666666666</v>
      </c>
      <c r="M23" s="54">
        <v>2.9983333333333331</v>
      </c>
      <c r="N23" s="60">
        <v>1</v>
      </c>
      <c r="O23" s="60"/>
      <c r="P23" s="55" t="str">
        <f t="array" ref="P23">IFERROR(INDEX($D$12:$D$90,MATCH(0,COUNTIF($P$10:P22,$D$12:$D$90&amp;"")+IF($D$12:$D$90="",1,0),0)),"")</f>
        <v>Depaneling</v>
      </c>
      <c r="Q23" s="37">
        <f t="shared" si="0"/>
        <v>1</v>
      </c>
      <c r="R23" s="56">
        <f t="shared" si="1"/>
        <v>255000</v>
      </c>
      <c r="S23" s="39">
        <f t="shared" si="2"/>
        <v>1</v>
      </c>
    </row>
    <row r="24" spans="1:19" ht="16.149999999999999" hidden="1" customHeight="1">
      <c r="A24" s="12"/>
      <c r="B24" s="44">
        <v>13</v>
      </c>
      <c r="C24" s="45"/>
      <c r="D24" s="46" t="s">
        <v>295</v>
      </c>
      <c r="E24" s="47"/>
      <c r="F24" s="48" t="s">
        <v>325</v>
      </c>
      <c r="G24" s="64" t="s">
        <v>293</v>
      </c>
      <c r="H24" s="65" t="s">
        <v>294</v>
      </c>
      <c r="I24" s="66">
        <v>6236</v>
      </c>
      <c r="J24" s="62">
        <v>10</v>
      </c>
      <c r="K24" s="54"/>
      <c r="L24" s="54"/>
      <c r="M24" s="54">
        <v>0.22222222222222221</v>
      </c>
      <c r="N24" s="60"/>
      <c r="O24" s="60"/>
      <c r="P24" s="55" t="str">
        <f t="array" ref="P24">IFERROR(INDEX($D$12:$D$90,MATCH(0,COUNTIF($P$10:P23,$D$12:$D$90&amp;"")+IF($D$12:$D$90="",1,0),0)),"")</f>
        <v>x3</v>
      </c>
      <c r="Q24" s="37">
        <f t="shared" si="0"/>
        <v>1</v>
      </c>
      <c r="R24" s="56">
        <f t="shared" si="1"/>
        <v>380000</v>
      </c>
      <c r="S24" s="39">
        <f t="shared" si="2"/>
        <v>1</v>
      </c>
    </row>
    <row r="25" spans="1:19" ht="16.149999999999999" hidden="1" customHeight="1">
      <c r="A25" s="12"/>
      <c r="B25" s="57">
        <v>14</v>
      </c>
      <c r="C25" s="58"/>
      <c r="D25" s="46" t="s">
        <v>295</v>
      </c>
      <c r="E25" s="47"/>
      <c r="F25" s="48" t="s">
        <v>326</v>
      </c>
      <c r="G25" s="64" t="s">
        <v>293</v>
      </c>
      <c r="H25" s="65" t="s">
        <v>294</v>
      </c>
      <c r="I25" s="66">
        <v>10463</v>
      </c>
      <c r="J25" s="62">
        <v>10</v>
      </c>
      <c r="K25" s="54"/>
      <c r="L25" s="54"/>
      <c r="M25" s="54">
        <v>0.22222222222222221</v>
      </c>
      <c r="N25" s="60"/>
      <c r="O25" s="60"/>
      <c r="P25" s="55">
        <f t="array" ref="P25">IFERROR(INDEX($D$12:$D$90,MATCH(0,COUNTIF($P$10:P24,$D$12:$D$90&amp;"")+IF($D$12:$D$90="",1,0),0)),"")</f>
        <v>1</v>
      </c>
      <c r="Q25" s="37">
        <f t="shared" si="0"/>
        <v>12</v>
      </c>
      <c r="R25" s="56">
        <f t="shared" si="1"/>
        <v>760000</v>
      </c>
      <c r="S25" s="39">
        <f t="shared" si="2"/>
        <v>5</v>
      </c>
    </row>
    <row r="26" spans="1:19" ht="16.149999999999999" hidden="1" customHeight="1">
      <c r="A26" s="12"/>
      <c r="B26" s="44">
        <v>15</v>
      </c>
      <c r="C26" s="45"/>
      <c r="D26" s="46" t="s">
        <v>295</v>
      </c>
      <c r="E26" s="47"/>
      <c r="F26" s="48" t="s">
        <v>327</v>
      </c>
      <c r="G26" s="64" t="s">
        <v>293</v>
      </c>
      <c r="H26" s="65" t="s">
        <v>294</v>
      </c>
      <c r="I26" s="67">
        <v>12367.613608943801</v>
      </c>
      <c r="J26" s="62">
        <v>10</v>
      </c>
      <c r="K26" s="54"/>
      <c r="L26" s="54"/>
      <c r="M26" s="54">
        <v>0.22222222222222221</v>
      </c>
      <c r="N26" s="60"/>
      <c r="O26" s="60"/>
      <c r="P26" s="55" t="str">
        <f t="array" ref="P26">IFERROR(INDEX($D$12:$D$90,MATCH(0,COUNTIF($P$10:P25,$D$12:$D$90&amp;"")+IF($D$12:$D$90="",1,0),0)),"")</f>
        <v>x10</v>
      </c>
      <c r="Q26" s="37">
        <f t="shared" si="0"/>
        <v>1</v>
      </c>
      <c r="R26" s="56">
        <f t="shared" si="1"/>
        <v>0</v>
      </c>
      <c r="S26" s="39">
        <f t="shared" si="2"/>
        <v>1</v>
      </c>
    </row>
    <row r="27" spans="1:19" ht="16.149999999999999" hidden="1" customHeight="1">
      <c r="A27" s="12"/>
      <c r="B27" s="57">
        <v>16</v>
      </c>
      <c r="C27" s="58"/>
      <c r="D27" s="46" t="s">
        <v>295</v>
      </c>
      <c r="E27" s="47"/>
      <c r="F27" s="48" t="s">
        <v>328</v>
      </c>
      <c r="G27" s="64" t="s">
        <v>293</v>
      </c>
      <c r="H27" s="65" t="s">
        <v>294</v>
      </c>
      <c r="I27" s="66">
        <v>4024</v>
      </c>
      <c r="J27" s="62">
        <v>10</v>
      </c>
      <c r="K27" s="54"/>
      <c r="L27" s="54"/>
      <c r="M27" s="54">
        <v>0.22222222222222221</v>
      </c>
      <c r="N27" s="60"/>
      <c r="O27" s="60"/>
      <c r="P27" s="55" t="str">
        <f t="array" ref="P27">IFERROR(INDEX($D$12:$D$90,MATCH(0,COUNTIF($P$10:P26,$D$12:$D$90&amp;"")+IF($D$12:$D$90="",1,0),0)),"")</f>
        <v>Manual Process Assembly/Inspection</v>
      </c>
      <c r="Q27" s="37">
        <f t="shared" si="0"/>
        <v>1</v>
      </c>
      <c r="R27" s="56">
        <f t="shared" si="1"/>
        <v>0</v>
      </c>
      <c r="S27" s="39">
        <f t="shared" si="2"/>
        <v>1</v>
      </c>
    </row>
    <row r="28" spans="1:19" ht="16.149999999999999" hidden="1" customHeight="1">
      <c r="A28" s="12"/>
      <c r="B28" s="44">
        <v>17</v>
      </c>
      <c r="C28" s="45"/>
      <c r="D28" s="46" t="s">
        <v>295</v>
      </c>
      <c r="E28" s="47"/>
      <c r="F28" s="48" t="s">
        <v>329</v>
      </c>
      <c r="G28" s="64" t="s">
        <v>293</v>
      </c>
      <c r="H28" s="65" t="s">
        <v>294</v>
      </c>
      <c r="I28" s="66">
        <v>4024</v>
      </c>
      <c r="J28" s="62">
        <v>10</v>
      </c>
      <c r="K28" s="54">
        <v>1.6111111111111112</v>
      </c>
      <c r="L28" s="54"/>
      <c r="M28" s="54">
        <v>0.22222222222222221</v>
      </c>
      <c r="N28" s="60">
        <v>1</v>
      </c>
      <c r="O28" s="60" t="s">
        <v>330</v>
      </c>
      <c r="P28" s="55" t="str">
        <f t="array" ref="P28">IFERROR(INDEX($D$12:$D$90,MATCH(0,COUNTIF($P$10:P27,$D$12:$D$90&amp;"")+IF($D$12:$D$90="",1,0),0)),"")</f>
        <v>Manual Process</v>
      </c>
      <c r="Q28" s="37">
        <f t="shared" si="0"/>
        <v>2</v>
      </c>
      <c r="R28" s="56">
        <f t="shared" si="1"/>
        <v>0</v>
      </c>
      <c r="S28" s="39">
        <f t="shared" si="2"/>
        <v>2</v>
      </c>
    </row>
    <row r="29" spans="1:19" ht="16.149999999999999" hidden="1" customHeight="1">
      <c r="A29" s="12"/>
      <c r="B29" s="57">
        <v>18</v>
      </c>
      <c r="C29" s="58"/>
      <c r="D29" s="46" t="s">
        <v>295</v>
      </c>
      <c r="E29" s="47"/>
      <c r="F29" s="48" t="s">
        <v>331</v>
      </c>
      <c r="G29" s="68" t="s">
        <v>293</v>
      </c>
      <c r="H29" s="69" t="s">
        <v>294</v>
      </c>
      <c r="I29" s="66">
        <v>10463</v>
      </c>
      <c r="J29" s="62">
        <v>10</v>
      </c>
      <c r="K29" s="54"/>
      <c r="L29" s="54"/>
      <c r="M29" s="54">
        <v>0.22222222222222221</v>
      </c>
      <c r="N29" s="60"/>
      <c r="O29" s="60"/>
      <c r="P29" s="55" t="str">
        <f t="array" ref="P29">IFERROR(INDEX($D$12:$D$90,MATCH(0,COUNTIF($P$10:P28,$D$12:$D$90&amp;"")+IF($D$12:$D$90="",1,0),0)),"")</f>
        <v/>
      </c>
      <c r="Q29" s="37" t="str">
        <f t="shared" si="0"/>
        <v/>
      </c>
      <c r="R29" s="56" t="str">
        <f t="shared" si="1"/>
        <v/>
      </c>
      <c r="S29" s="39" t="str">
        <f t="shared" si="2"/>
        <v/>
      </c>
    </row>
    <row r="30" spans="1:19" ht="16.149999999999999" hidden="1" customHeight="1">
      <c r="A30" s="12"/>
      <c r="B30" s="44">
        <v>19</v>
      </c>
      <c r="C30" s="45"/>
      <c r="D30" s="46" t="s">
        <v>295</v>
      </c>
      <c r="E30" s="47"/>
      <c r="F30" s="48" t="s">
        <v>332</v>
      </c>
      <c r="G30" s="59" t="s">
        <v>293</v>
      </c>
      <c r="H30" s="60" t="s">
        <v>294</v>
      </c>
      <c r="I30" s="70">
        <v>6236</v>
      </c>
      <c r="J30" s="62">
        <v>10</v>
      </c>
      <c r="K30" s="54"/>
      <c r="L30" s="54"/>
      <c r="M30" s="54">
        <v>0.22222222222222221</v>
      </c>
      <c r="N30" s="60"/>
      <c r="O30" s="60"/>
      <c r="P30" s="55" t="str">
        <f t="array" ref="P30">IFERROR(INDEX($D$12:$D$90,MATCH(0,COUNTIF($P$10:P29,$D$12:$D$90&amp;"")+IF($D$12:$D$90="",1,0),0)),"")</f>
        <v/>
      </c>
      <c r="Q30" s="37" t="str">
        <f t="shared" si="0"/>
        <v/>
      </c>
      <c r="R30" s="56" t="str">
        <f t="shared" si="1"/>
        <v/>
      </c>
      <c r="S30" s="39" t="str">
        <f t="shared" si="2"/>
        <v/>
      </c>
    </row>
    <row r="31" spans="1:19" ht="16.149999999999999" customHeight="1">
      <c r="A31" s="12"/>
      <c r="B31" s="57">
        <v>20</v>
      </c>
      <c r="C31" s="45" t="s">
        <v>290</v>
      </c>
      <c r="D31" s="46" t="s">
        <v>333</v>
      </c>
      <c r="E31" s="47" t="str">
        <f>CONCATENATE(C31,B31)</f>
        <v>A5_L6_S20</v>
      </c>
      <c r="F31" s="48" t="s">
        <v>334</v>
      </c>
      <c r="G31" s="68" t="s">
        <v>335</v>
      </c>
      <c r="H31" s="69" t="s">
        <v>336</v>
      </c>
      <c r="I31" s="67">
        <v>437333.33333333331</v>
      </c>
      <c r="J31" s="52" t="s">
        <v>337</v>
      </c>
      <c r="K31" s="54"/>
      <c r="L31" s="54"/>
      <c r="M31" s="54">
        <v>2.1875</v>
      </c>
      <c r="N31" s="60"/>
      <c r="O31" s="60"/>
      <c r="P31" s="55" t="str">
        <f t="array" ref="P31">IFERROR(INDEX($D$12:$D$90,MATCH(0,COUNTIF($P$10:P30,$D$12:$D$90&amp;"")+IF($D$12:$D$90="",1,0),0)),"")</f>
        <v/>
      </c>
      <c r="Q31" s="37" t="str">
        <f t="shared" si="0"/>
        <v/>
      </c>
      <c r="R31" s="56" t="str">
        <f t="shared" si="1"/>
        <v/>
      </c>
      <c r="S31" s="39" t="str">
        <f t="shared" si="2"/>
        <v/>
      </c>
    </row>
    <row r="32" spans="1:19" ht="16.149999999999999" hidden="1" customHeight="1">
      <c r="A32" s="12"/>
      <c r="B32" s="44">
        <v>21</v>
      </c>
      <c r="C32" s="45"/>
      <c r="D32" s="46" t="s">
        <v>295</v>
      </c>
      <c r="E32" s="47"/>
      <c r="F32" s="48" t="s">
        <v>338</v>
      </c>
      <c r="G32" s="59" t="s">
        <v>293</v>
      </c>
      <c r="H32" s="60" t="s">
        <v>294</v>
      </c>
      <c r="I32" s="61">
        <v>6236</v>
      </c>
      <c r="J32" s="62">
        <v>10</v>
      </c>
      <c r="K32" s="54"/>
      <c r="L32" s="54"/>
      <c r="M32" s="54">
        <v>0.22222222222222221</v>
      </c>
      <c r="N32" s="60"/>
      <c r="O32" s="60"/>
      <c r="P32" s="55" t="str">
        <f t="array" ref="P32">IFERROR(INDEX($D$12:$D$90,MATCH(0,COUNTIF($P$10:P31,$D$12:$D$90&amp;"")+IF($D$12:$D$90="",1,0),0)),"")</f>
        <v/>
      </c>
      <c r="Q32" s="37" t="str">
        <f t="shared" si="0"/>
        <v/>
      </c>
      <c r="R32" s="56" t="str">
        <f t="shared" si="1"/>
        <v/>
      </c>
      <c r="S32" s="39" t="str">
        <f t="shared" si="2"/>
        <v/>
      </c>
    </row>
    <row r="33" spans="1:19" ht="16.149999999999999" hidden="1" customHeight="1">
      <c r="A33" s="12"/>
      <c r="B33" s="57">
        <v>22</v>
      </c>
      <c r="C33" s="58"/>
      <c r="D33" s="46" t="s">
        <v>295</v>
      </c>
      <c r="E33" s="47"/>
      <c r="F33" s="48" t="s">
        <v>339</v>
      </c>
      <c r="G33" s="68" t="s">
        <v>293</v>
      </c>
      <c r="H33" s="69" t="s">
        <v>294</v>
      </c>
      <c r="I33" s="67">
        <v>10463</v>
      </c>
      <c r="J33" s="62">
        <v>10</v>
      </c>
      <c r="K33" s="54"/>
      <c r="L33" s="54"/>
      <c r="M33" s="54">
        <v>0.22222222222222221</v>
      </c>
      <c r="N33" s="60"/>
      <c r="O33" s="60"/>
      <c r="P33" s="55" t="str">
        <f t="array" ref="P33">IFERROR(INDEX($D$12:$D$90,MATCH(0,COUNTIF($P$10:P32,$D$12:$D$90&amp;"")+IF($D$12:$D$90="",1,0),0)),"")</f>
        <v/>
      </c>
      <c r="Q33" s="37" t="str">
        <f t="shared" si="0"/>
        <v/>
      </c>
      <c r="R33" s="56" t="str">
        <f t="shared" si="1"/>
        <v/>
      </c>
      <c r="S33" s="39" t="str">
        <f t="shared" si="2"/>
        <v/>
      </c>
    </row>
    <row r="34" spans="1:19" ht="16.149999999999999" hidden="1" customHeight="1">
      <c r="A34" s="12"/>
      <c r="B34" s="44">
        <v>23</v>
      </c>
      <c r="C34" s="45"/>
      <c r="D34" s="46" t="s">
        <v>295</v>
      </c>
      <c r="E34" s="47"/>
      <c r="F34" s="48" t="s">
        <v>340</v>
      </c>
      <c r="G34" s="68" t="s">
        <v>293</v>
      </c>
      <c r="H34" s="69" t="s">
        <v>294</v>
      </c>
      <c r="I34" s="67">
        <v>4024</v>
      </c>
      <c r="J34" s="62">
        <v>10</v>
      </c>
      <c r="K34" s="54"/>
      <c r="L34" s="54"/>
      <c r="M34" s="54">
        <v>0.22222222222222221</v>
      </c>
      <c r="N34" s="60"/>
      <c r="O34" s="60"/>
      <c r="P34" s="55" t="str">
        <f t="array" ref="P34">IFERROR(INDEX($D$12:$D$90,MATCH(0,COUNTIF($P$10:P33,$D$12:$D$90&amp;"")+IF($D$12:$D$90="",1,0),0)),"")</f>
        <v/>
      </c>
      <c r="Q34" s="37" t="str">
        <f t="shared" si="0"/>
        <v/>
      </c>
      <c r="R34" s="56" t="str">
        <f t="shared" si="1"/>
        <v/>
      </c>
      <c r="S34" s="39" t="str">
        <f t="shared" si="2"/>
        <v/>
      </c>
    </row>
    <row r="35" spans="1:19" ht="16.149999999999999" hidden="1" customHeight="1">
      <c r="A35" s="12"/>
      <c r="B35" s="57">
        <v>24</v>
      </c>
      <c r="C35" s="58"/>
      <c r="D35" s="46" t="s">
        <v>295</v>
      </c>
      <c r="E35" s="47"/>
      <c r="F35" s="48" t="s">
        <v>341</v>
      </c>
      <c r="G35" s="68" t="s">
        <v>293</v>
      </c>
      <c r="H35" s="69" t="s">
        <v>294</v>
      </c>
      <c r="I35" s="67">
        <v>4024</v>
      </c>
      <c r="J35" s="62">
        <v>10</v>
      </c>
      <c r="K35" s="54">
        <v>1.6111111111111112</v>
      </c>
      <c r="L35" s="54"/>
      <c r="M35" s="54">
        <v>0.22222222222222221</v>
      </c>
      <c r="N35" s="60">
        <v>1</v>
      </c>
      <c r="O35" s="60" t="s">
        <v>342</v>
      </c>
      <c r="P35" s="55" t="str">
        <f t="array" ref="P35">IFERROR(INDEX($D$12:$D$90,MATCH(0,COUNTIF($P$10:P34,$D$12:$D$90&amp;"")+IF($D$12:$D$90="",1,0),0)),"")</f>
        <v/>
      </c>
      <c r="Q35" s="37" t="str">
        <f t="shared" si="0"/>
        <v/>
      </c>
      <c r="R35" s="56" t="str">
        <f t="shared" si="1"/>
        <v/>
      </c>
      <c r="S35" s="39" t="str">
        <f t="shared" si="2"/>
        <v/>
      </c>
    </row>
    <row r="36" spans="1:19" ht="16.149999999999999" hidden="1" customHeight="1">
      <c r="A36" s="12"/>
      <c r="B36" s="44">
        <v>25</v>
      </c>
      <c r="C36" s="45"/>
      <c r="D36" s="46" t="s">
        <v>295</v>
      </c>
      <c r="E36" s="47"/>
      <c r="F36" s="48" t="s">
        <v>343</v>
      </c>
      <c r="G36" s="68" t="s">
        <v>293</v>
      </c>
      <c r="H36" s="69" t="s">
        <v>294</v>
      </c>
      <c r="I36" s="67">
        <v>15699.714465568301</v>
      </c>
      <c r="J36" s="62">
        <v>10</v>
      </c>
      <c r="K36" s="54"/>
      <c r="L36" s="54"/>
      <c r="M36" s="54">
        <v>0.22222222222222221</v>
      </c>
      <c r="N36" s="60"/>
      <c r="O36" s="60"/>
      <c r="P36" s="55" t="str">
        <f t="array" ref="P36">IFERROR(INDEX($D$12:$D$90,MATCH(0,COUNTIF($P$10:P35,$D$12:$D$90&amp;"")+IF($D$12:$D$90="",1,0),0)),"")</f>
        <v/>
      </c>
      <c r="Q36" s="37" t="str">
        <f t="shared" si="0"/>
        <v/>
      </c>
      <c r="R36" s="56" t="str">
        <f t="shared" si="1"/>
        <v/>
      </c>
      <c r="S36" s="39" t="str">
        <f t="shared" si="2"/>
        <v/>
      </c>
    </row>
    <row r="37" spans="1:19" ht="16.149999999999999" hidden="1" customHeight="1">
      <c r="A37" s="12"/>
      <c r="B37" s="57">
        <v>26</v>
      </c>
      <c r="C37" s="58"/>
      <c r="D37" s="46" t="s">
        <v>295</v>
      </c>
      <c r="E37" s="47"/>
      <c r="F37" s="48" t="s">
        <v>344</v>
      </c>
      <c r="G37" s="68" t="s">
        <v>293</v>
      </c>
      <c r="H37" s="69" t="s">
        <v>294</v>
      </c>
      <c r="I37" s="67">
        <v>4024</v>
      </c>
      <c r="J37" s="62">
        <v>10</v>
      </c>
      <c r="K37" s="54"/>
      <c r="L37" s="54"/>
      <c r="M37" s="54">
        <v>0.22222222222222221</v>
      </c>
      <c r="N37" s="60"/>
      <c r="O37" s="60"/>
      <c r="P37" s="55" t="str">
        <f t="array" ref="P37">IFERROR(INDEX($D$12:$D$90,MATCH(0,COUNTIF($P$10:P36,$D$12:$D$90&amp;"")+IF($D$12:$D$90="",1,0),0)),"")</f>
        <v/>
      </c>
      <c r="Q37" s="37" t="str">
        <f t="shared" si="0"/>
        <v/>
      </c>
      <c r="R37" s="56" t="str">
        <f t="shared" si="1"/>
        <v/>
      </c>
      <c r="S37" s="39" t="str">
        <f t="shared" si="2"/>
        <v/>
      </c>
    </row>
    <row r="38" spans="1:19" ht="16.149999999999999" customHeight="1">
      <c r="A38" s="12"/>
      <c r="B38" s="44">
        <v>27</v>
      </c>
      <c r="C38" s="45" t="s">
        <v>290</v>
      </c>
      <c r="D38" s="46" t="s">
        <v>345</v>
      </c>
      <c r="E38" s="47" t="str">
        <f>CONCATENATE(C38,B38)</f>
        <v>A5_L6_S27</v>
      </c>
      <c r="F38" s="48" t="s">
        <v>346</v>
      </c>
      <c r="G38" s="68" t="s">
        <v>314</v>
      </c>
      <c r="H38" s="69" t="s">
        <v>347</v>
      </c>
      <c r="I38" s="67">
        <v>155000</v>
      </c>
      <c r="J38" s="52" t="s">
        <v>316</v>
      </c>
      <c r="K38" s="54"/>
      <c r="L38" s="54"/>
      <c r="M38" s="54">
        <v>1.4583333333333333</v>
      </c>
      <c r="N38" s="60"/>
      <c r="O38" s="60"/>
      <c r="P38" s="55" t="str">
        <f t="array" ref="P38">IFERROR(INDEX($D$12:$D$90,MATCH(0,COUNTIF($P$10:P37,$D$12:$D$90&amp;"")+IF($D$12:$D$90="",1,0),0)),"")</f>
        <v/>
      </c>
      <c r="Q38" s="37" t="str">
        <f t="shared" si="0"/>
        <v/>
      </c>
      <c r="R38" s="56" t="str">
        <f t="shared" si="1"/>
        <v/>
      </c>
      <c r="S38" s="39" t="str">
        <f t="shared" si="2"/>
        <v/>
      </c>
    </row>
    <row r="39" spans="1:19" ht="16.149999999999999" hidden="1" customHeight="1">
      <c r="A39" s="12"/>
      <c r="B39" s="57">
        <v>28</v>
      </c>
      <c r="C39" s="58"/>
      <c r="D39" s="46" t="s">
        <v>295</v>
      </c>
      <c r="E39" s="47"/>
      <c r="F39" s="48" t="s">
        <v>348</v>
      </c>
      <c r="G39" s="68" t="s">
        <v>293</v>
      </c>
      <c r="H39" s="69" t="s">
        <v>294</v>
      </c>
      <c r="I39" s="67">
        <v>23099.840294390899</v>
      </c>
      <c r="J39" s="62">
        <v>10</v>
      </c>
      <c r="K39" s="54"/>
      <c r="L39" s="54"/>
      <c r="M39" s="54">
        <v>0.22222222222222221</v>
      </c>
      <c r="N39" s="60"/>
      <c r="O39" s="60" t="s">
        <v>318</v>
      </c>
      <c r="P39" s="55" t="str">
        <f t="array" ref="P39">IFERROR(INDEX($D$12:$D$90,MATCH(0,COUNTIF($P$10:P38,$D$12:$D$90&amp;"")+IF($D$12:$D$90="",1,0),0)),"")</f>
        <v/>
      </c>
      <c r="Q39" s="37" t="str">
        <f t="shared" si="0"/>
        <v/>
      </c>
      <c r="R39" s="56" t="str">
        <f t="shared" si="1"/>
        <v/>
      </c>
      <c r="S39" s="39" t="str">
        <f t="shared" si="2"/>
        <v/>
      </c>
    </row>
    <row r="40" spans="1:19" ht="16.149999999999999" hidden="1" customHeight="1">
      <c r="A40" s="12"/>
      <c r="B40" s="44">
        <v>29</v>
      </c>
      <c r="C40" s="45"/>
      <c r="D40" s="46" t="s">
        <v>295</v>
      </c>
      <c r="E40" s="47"/>
      <c r="F40" s="48" t="s">
        <v>349</v>
      </c>
      <c r="G40" s="59" t="s">
        <v>293</v>
      </c>
      <c r="H40" s="60" t="s">
        <v>294</v>
      </c>
      <c r="I40" s="61">
        <v>8429.2543774424994</v>
      </c>
      <c r="J40" s="62">
        <v>10</v>
      </c>
      <c r="K40" s="54"/>
      <c r="L40" s="54"/>
      <c r="M40" s="54">
        <v>0.22222222222222221</v>
      </c>
      <c r="N40" s="60"/>
      <c r="O40" s="60"/>
      <c r="P40" s="55" t="str">
        <f t="array" ref="P40">IFERROR(INDEX($D$12:$D$90,MATCH(0,COUNTIF($P$10:P39,$D$12:$D$90&amp;"")+IF($D$12:$D$90="",1,0),0)),"")</f>
        <v/>
      </c>
      <c r="Q40" s="37" t="str">
        <f t="shared" si="0"/>
        <v/>
      </c>
      <c r="R40" s="56" t="str">
        <f t="shared" si="1"/>
        <v/>
      </c>
      <c r="S40" s="39" t="str">
        <f t="shared" si="2"/>
        <v/>
      </c>
    </row>
    <row r="41" spans="1:19" ht="16.149999999999999" hidden="1" customHeight="1">
      <c r="A41" s="12"/>
      <c r="B41" s="57">
        <v>30</v>
      </c>
      <c r="C41" s="58"/>
      <c r="D41" s="46" t="s">
        <v>295</v>
      </c>
      <c r="E41" s="47"/>
      <c r="F41" s="48" t="s">
        <v>350</v>
      </c>
      <c r="G41" s="68" t="s">
        <v>293</v>
      </c>
      <c r="H41" s="69" t="s">
        <v>294</v>
      </c>
      <c r="I41" s="67">
        <v>8800</v>
      </c>
      <c r="J41" s="62">
        <v>10</v>
      </c>
      <c r="K41" s="53"/>
      <c r="L41" s="53"/>
      <c r="M41" s="54">
        <v>0.22222222222222221</v>
      </c>
      <c r="N41" s="50"/>
      <c r="O41" s="71"/>
      <c r="P41" s="55" t="str">
        <f t="array" ref="P41">IFERROR(INDEX($D$12:$D$90,MATCH(0,COUNTIF($P$10:P40,$D$12:$D$90&amp;"")+IF($D$12:$D$90="",1,0),0)),"")</f>
        <v/>
      </c>
      <c r="Q41" s="37" t="str">
        <f t="shared" si="0"/>
        <v/>
      </c>
      <c r="R41" s="56" t="str">
        <f t="shared" si="1"/>
        <v/>
      </c>
      <c r="S41" s="39" t="str">
        <f t="shared" si="2"/>
        <v/>
      </c>
    </row>
    <row r="42" spans="1:19" ht="16.149999999999999" hidden="1" customHeight="1">
      <c r="A42" s="12"/>
      <c r="B42" s="44">
        <v>31</v>
      </c>
      <c r="C42" s="45"/>
      <c r="D42" s="46" t="s">
        <v>295</v>
      </c>
      <c r="E42" s="47"/>
      <c r="F42" s="48" t="s">
        <v>351</v>
      </c>
      <c r="G42" s="68" t="s">
        <v>293</v>
      </c>
      <c r="H42" s="69" t="s">
        <v>294</v>
      </c>
      <c r="I42" s="67">
        <v>5074</v>
      </c>
      <c r="J42" s="62">
        <v>10</v>
      </c>
      <c r="K42" s="53"/>
      <c r="L42" s="53"/>
      <c r="M42" s="54">
        <v>0.22222222222222221</v>
      </c>
      <c r="N42" s="50"/>
      <c r="O42" s="71"/>
      <c r="P42" s="55" t="str">
        <f t="array" ref="P42">IFERROR(INDEX($D$12:$D$90,MATCH(0,COUNTIF($P$10:P41,$D$12:$D$90&amp;"")+IF($D$12:$D$90="",1,0),0)),"")</f>
        <v/>
      </c>
      <c r="Q42" s="37" t="str">
        <f t="shared" si="0"/>
        <v/>
      </c>
      <c r="R42" s="56" t="str">
        <f t="shared" si="1"/>
        <v/>
      </c>
      <c r="S42" s="39" t="str">
        <f t="shared" si="2"/>
        <v/>
      </c>
    </row>
    <row r="43" spans="1:19" ht="16.149999999999999" customHeight="1">
      <c r="A43" s="12"/>
      <c r="B43" s="57">
        <v>32</v>
      </c>
      <c r="C43" s="45" t="s">
        <v>290</v>
      </c>
      <c r="D43" s="46" t="s">
        <v>306</v>
      </c>
      <c r="E43" s="47" t="str">
        <f>CONCATENATE(C43,B43)</f>
        <v>A5_L6_S32</v>
      </c>
      <c r="F43" s="48" t="s">
        <v>352</v>
      </c>
      <c r="G43" s="68" t="s">
        <v>308</v>
      </c>
      <c r="H43" s="69" t="s">
        <v>309</v>
      </c>
      <c r="I43" s="67">
        <v>113000</v>
      </c>
      <c r="J43" s="52" t="s">
        <v>310</v>
      </c>
      <c r="K43" s="54">
        <v>0.33333333333333331</v>
      </c>
      <c r="L43" s="54">
        <v>0.16666666666666666</v>
      </c>
      <c r="M43" s="54">
        <v>1.7111111111111112</v>
      </c>
      <c r="N43" s="60">
        <v>1</v>
      </c>
      <c r="O43" s="60"/>
      <c r="P43" s="55"/>
      <c r="Q43" s="37"/>
      <c r="R43" s="56"/>
      <c r="S43" s="39"/>
    </row>
    <row r="44" spans="1:19" ht="16.149999999999999" hidden="1" customHeight="1">
      <c r="A44" s="12"/>
      <c r="B44" s="44">
        <v>33</v>
      </c>
      <c r="C44" s="45"/>
      <c r="D44" s="46" t="s">
        <v>295</v>
      </c>
      <c r="E44" s="47"/>
      <c r="F44" s="48" t="s">
        <v>353</v>
      </c>
      <c r="G44" s="64" t="s">
        <v>293</v>
      </c>
      <c r="H44" s="65" t="s">
        <v>294</v>
      </c>
      <c r="I44" s="66">
        <v>4024</v>
      </c>
      <c r="J44" s="62">
        <v>10</v>
      </c>
      <c r="K44" s="54"/>
      <c r="L44" s="54"/>
      <c r="M44" s="54">
        <v>0.22222222222222221</v>
      </c>
      <c r="N44" s="60"/>
      <c r="O44" s="60"/>
      <c r="P44" s="55"/>
      <c r="Q44" s="37"/>
      <c r="R44" s="56"/>
      <c r="S44" s="39"/>
    </row>
    <row r="45" spans="1:19" ht="16.149999999999999" customHeight="1">
      <c r="A45" s="12"/>
      <c r="B45" s="57">
        <v>34</v>
      </c>
      <c r="C45" s="45" t="s">
        <v>290</v>
      </c>
      <c r="D45" s="72" t="s">
        <v>354</v>
      </c>
      <c r="E45" s="73" t="str">
        <f>CONCATENATE(C45,B45)</f>
        <v>A5_L6_S34</v>
      </c>
      <c r="F45" s="74" t="s">
        <v>355</v>
      </c>
      <c r="G45" s="68" t="s">
        <v>356</v>
      </c>
      <c r="H45" s="69" t="s">
        <v>357</v>
      </c>
      <c r="I45" s="67">
        <v>82000</v>
      </c>
      <c r="J45" s="62">
        <v>10</v>
      </c>
      <c r="K45" s="54"/>
      <c r="L45" s="54"/>
      <c r="M45" s="54">
        <v>2.2000000000000002</v>
      </c>
      <c r="N45" s="60">
        <v>1</v>
      </c>
      <c r="O45" s="60"/>
      <c r="P45" s="55" t="str">
        <f t="array" ref="P45">IFERROR(INDEX($D$12:$D$90,MATCH(0,COUNTIF($P$10:P42,$D$12:$D$90&amp;"")+IF($D$12:$D$90="",1,0),0)),"")</f>
        <v/>
      </c>
      <c r="Q45" s="37" t="str">
        <f>IF(P45="","",COUNTIF($D$12:$D$90,$P45))</f>
        <v/>
      </c>
      <c r="R45" s="56" t="str">
        <f>IF($P45="","",SUMIF($D$12:$D$90,$P45,I$12:I$90))</f>
        <v/>
      </c>
      <c r="S45" s="39" t="str">
        <f>IF($P45="","",SUMIF($D$12:$D$90,$P45,N$12:N$90))</f>
        <v/>
      </c>
    </row>
    <row r="46" spans="1:19" ht="16.149999999999999" hidden="1" customHeight="1">
      <c r="A46" s="12"/>
      <c r="B46" s="44">
        <v>35</v>
      </c>
      <c r="C46" s="45"/>
      <c r="D46" s="46" t="s">
        <v>295</v>
      </c>
      <c r="E46" s="47"/>
      <c r="F46" s="48" t="s">
        <v>358</v>
      </c>
      <c r="G46" s="59" t="s">
        <v>293</v>
      </c>
      <c r="H46" s="60" t="s">
        <v>294</v>
      </c>
      <c r="I46" s="61">
        <v>4024</v>
      </c>
      <c r="J46" s="62">
        <v>10</v>
      </c>
      <c r="K46" s="54"/>
      <c r="L46" s="54"/>
      <c r="M46" s="54">
        <v>0.22222222222222221</v>
      </c>
      <c r="N46" s="60"/>
      <c r="O46" s="60"/>
      <c r="P46" s="55" t="str">
        <f t="array" ref="P46">IFERROR(INDEX($D$12:$D$90,MATCH(0,COUNTIF($P$10:P45,$D$12:$D$90&amp;"")+IF($D$12:$D$90="",1,0),0)),"")</f>
        <v/>
      </c>
      <c r="Q46" s="37" t="str">
        <f>IF(P46="","",COUNTIF($D$12:$D$90,$P46))</f>
        <v/>
      </c>
      <c r="R46" s="56" t="str">
        <f>IF($P46="","",SUMIF($D$12:$D$90,$P46,I$12:I$90))</f>
        <v/>
      </c>
      <c r="S46" s="39" t="str">
        <f>IF($P46="","",SUMIF($D$12:$D$90,$P46,N$12:N$90))</f>
        <v/>
      </c>
    </row>
    <row r="47" spans="1:19" ht="16.149999999999999" customHeight="1">
      <c r="A47" s="12"/>
      <c r="B47" s="57">
        <v>36</v>
      </c>
      <c r="C47" s="45" t="s">
        <v>290</v>
      </c>
      <c r="D47" s="46" t="s">
        <v>312</v>
      </c>
      <c r="E47" s="47" t="str">
        <f>CONCATENATE(C47,B47)</f>
        <v>A5_L6_S36</v>
      </c>
      <c r="F47" s="48" t="s">
        <v>359</v>
      </c>
      <c r="G47" s="68" t="s">
        <v>314</v>
      </c>
      <c r="H47" s="69" t="s">
        <v>315</v>
      </c>
      <c r="I47" s="67">
        <v>115000</v>
      </c>
      <c r="J47" s="52" t="s">
        <v>316</v>
      </c>
      <c r="K47" s="54"/>
      <c r="L47" s="54"/>
      <c r="M47" s="54">
        <v>1.4583333333333333</v>
      </c>
      <c r="N47" s="60"/>
      <c r="O47" s="60"/>
      <c r="P47" s="55"/>
      <c r="Q47" s="37"/>
      <c r="R47" s="56"/>
      <c r="S47" s="39"/>
    </row>
    <row r="48" spans="1:19" ht="16.149999999999999" hidden="1" customHeight="1">
      <c r="A48" s="12"/>
      <c r="B48" s="44">
        <v>37</v>
      </c>
      <c r="C48" s="45"/>
      <c r="D48" s="46" t="s">
        <v>295</v>
      </c>
      <c r="E48" s="47"/>
      <c r="F48" s="48" t="s">
        <v>360</v>
      </c>
      <c r="G48" s="68" t="s">
        <v>293</v>
      </c>
      <c r="H48" s="69" t="s">
        <v>294</v>
      </c>
      <c r="I48" s="67">
        <v>23099.840294390899</v>
      </c>
      <c r="J48" s="62">
        <v>10</v>
      </c>
      <c r="K48" s="54"/>
      <c r="L48" s="54"/>
      <c r="M48" s="54">
        <v>0.22222222222222221</v>
      </c>
      <c r="N48" s="60"/>
      <c r="O48" s="60" t="s">
        <v>318</v>
      </c>
      <c r="P48" s="55"/>
      <c r="Q48" s="37"/>
      <c r="R48" s="56"/>
      <c r="S48" s="39"/>
    </row>
    <row r="49" spans="1:19" ht="16.149999999999999" hidden="1" customHeight="1">
      <c r="A49" s="12"/>
      <c r="B49" s="57">
        <v>38</v>
      </c>
      <c r="C49" s="58"/>
      <c r="D49" s="46" t="s">
        <v>295</v>
      </c>
      <c r="E49" s="47"/>
      <c r="F49" s="48" t="s">
        <v>361</v>
      </c>
      <c r="G49" s="68" t="s">
        <v>293</v>
      </c>
      <c r="H49" s="69" t="s">
        <v>294</v>
      </c>
      <c r="I49" s="67">
        <v>10463</v>
      </c>
      <c r="J49" s="62">
        <v>10</v>
      </c>
      <c r="K49" s="54"/>
      <c r="L49" s="54"/>
      <c r="M49" s="54">
        <v>0.22222222222222221</v>
      </c>
      <c r="N49" s="60"/>
      <c r="O49" s="60"/>
      <c r="P49" s="55" t="str">
        <f t="array" ref="P49">IFERROR(INDEX($D$12:$D$90,MATCH(0,COUNTIF($P$10:P46,$D$12:$D$90&amp;"")+IF($D$12:$D$90="",1,0),0)),"")</f>
        <v/>
      </c>
      <c r="Q49" s="37" t="str">
        <f>IF(P49="","",COUNTIF($D$12:$D$90,$P49))</f>
        <v/>
      </c>
      <c r="R49" s="56" t="str">
        <f>IF($P49="","",SUMIF($D$12:$D$90,$P49,I$12:I$90))</f>
        <v/>
      </c>
      <c r="S49" s="39" t="str">
        <f>IF($P49="","",SUMIF($D$12:$D$90,$P49,N$12:N$90))</f>
        <v/>
      </c>
    </row>
    <row r="50" spans="1:19" ht="16.149999999999999" hidden="1" customHeight="1">
      <c r="A50" s="12"/>
      <c r="B50" s="44">
        <v>39</v>
      </c>
      <c r="C50" s="45"/>
      <c r="D50" s="46" t="s">
        <v>295</v>
      </c>
      <c r="E50" s="47"/>
      <c r="F50" s="48" t="s">
        <v>320</v>
      </c>
      <c r="G50" s="64" t="s">
        <v>293</v>
      </c>
      <c r="H50" s="65" t="s">
        <v>294</v>
      </c>
      <c r="I50" s="66">
        <v>6236</v>
      </c>
      <c r="J50" s="62">
        <v>10</v>
      </c>
      <c r="K50" s="54"/>
      <c r="L50" s="54"/>
      <c r="M50" s="54">
        <v>0.22222222222222221</v>
      </c>
      <c r="N50" s="60"/>
      <c r="O50" s="60"/>
      <c r="P50" s="55" t="str">
        <f t="array" ref="P50">IFERROR(INDEX($D$12:$D$90,MATCH(0,COUNTIF($P$10:P49,$D$12:$D$90&amp;"")+IF($D$12:$D$90="",1,0),0)),"")</f>
        <v/>
      </c>
      <c r="Q50" s="37" t="str">
        <f>IF(P50="","",COUNTIF($D$12:$D$90,$P50))</f>
        <v/>
      </c>
      <c r="R50" s="56" t="str">
        <f>IF($P50="","",SUMIF($D$12:$D$90,$P50,I$12:I$90))</f>
        <v/>
      </c>
      <c r="S50" s="39" t="str">
        <f>IF($P50="","",SUMIF($D$12:$D$90,$P50,N$12:N$90))</f>
        <v/>
      </c>
    </row>
    <row r="51" spans="1:19" ht="16.149999999999999" customHeight="1">
      <c r="A51" s="12"/>
      <c r="B51" s="57">
        <v>40</v>
      </c>
      <c r="C51" s="45" t="s">
        <v>290</v>
      </c>
      <c r="D51" s="46" t="s">
        <v>321</v>
      </c>
      <c r="E51" s="47" t="str">
        <f>CONCATENATE(C51,B51)</f>
        <v>A5_L6_S40</v>
      </c>
      <c r="F51" s="48" t="s">
        <v>362</v>
      </c>
      <c r="G51" s="64" t="s">
        <v>323</v>
      </c>
      <c r="H51" s="65" t="s">
        <v>324</v>
      </c>
      <c r="I51" s="66">
        <v>400000</v>
      </c>
      <c r="J51" s="62">
        <v>8</v>
      </c>
      <c r="K51" s="54">
        <v>0.33333333333333331</v>
      </c>
      <c r="L51" s="54">
        <v>0.16666666666666666</v>
      </c>
      <c r="M51" s="54">
        <v>3.1911111111111108</v>
      </c>
      <c r="N51" s="60">
        <v>1</v>
      </c>
      <c r="O51" s="60"/>
      <c r="P51" s="55" t="str">
        <f t="array" ref="P51">IFERROR(INDEX($D$12:$D$90,MATCH(0,COUNTIF($P$10:P50,$D$12:$D$90&amp;"")+IF($D$12:$D$90="",1,0),0)),"")</f>
        <v/>
      </c>
      <c r="Q51" s="37" t="str">
        <f>IF(P51="","",COUNTIF($D$12:$D$90,$P51))</f>
        <v/>
      </c>
      <c r="R51" s="56" t="str">
        <f>IF($P51="","",SUMIF($D$12:$D$90,$P51,I$12:I$90))</f>
        <v/>
      </c>
      <c r="S51" s="39" t="str">
        <f>IF($P51="","",SUMIF($D$12:$D$90,$P51,N$12:N$90))</f>
        <v/>
      </c>
    </row>
    <row r="52" spans="1:19" ht="16.149999999999999" hidden="1" customHeight="1">
      <c r="A52" s="12"/>
      <c r="B52" s="44">
        <v>41</v>
      </c>
      <c r="C52" s="45"/>
      <c r="D52" s="46" t="s">
        <v>295</v>
      </c>
      <c r="E52" s="47"/>
      <c r="F52" s="48" t="s">
        <v>325</v>
      </c>
      <c r="G52" s="64" t="s">
        <v>293</v>
      </c>
      <c r="H52" s="65" t="s">
        <v>294</v>
      </c>
      <c r="I52" s="66">
        <v>6236</v>
      </c>
      <c r="J52" s="62">
        <v>10</v>
      </c>
      <c r="K52" s="54"/>
      <c r="L52" s="54"/>
      <c r="M52" s="54">
        <v>0.22222222222222221</v>
      </c>
      <c r="N52" s="60"/>
      <c r="O52" s="60"/>
      <c r="P52" s="55"/>
      <c r="Q52" s="37"/>
      <c r="R52" s="56"/>
      <c r="S52" s="39"/>
    </row>
    <row r="53" spans="1:19" ht="16.149999999999999" hidden="1" customHeight="1">
      <c r="A53" s="12"/>
      <c r="B53" s="57">
        <v>42</v>
      </c>
      <c r="C53" s="58"/>
      <c r="D53" s="46" t="s">
        <v>295</v>
      </c>
      <c r="E53" s="47"/>
      <c r="F53" s="48" t="s">
        <v>326</v>
      </c>
      <c r="G53" s="64" t="s">
        <v>293</v>
      </c>
      <c r="H53" s="65" t="s">
        <v>294</v>
      </c>
      <c r="I53" s="66">
        <v>10463</v>
      </c>
      <c r="J53" s="62">
        <v>10</v>
      </c>
      <c r="K53" s="54"/>
      <c r="L53" s="54"/>
      <c r="M53" s="54">
        <v>0.22222222222222221</v>
      </c>
      <c r="N53" s="60"/>
      <c r="O53" s="60"/>
      <c r="P53" s="55"/>
      <c r="Q53" s="37"/>
      <c r="R53" s="56"/>
      <c r="S53" s="39"/>
    </row>
    <row r="54" spans="1:19" ht="16.149999999999999" hidden="1" customHeight="1">
      <c r="A54" s="12"/>
      <c r="B54" s="44">
        <v>43</v>
      </c>
      <c r="C54" s="45"/>
      <c r="D54" s="46" t="s">
        <v>295</v>
      </c>
      <c r="E54" s="47"/>
      <c r="F54" s="48" t="s">
        <v>363</v>
      </c>
      <c r="G54" s="68" t="s">
        <v>293</v>
      </c>
      <c r="H54" s="69" t="s">
        <v>294</v>
      </c>
      <c r="I54" s="67">
        <v>12367.613608943801</v>
      </c>
      <c r="J54" s="62">
        <v>10</v>
      </c>
      <c r="K54" s="54"/>
      <c r="L54" s="54"/>
      <c r="M54" s="54">
        <v>0.22222222222222221</v>
      </c>
      <c r="N54" s="60"/>
      <c r="O54" s="60"/>
      <c r="P54" s="55"/>
      <c r="Q54" s="37"/>
      <c r="R54" s="56"/>
      <c r="S54" s="39"/>
    </row>
    <row r="55" spans="1:19" ht="16.149999999999999" hidden="1" customHeight="1">
      <c r="A55" s="12"/>
      <c r="B55" s="57">
        <v>44</v>
      </c>
      <c r="C55" s="58"/>
      <c r="D55" s="46" t="s">
        <v>295</v>
      </c>
      <c r="E55" s="47"/>
      <c r="F55" s="48" t="s">
        <v>364</v>
      </c>
      <c r="G55" s="68" t="s">
        <v>293</v>
      </c>
      <c r="H55" s="69" t="s">
        <v>294</v>
      </c>
      <c r="I55" s="67">
        <v>4024</v>
      </c>
      <c r="J55" s="62">
        <v>10</v>
      </c>
      <c r="K55" s="54"/>
      <c r="L55" s="54"/>
      <c r="M55" s="54">
        <v>0.22222222222222221</v>
      </c>
      <c r="N55" s="60"/>
      <c r="O55" s="60"/>
      <c r="P55" s="55"/>
      <c r="Q55" s="37"/>
      <c r="R55" s="56"/>
      <c r="S55" s="39"/>
    </row>
    <row r="56" spans="1:19" ht="16.149999999999999" hidden="1" customHeight="1">
      <c r="A56" s="12"/>
      <c r="B56" s="44">
        <v>45</v>
      </c>
      <c r="C56" s="45"/>
      <c r="D56" s="46" t="s">
        <v>295</v>
      </c>
      <c r="E56" s="47"/>
      <c r="F56" s="48" t="s">
        <v>365</v>
      </c>
      <c r="G56" s="68" t="s">
        <v>293</v>
      </c>
      <c r="H56" s="69" t="s">
        <v>294</v>
      </c>
      <c r="I56" s="67">
        <v>4024</v>
      </c>
      <c r="J56" s="62">
        <v>10</v>
      </c>
      <c r="K56" s="54">
        <v>1.6111111111111112</v>
      </c>
      <c r="L56" s="54"/>
      <c r="M56" s="54">
        <v>0.22222222222222221</v>
      </c>
      <c r="N56" s="60">
        <v>1</v>
      </c>
      <c r="O56" s="60" t="s">
        <v>330</v>
      </c>
      <c r="P56" s="55" t="str">
        <f t="array" ref="P56">IFERROR(INDEX($D$12:$D$90,MATCH(0,COUNTIF($P$10:P51,$D$12:$D$90&amp;"")+IF($D$12:$D$90="",1,0),0)),"")</f>
        <v/>
      </c>
      <c r="Q56" s="37" t="str">
        <f t="shared" ref="Q56:Q69" si="3">IF(P56="","",COUNTIF($D$12:$D$90,$P56))</f>
        <v/>
      </c>
      <c r="R56" s="56" t="str">
        <f t="shared" ref="R56:R69" si="4">IF($P56="","",SUMIF($D$12:$D$90,$P56,I$12:I$90))</f>
        <v/>
      </c>
      <c r="S56" s="39" t="str">
        <f t="shared" ref="S56:S69" si="5">IF($P56="","",SUMIF($D$12:$D$90,$P56,N$12:N$90))</f>
        <v/>
      </c>
    </row>
    <row r="57" spans="1:19" ht="16.149999999999999" hidden="1" customHeight="1">
      <c r="A57" s="12"/>
      <c r="B57" s="57">
        <v>46</v>
      </c>
      <c r="C57" s="58"/>
      <c r="D57" s="46" t="s">
        <v>295</v>
      </c>
      <c r="E57" s="47"/>
      <c r="F57" s="48" t="s">
        <v>366</v>
      </c>
      <c r="G57" s="68" t="s">
        <v>293</v>
      </c>
      <c r="H57" s="69" t="s">
        <v>294</v>
      </c>
      <c r="I57" s="67">
        <v>10463</v>
      </c>
      <c r="J57" s="62">
        <v>10</v>
      </c>
      <c r="K57" s="54"/>
      <c r="L57" s="54"/>
      <c r="M57" s="54">
        <v>0.22222222222222221</v>
      </c>
      <c r="N57" s="60"/>
      <c r="O57" s="60"/>
      <c r="P57" s="55" t="str">
        <f t="array" ref="P57">IFERROR(INDEX($D$12:$D$90,MATCH(0,COUNTIF($P$10:P56,$D$12:$D$90&amp;"")+IF($D$12:$D$90="",1,0),0)),"")</f>
        <v/>
      </c>
      <c r="Q57" s="37" t="str">
        <f t="shared" si="3"/>
        <v/>
      </c>
      <c r="R57" s="56" t="str">
        <f t="shared" si="4"/>
        <v/>
      </c>
      <c r="S57" s="39" t="str">
        <f t="shared" si="5"/>
        <v/>
      </c>
    </row>
    <row r="58" spans="1:19" ht="16.149999999999999" hidden="1" customHeight="1">
      <c r="A58" s="12"/>
      <c r="B58" s="44">
        <v>47</v>
      </c>
      <c r="C58" s="45"/>
      <c r="D58" s="46" t="s">
        <v>295</v>
      </c>
      <c r="E58" s="47"/>
      <c r="F58" s="48" t="s">
        <v>367</v>
      </c>
      <c r="G58" s="68" t="s">
        <v>293</v>
      </c>
      <c r="H58" s="69" t="s">
        <v>294</v>
      </c>
      <c r="I58" s="67">
        <v>6236</v>
      </c>
      <c r="J58" s="62">
        <v>10</v>
      </c>
      <c r="K58" s="54"/>
      <c r="L58" s="54"/>
      <c r="M58" s="54">
        <v>0.22222222222222221</v>
      </c>
      <c r="N58" s="60"/>
      <c r="O58" s="60"/>
      <c r="P58" s="55" t="str">
        <f t="array" ref="P58">IFERROR(INDEX($D$12:$D$90,MATCH(0,COUNTIF($P$10:P57,$D$12:$D$90&amp;"")+IF($D$12:$D$90="",1,0),0)),"")</f>
        <v/>
      </c>
      <c r="Q58" s="37" t="str">
        <f t="shared" si="3"/>
        <v/>
      </c>
      <c r="R58" s="56" t="str">
        <f t="shared" si="4"/>
        <v/>
      </c>
      <c r="S58" s="39" t="str">
        <f t="shared" si="5"/>
        <v/>
      </c>
    </row>
    <row r="59" spans="1:19" ht="16.149999999999999" customHeight="1">
      <c r="A59" s="12"/>
      <c r="B59" s="57">
        <v>48</v>
      </c>
      <c r="C59" s="45" t="s">
        <v>290</v>
      </c>
      <c r="D59" s="46" t="s">
        <v>333</v>
      </c>
      <c r="E59" s="47" t="str">
        <f>CONCATENATE(C59,B59)</f>
        <v>A5_L6_S48</v>
      </c>
      <c r="F59" s="48" t="s">
        <v>368</v>
      </c>
      <c r="G59" s="68" t="s">
        <v>335</v>
      </c>
      <c r="H59" s="69" t="s">
        <v>336</v>
      </c>
      <c r="I59" s="67">
        <v>437333.33333333331</v>
      </c>
      <c r="J59" s="52" t="s">
        <v>337</v>
      </c>
      <c r="K59" s="54"/>
      <c r="L59" s="54"/>
      <c r="M59" s="54">
        <v>2.1875</v>
      </c>
      <c r="N59" s="60"/>
      <c r="O59" s="60"/>
      <c r="P59" s="55" t="str">
        <f t="array" ref="P59">IFERROR(INDEX($D$12:$D$90,MATCH(0,COUNTIF($P$10:P58,$D$12:$D$90&amp;"")+IF($D$12:$D$90="",1,0),0)),"")</f>
        <v/>
      </c>
      <c r="Q59" s="37" t="str">
        <f t="shared" si="3"/>
        <v/>
      </c>
      <c r="R59" s="56" t="str">
        <f t="shared" si="4"/>
        <v/>
      </c>
      <c r="S59" s="39" t="str">
        <f t="shared" si="5"/>
        <v/>
      </c>
    </row>
    <row r="60" spans="1:19" ht="16.149999999999999" hidden="1" customHeight="1">
      <c r="A60" s="12"/>
      <c r="B60" s="44">
        <v>49</v>
      </c>
      <c r="C60" s="45"/>
      <c r="D60" s="46" t="s">
        <v>295</v>
      </c>
      <c r="E60" s="47"/>
      <c r="F60" s="48" t="s">
        <v>369</v>
      </c>
      <c r="G60" s="59" t="s">
        <v>293</v>
      </c>
      <c r="H60" s="60" t="s">
        <v>294</v>
      </c>
      <c r="I60" s="61">
        <v>6236</v>
      </c>
      <c r="J60" s="62">
        <v>10</v>
      </c>
      <c r="K60" s="54"/>
      <c r="L60" s="54"/>
      <c r="M60" s="54">
        <v>0.22222222222222221</v>
      </c>
      <c r="N60" s="60"/>
      <c r="O60" s="60"/>
      <c r="P60" s="55" t="str">
        <f t="array" ref="P60">IFERROR(INDEX($D$12:$D$90,MATCH(0,COUNTIF($P$10:P59,$D$12:$D$90&amp;"")+IF($D$12:$D$90="",1,0),0)),"")</f>
        <v/>
      </c>
      <c r="Q60" s="37" t="str">
        <f t="shared" si="3"/>
        <v/>
      </c>
      <c r="R60" s="56" t="str">
        <f t="shared" si="4"/>
        <v/>
      </c>
      <c r="S60" s="39" t="str">
        <f t="shared" si="5"/>
        <v/>
      </c>
    </row>
    <row r="61" spans="1:19" ht="16.149999999999999" hidden="1" customHeight="1">
      <c r="A61" s="12"/>
      <c r="B61" s="57">
        <v>50</v>
      </c>
      <c r="C61" s="58"/>
      <c r="D61" s="46" t="s">
        <v>295</v>
      </c>
      <c r="E61" s="47"/>
      <c r="F61" s="48" t="s">
        <v>370</v>
      </c>
      <c r="G61" s="68" t="s">
        <v>293</v>
      </c>
      <c r="H61" s="69" t="s">
        <v>294</v>
      </c>
      <c r="I61" s="67">
        <v>10463</v>
      </c>
      <c r="J61" s="62">
        <v>10</v>
      </c>
      <c r="K61" s="54"/>
      <c r="L61" s="54"/>
      <c r="M61" s="54">
        <v>0.22222222222222221</v>
      </c>
      <c r="N61" s="60"/>
      <c r="O61" s="60"/>
      <c r="P61" s="55" t="str">
        <f t="array" ref="P61">IFERROR(INDEX($D$12:$D$90,MATCH(0,COUNTIF($P$10:P60,$D$12:$D$90&amp;"")+IF($D$12:$D$90="",1,0),0)),"")</f>
        <v/>
      </c>
      <c r="Q61" s="37" t="str">
        <f t="shared" si="3"/>
        <v/>
      </c>
      <c r="R61" s="56" t="str">
        <f t="shared" si="4"/>
        <v/>
      </c>
      <c r="S61" s="39" t="str">
        <f t="shared" si="5"/>
        <v/>
      </c>
    </row>
    <row r="62" spans="1:19" ht="16.149999999999999" hidden="1" customHeight="1">
      <c r="A62" s="12"/>
      <c r="B62" s="44">
        <v>51</v>
      </c>
      <c r="C62" s="45"/>
      <c r="D62" s="46" t="s">
        <v>295</v>
      </c>
      <c r="E62" s="47"/>
      <c r="F62" s="48" t="s">
        <v>371</v>
      </c>
      <c r="G62" s="59" t="s">
        <v>293</v>
      </c>
      <c r="H62" s="60" t="s">
        <v>294</v>
      </c>
      <c r="I62" s="61">
        <v>4024</v>
      </c>
      <c r="J62" s="62">
        <v>10</v>
      </c>
      <c r="K62" s="54"/>
      <c r="L62" s="54"/>
      <c r="M62" s="54">
        <v>0.22222222222222221</v>
      </c>
      <c r="N62" s="60"/>
      <c r="O62" s="60"/>
      <c r="P62" s="55" t="str">
        <f t="array" ref="P62">IFERROR(INDEX($D$12:$D$90,MATCH(0,COUNTIF($P$10:P61,$D$12:$D$90&amp;"")+IF($D$12:$D$90="",1,0),0)),"")</f>
        <v/>
      </c>
      <c r="Q62" s="37" t="str">
        <f t="shared" si="3"/>
        <v/>
      </c>
      <c r="R62" s="56" t="str">
        <f t="shared" si="4"/>
        <v/>
      </c>
      <c r="S62" s="39" t="str">
        <f t="shared" si="5"/>
        <v/>
      </c>
    </row>
    <row r="63" spans="1:19" ht="16.149999999999999" hidden="1" customHeight="1">
      <c r="A63" s="12"/>
      <c r="B63" s="57">
        <v>52</v>
      </c>
      <c r="C63" s="58"/>
      <c r="D63" s="46" t="s">
        <v>295</v>
      </c>
      <c r="E63" s="47"/>
      <c r="F63" s="48" t="s">
        <v>372</v>
      </c>
      <c r="G63" s="59" t="s">
        <v>293</v>
      </c>
      <c r="H63" s="60" t="s">
        <v>294</v>
      </c>
      <c r="I63" s="61">
        <v>4024</v>
      </c>
      <c r="J63" s="62">
        <v>10</v>
      </c>
      <c r="K63" s="54">
        <v>1.6111111111111112</v>
      </c>
      <c r="L63" s="54"/>
      <c r="M63" s="54">
        <v>0.22222222222222221</v>
      </c>
      <c r="N63" s="60">
        <v>1</v>
      </c>
      <c r="O63" s="60" t="s">
        <v>342</v>
      </c>
      <c r="P63" s="55" t="str">
        <f t="array" ref="P63">IFERROR(INDEX($D$12:$D$90,MATCH(0,COUNTIF($P$10:P62,$D$12:$D$90&amp;"")+IF($D$12:$D$90="",1,0),0)),"")</f>
        <v/>
      </c>
      <c r="Q63" s="37" t="str">
        <f t="shared" si="3"/>
        <v/>
      </c>
      <c r="R63" s="56" t="str">
        <f t="shared" si="4"/>
        <v/>
      </c>
      <c r="S63" s="39" t="str">
        <f t="shared" si="5"/>
        <v/>
      </c>
    </row>
    <row r="64" spans="1:19" ht="16.149999999999999" hidden="1" customHeight="1">
      <c r="A64" s="12"/>
      <c r="B64" s="44">
        <v>53</v>
      </c>
      <c r="C64" s="45"/>
      <c r="D64" s="46" t="s">
        <v>295</v>
      </c>
      <c r="E64" s="47"/>
      <c r="F64" s="48" t="s">
        <v>373</v>
      </c>
      <c r="G64" s="68" t="s">
        <v>293</v>
      </c>
      <c r="H64" s="69" t="s">
        <v>294</v>
      </c>
      <c r="I64" s="67">
        <v>15699.714465568301</v>
      </c>
      <c r="J64" s="62">
        <v>10</v>
      </c>
      <c r="K64" s="54"/>
      <c r="L64" s="54"/>
      <c r="M64" s="54">
        <v>0.22222222222222221</v>
      </c>
      <c r="N64" s="60"/>
      <c r="O64" s="60"/>
      <c r="P64" s="55" t="str">
        <f t="array" ref="P64">IFERROR(INDEX($D$12:$D$90,MATCH(0,COUNTIF($P$10:P63,$D$12:$D$90&amp;"")+IF($D$12:$D$90="",1,0),0)),"")</f>
        <v/>
      </c>
      <c r="Q64" s="37" t="str">
        <f t="shared" si="3"/>
        <v/>
      </c>
      <c r="R64" s="56" t="str">
        <f t="shared" si="4"/>
        <v/>
      </c>
      <c r="S64" s="39" t="str">
        <f t="shared" si="5"/>
        <v/>
      </c>
    </row>
    <row r="65" spans="1:19" ht="16.149999999999999" hidden="1" customHeight="1">
      <c r="A65" s="12"/>
      <c r="B65" s="57">
        <v>54</v>
      </c>
      <c r="C65" s="58"/>
      <c r="D65" s="46" t="s">
        <v>295</v>
      </c>
      <c r="E65" s="47"/>
      <c r="F65" s="48" t="s">
        <v>374</v>
      </c>
      <c r="G65" s="59" t="s">
        <v>293</v>
      </c>
      <c r="H65" s="60" t="s">
        <v>294</v>
      </c>
      <c r="I65" s="61">
        <v>4024</v>
      </c>
      <c r="J65" s="62">
        <v>10</v>
      </c>
      <c r="K65" s="54"/>
      <c r="L65" s="54"/>
      <c r="M65" s="54">
        <v>0.22222222222222221</v>
      </c>
      <c r="N65" s="60"/>
      <c r="O65" s="60"/>
      <c r="P65" s="55" t="str">
        <f t="array" ref="P65">IFERROR(INDEX($D$12:$D$90,MATCH(0,COUNTIF($P$10:P64,$D$12:$D$90&amp;"")+IF($D$12:$D$90="",1,0),0)),"")</f>
        <v/>
      </c>
      <c r="Q65" s="37" t="str">
        <f t="shared" si="3"/>
        <v/>
      </c>
      <c r="R65" s="56" t="str">
        <f t="shared" si="4"/>
        <v/>
      </c>
      <c r="S65" s="39" t="str">
        <f t="shared" si="5"/>
        <v/>
      </c>
    </row>
    <row r="66" spans="1:19" ht="16.149999999999999" customHeight="1">
      <c r="A66" s="12"/>
      <c r="B66" s="44">
        <v>55</v>
      </c>
      <c r="C66" s="45" t="s">
        <v>290</v>
      </c>
      <c r="D66" s="46" t="s">
        <v>345</v>
      </c>
      <c r="E66" s="47" t="str">
        <f>CONCATENATE(C66,B66)</f>
        <v>A5_L6_S55</v>
      </c>
      <c r="F66" s="48" t="s">
        <v>375</v>
      </c>
      <c r="G66" s="68" t="s">
        <v>314</v>
      </c>
      <c r="H66" s="69" t="s">
        <v>347</v>
      </c>
      <c r="I66" s="67">
        <v>155000</v>
      </c>
      <c r="J66" s="52" t="s">
        <v>316</v>
      </c>
      <c r="K66" s="54"/>
      <c r="L66" s="54"/>
      <c r="M66" s="54">
        <v>1.75</v>
      </c>
      <c r="N66" s="60"/>
      <c r="O66" s="60"/>
      <c r="P66" s="55" t="str">
        <f t="array" ref="P66">IFERROR(INDEX($D$12:$D$90,MATCH(0,COUNTIF($P$10:P65,$D$12:$D$90&amp;"")+IF($D$12:$D$90="",1,0),0)),"")</f>
        <v/>
      </c>
      <c r="Q66" s="37" t="str">
        <f t="shared" si="3"/>
        <v/>
      </c>
      <c r="R66" s="56" t="str">
        <f t="shared" si="4"/>
        <v/>
      </c>
      <c r="S66" s="39" t="str">
        <f t="shared" si="5"/>
        <v/>
      </c>
    </row>
    <row r="67" spans="1:19" ht="16.149999999999999" hidden="1" customHeight="1">
      <c r="A67" s="12"/>
      <c r="B67" s="57">
        <v>56</v>
      </c>
      <c r="C67" s="58"/>
      <c r="D67" s="46" t="s">
        <v>295</v>
      </c>
      <c r="E67" s="47"/>
      <c r="F67" s="48" t="s">
        <v>376</v>
      </c>
      <c r="G67" s="59" t="s">
        <v>293</v>
      </c>
      <c r="H67" s="60" t="s">
        <v>294</v>
      </c>
      <c r="I67" s="61">
        <v>23099.840294390899</v>
      </c>
      <c r="J67" s="62">
        <v>10</v>
      </c>
      <c r="K67" s="54"/>
      <c r="L67" s="54"/>
      <c r="M67" s="54">
        <v>0.22222222222222221</v>
      </c>
      <c r="N67" s="60"/>
      <c r="O67" s="60" t="s">
        <v>318</v>
      </c>
      <c r="P67" s="55" t="str">
        <f t="array" ref="P67">IFERROR(INDEX($D$12:$D$90,MATCH(0,COUNTIF($P$10:P66,$D$12:$D$90&amp;"")+IF($D$12:$D$90="",1,0),0)),"")</f>
        <v/>
      </c>
      <c r="Q67" s="37" t="str">
        <f t="shared" si="3"/>
        <v/>
      </c>
      <c r="R67" s="56" t="str">
        <f t="shared" si="4"/>
        <v/>
      </c>
      <c r="S67" s="39" t="str">
        <f t="shared" si="5"/>
        <v/>
      </c>
    </row>
    <row r="68" spans="1:19" ht="16.149999999999999" hidden="1" customHeight="1">
      <c r="A68" s="12"/>
      <c r="B68" s="44">
        <v>57</v>
      </c>
      <c r="C68" s="45"/>
      <c r="D68" s="46" t="s">
        <v>295</v>
      </c>
      <c r="E68" s="47"/>
      <c r="F68" s="48" t="s">
        <v>377</v>
      </c>
      <c r="G68" s="59" t="s">
        <v>293</v>
      </c>
      <c r="H68" s="60" t="s">
        <v>294</v>
      </c>
      <c r="I68" s="61">
        <v>4024</v>
      </c>
      <c r="J68" s="62">
        <v>10</v>
      </c>
      <c r="K68" s="54"/>
      <c r="L68" s="54"/>
      <c r="M68" s="54">
        <v>0.22222222222222221</v>
      </c>
      <c r="N68" s="60"/>
      <c r="O68" s="60"/>
      <c r="P68" s="55" t="str">
        <f t="array" ref="P68">IFERROR(INDEX($D$12:$D$90,MATCH(0,COUNTIF($P$10:P67,$D$12:$D$90&amp;"")+IF($D$12:$D$90="",1,0),0)),"")</f>
        <v/>
      </c>
      <c r="Q68" s="37" t="str">
        <f t="shared" si="3"/>
        <v/>
      </c>
      <c r="R68" s="56" t="str">
        <f t="shared" si="4"/>
        <v/>
      </c>
      <c r="S68" s="39" t="str">
        <f t="shared" si="5"/>
        <v/>
      </c>
    </row>
    <row r="69" spans="1:19" ht="16.149999999999999" customHeight="1">
      <c r="A69" s="12"/>
      <c r="B69" s="57">
        <v>58</v>
      </c>
      <c r="C69" s="45" t="s">
        <v>290</v>
      </c>
      <c r="D69" s="46" t="s">
        <v>378</v>
      </c>
      <c r="E69" s="47" t="str">
        <f>CONCATENATE(C69,B69)</f>
        <v>A5_L6_S58</v>
      </c>
      <c r="F69" s="48" t="s">
        <v>379</v>
      </c>
      <c r="G69" s="59" t="s">
        <v>314</v>
      </c>
      <c r="H69" s="60" t="s">
        <v>380</v>
      </c>
      <c r="I69" s="61">
        <v>402000</v>
      </c>
      <c r="J69" s="60" t="s">
        <v>381</v>
      </c>
      <c r="K69" s="54"/>
      <c r="L69" s="54"/>
      <c r="M69" s="54">
        <v>2.4500000000000002</v>
      </c>
      <c r="N69" s="60">
        <v>1</v>
      </c>
      <c r="O69" s="60"/>
      <c r="P69" s="55" t="str">
        <f t="array" ref="P69">IFERROR(INDEX($D$12:$D$90,MATCH(0,COUNTIF($P$10:P68,$D$12:$D$90&amp;"")+IF($D$12:$D$90="",1,0),0)),"")</f>
        <v/>
      </c>
      <c r="Q69" s="37" t="str">
        <f t="shared" si="3"/>
        <v/>
      </c>
      <c r="R69" s="56" t="str">
        <f t="shared" si="4"/>
        <v/>
      </c>
      <c r="S69" s="39" t="str">
        <f t="shared" si="5"/>
        <v/>
      </c>
    </row>
    <row r="70" spans="1:19" ht="16.149999999999999" hidden="1" customHeight="1">
      <c r="A70" s="12"/>
      <c r="B70" s="44">
        <v>59</v>
      </c>
      <c r="C70" s="45"/>
      <c r="D70" s="46" t="s">
        <v>295</v>
      </c>
      <c r="E70" s="47"/>
      <c r="F70" s="48" t="s">
        <v>382</v>
      </c>
      <c r="G70" s="59" t="s">
        <v>293</v>
      </c>
      <c r="H70" s="60" t="s">
        <v>294</v>
      </c>
      <c r="I70" s="61">
        <v>4024</v>
      </c>
      <c r="J70" s="62">
        <v>10</v>
      </c>
      <c r="K70" s="54"/>
      <c r="L70" s="54"/>
      <c r="M70" s="54">
        <v>0.22222222222222221</v>
      </c>
      <c r="N70" s="60"/>
      <c r="O70" s="60"/>
      <c r="P70" s="55"/>
      <c r="Q70" s="37"/>
      <c r="R70" s="56"/>
      <c r="S70" s="39"/>
    </row>
    <row r="71" spans="1:19" ht="16.149999999999999" customHeight="1">
      <c r="A71" s="12"/>
      <c r="B71" s="57">
        <v>60</v>
      </c>
      <c r="C71" s="45" t="s">
        <v>290</v>
      </c>
      <c r="D71" s="46" t="s">
        <v>383</v>
      </c>
      <c r="E71" s="47" t="str">
        <f>CONCATENATE(C71,B71)</f>
        <v>A5_L6_S60</v>
      </c>
      <c r="F71" s="48" t="s">
        <v>384</v>
      </c>
      <c r="G71" s="59" t="s">
        <v>385</v>
      </c>
      <c r="H71" s="60" t="s">
        <v>386</v>
      </c>
      <c r="I71" s="61">
        <v>255000</v>
      </c>
      <c r="J71" s="60">
        <v>10</v>
      </c>
      <c r="K71" s="54">
        <v>0.55555555555555558</v>
      </c>
      <c r="L71" s="54"/>
      <c r="M71" s="54">
        <v>4.9444444444444446</v>
      </c>
      <c r="N71" s="60">
        <v>1</v>
      </c>
      <c r="O71" s="60"/>
      <c r="P71" s="55"/>
      <c r="Q71" s="37"/>
      <c r="R71" s="56"/>
      <c r="S71" s="39"/>
    </row>
    <row r="72" spans="1:19" ht="16.149999999999999" hidden="1" customHeight="1">
      <c r="A72" s="12"/>
      <c r="B72" s="44">
        <v>61</v>
      </c>
      <c r="C72" s="45"/>
      <c r="D72" s="46" t="s">
        <v>295</v>
      </c>
      <c r="E72" s="47"/>
      <c r="F72" s="48" t="s">
        <v>387</v>
      </c>
      <c r="G72" s="59" t="s">
        <v>293</v>
      </c>
      <c r="H72" s="60" t="s">
        <v>294</v>
      </c>
      <c r="I72" s="61">
        <v>4800</v>
      </c>
      <c r="J72" s="62">
        <v>10</v>
      </c>
      <c r="K72" s="54"/>
      <c r="L72" s="54"/>
      <c r="M72" s="54">
        <v>0.22222222222222221</v>
      </c>
      <c r="N72" s="60"/>
      <c r="O72" s="60"/>
      <c r="P72" s="55" t="str">
        <f t="array" ref="P72">IFERROR(INDEX($D$12:$D$90,MATCH(0,COUNTIF($P$10:P69,$D$12:$D$90&amp;"")+IF($D$12:$D$90="",1,0),0)),"")</f>
        <v/>
      </c>
      <c r="Q72" s="37" t="str">
        <f t="shared" ref="Q72:Q78" si="6">IF(P72="","",COUNTIF($D$12:$D$90,$P72))</f>
        <v/>
      </c>
      <c r="R72" s="56" t="str">
        <f t="shared" ref="R72:R78" si="7">IF($P72="","",SUMIF($D$12:$D$90,$P72,I$12:I$90))</f>
        <v/>
      </c>
      <c r="S72" s="39" t="str">
        <f t="shared" ref="S72:S87" si="8">IF($P72="","",SUMIF($D$12:$D$90,$P72,N$12:N$90))</f>
        <v/>
      </c>
    </row>
    <row r="73" spans="1:19" ht="16.149999999999999" customHeight="1">
      <c r="A73" s="12"/>
      <c r="B73" s="57">
        <v>62</v>
      </c>
      <c r="C73" s="45" t="s">
        <v>290</v>
      </c>
      <c r="D73" s="46" t="s">
        <v>388</v>
      </c>
      <c r="E73" s="47" t="str">
        <f>CONCATENATE(C73,B73)</f>
        <v>A5_L6_S62</v>
      </c>
      <c r="F73" s="48" t="s">
        <v>389</v>
      </c>
      <c r="G73" s="59" t="s">
        <v>390</v>
      </c>
      <c r="H73" s="60" t="s">
        <v>391</v>
      </c>
      <c r="I73" s="61">
        <v>380000</v>
      </c>
      <c r="J73" s="62">
        <v>35</v>
      </c>
      <c r="K73" s="75">
        <f>11.5-M73-L73</f>
        <v>3</v>
      </c>
      <c r="L73" s="75">
        <v>0.5</v>
      </c>
      <c r="M73" s="75">
        <v>8</v>
      </c>
      <c r="N73" s="60">
        <v>1</v>
      </c>
      <c r="O73" s="76" t="s">
        <v>392</v>
      </c>
      <c r="P73" s="55" t="str">
        <f t="array" ref="P73">IFERROR(INDEX($D$12:$D$90,MATCH(0,COUNTIF($P$10:P72,$D$12:$D$90&amp;"")+IF($D$12:$D$90="",1,0),0)),"")</f>
        <v/>
      </c>
      <c r="Q73" s="37" t="str">
        <f t="shared" si="6"/>
        <v/>
      </c>
      <c r="R73" s="56" t="str">
        <f t="shared" si="7"/>
        <v/>
      </c>
      <c r="S73" s="39" t="str">
        <f t="shared" si="8"/>
        <v/>
      </c>
    </row>
    <row r="74" spans="1:19" ht="16.149999999999999" hidden="1" customHeight="1">
      <c r="A74" s="12"/>
      <c r="B74" s="44">
        <v>63</v>
      </c>
      <c r="C74" s="45"/>
      <c r="D74" s="46">
        <v>1</v>
      </c>
      <c r="E74" s="47"/>
      <c r="F74" s="48" t="s">
        <v>393</v>
      </c>
      <c r="G74" s="59" t="s">
        <v>390</v>
      </c>
      <c r="H74" s="60" t="s">
        <v>391</v>
      </c>
      <c r="I74" s="61">
        <v>380000</v>
      </c>
      <c r="J74" s="62">
        <v>35</v>
      </c>
      <c r="K74" s="75">
        <f>11.5-M74-L74</f>
        <v>3</v>
      </c>
      <c r="L74" s="75">
        <v>0.5</v>
      </c>
      <c r="M74" s="75">
        <v>8</v>
      </c>
      <c r="N74" s="60"/>
      <c r="O74" s="76" t="s">
        <v>392</v>
      </c>
      <c r="P74" s="55" t="str">
        <f t="array" ref="P74">IFERROR(INDEX($D$12:$D$90,MATCH(0,COUNTIF($P$10:P73,$D$12:$D$90&amp;"")+IF($D$12:$D$90="",1,0),0)),"")</f>
        <v/>
      </c>
      <c r="Q74" s="37" t="str">
        <f t="shared" si="6"/>
        <v/>
      </c>
      <c r="R74" s="56" t="str">
        <f t="shared" si="7"/>
        <v/>
      </c>
      <c r="S74" s="39" t="str">
        <f t="shared" si="8"/>
        <v/>
      </c>
    </row>
    <row r="75" spans="1:19" ht="16.149999999999999" hidden="1" customHeight="1">
      <c r="A75" s="12"/>
      <c r="B75" s="57">
        <v>64</v>
      </c>
      <c r="C75" s="58"/>
      <c r="D75" s="46">
        <v>1</v>
      </c>
      <c r="E75" s="47"/>
      <c r="F75" s="48" t="s">
        <v>394</v>
      </c>
      <c r="G75" s="77" t="s">
        <v>395</v>
      </c>
      <c r="H75" s="69" t="s">
        <v>294</v>
      </c>
      <c r="I75" s="61">
        <v>380000</v>
      </c>
      <c r="J75" s="62">
        <v>35</v>
      </c>
      <c r="K75" s="75">
        <f>11.5-M75-L75</f>
        <v>3</v>
      </c>
      <c r="L75" s="75">
        <v>0.5</v>
      </c>
      <c r="M75" s="75">
        <v>8</v>
      </c>
      <c r="N75" s="60"/>
      <c r="O75" s="76" t="s">
        <v>392</v>
      </c>
      <c r="P75" s="55" t="str">
        <f t="array" ref="P75">IFERROR(INDEX($D$12:$D$90,MATCH(0,COUNTIF($P$10:P74,$D$12:$D$90&amp;"")+IF($D$12:$D$90="",1,0),0)),"")</f>
        <v/>
      </c>
      <c r="Q75" s="37" t="str">
        <f t="shared" si="6"/>
        <v/>
      </c>
      <c r="R75" s="56" t="str">
        <f t="shared" si="7"/>
        <v/>
      </c>
      <c r="S75" s="39" t="str">
        <f t="shared" si="8"/>
        <v/>
      </c>
    </row>
    <row r="76" spans="1:19" ht="16.149999999999999" customHeight="1">
      <c r="A76" s="12"/>
      <c r="B76" s="44">
        <v>65</v>
      </c>
      <c r="C76" s="45" t="s">
        <v>290</v>
      </c>
      <c r="D76" s="46" t="s">
        <v>396</v>
      </c>
      <c r="E76" s="47" t="str">
        <f>CONCATENATE(C76,B76)</f>
        <v>A5_L6_S65</v>
      </c>
      <c r="F76" s="48" t="s">
        <v>397</v>
      </c>
      <c r="G76" s="59" t="s">
        <v>398</v>
      </c>
      <c r="H76" s="60" t="s">
        <v>294</v>
      </c>
      <c r="I76" s="61">
        <v>0</v>
      </c>
      <c r="J76" s="62">
        <v>10</v>
      </c>
      <c r="K76" s="75">
        <f>10.6-L76-M76</f>
        <v>3.3999999999999995</v>
      </c>
      <c r="L76" s="75">
        <v>0.4</v>
      </c>
      <c r="M76" s="75">
        <v>6.8</v>
      </c>
      <c r="N76" s="60">
        <v>1</v>
      </c>
      <c r="O76" s="76" t="s">
        <v>399</v>
      </c>
      <c r="P76" s="55" t="str">
        <f t="array" ref="P76">IFERROR(INDEX($D$12:$D$90,MATCH(0,COUNTIF($P$10:P75,$D$12:$D$90&amp;"")+IF($D$12:$D$90="",1,0),0)),"")</f>
        <v/>
      </c>
      <c r="Q76" s="37" t="str">
        <f t="shared" si="6"/>
        <v/>
      </c>
      <c r="R76" s="56" t="str">
        <f t="shared" si="7"/>
        <v/>
      </c>
      <c r="S76" s="39" t="str">
        <f t="shared" si="8"/>
        <v/>
      </c>
    </row>
    <row r="77" spans="1:19" ht="16.149999999999999" hidden="1" customHeight="1">
      <c r="A77" s="12"/>
      <c r="B77" s="57">
        <v>66</v>
      </c>
      <c r="C77" s="58"/>
      <c r="D77" s="46">
        <v>1</v>
      </c>
      <c r="E77" s="47"/>
      <c r="F77" s="48" t="s">
        <v>400</v>
      </c>
      <c r="G77" s="59" t="s">
        <v>398</v>
      </c>
      <c r="H77" s="60" t="s">
        <v>294</v>
      </c>
      <c r="I77" s="61">
        <v>0</v>
      </c>
      <c r="J77" s="62">
        <v>10</v>
      </c>
      <c r="K77" s="75">
        <f t="shared" ref="K77:K85" si="9">10.6-L77-M77</f>
        <v>3.3999999999999995</v>
      </c>
      <c r="L77" s="75">
        <v>0.4</v>
      </c>
      <c r="M77" s="75">
        <v>6.8</v>
      </c>
      <c r="N77" s="60"/>
      <c r="O77" s="76" t="s">
        <v>399</v>
      </c>
      <c r="P77" s="55" t="str">
        <f t="array" ref="P77">IFERROR(INDEX($D$12:$D$90,MATCH(0,COUNTIF($P$10:P76,$D$12:$D$90&amp;"")+IF($D$12:$D$90="",1,0),0)),"")</f>
        <v/>
      </c>
      <c r="Q77" s="37" t="str">
        <f t="shared" si="6"/>
        <v/>
      </c>
      <c r="R77" s="56" t="str">
        <f t="shared" si="7"/>
        <v/>
      </c>
      <c r="S77" s="39" t="str">
        <f t="shared" si="8"/>
        <v/>
      </c>
    </row>
    <row r="78" spans="1:19" ht="16.149999999999999" hidden="1" customHeight="1">
      <c r="A78" s="12"/>
      <c r="B78" s="44">
        <v>67</v>
      </c>
      <c r="C78" s="45"/>
      <c r="D78" s="46">
        <v>1</v>
      </c>
      <c r="E78" s="47"/>
      <c r="F78" s="48" t="s">
        <v>401</v>
      </c>
      <c r="G78" s="59" t="s">
        <v>398</v>
      </c>
      <c r="H78" s="60" t="s">
        <v>294</v>
      </c>
      <c r="I78" s="61">
        <v>0</v>
      </c>
      <c r="J78" s="62">
        <v>10</v>
      </c>
      <c r="K78" s="75">
        <f t="shared" si="9"/>
        <v>3.3999999999999995</v>
      </c>
      <c r="L78" s="75">
        <v>0.4</v>
      </c>
      <c r="M78" s="75">
        <v>6.8</v>
      </c>
      <c r="N78" s="60">
        <v>1</v>
      </c>
      <c r="O78" s="76" t="s">
        <v>399</v>
      </c>
      <c r="P78" s="55" t="str">
        <f t="array" ref="P78">IFERROR(INDEX($D$12:$D$90,MATCH(0,COUNTIF($P$10:P77,$D$12:$D$90&amp;"")+IF($D$12:$D$90="",1,0),0)),"")</f>
        <v/>
      </c>
      <c r="Q78" s="37" t="str">
        <f t="shared" si="6"/>
        <v/>
      </c>
      <c r="R78" s="56" t="str">
        <f t="shared" si="7"/>
        <v/>
      </c>
      <c r="S78" s="39" t="str">
        <f t="shared" si="8"/>
        <v/>
      </c>
    </row>
    <row r="79" spans="1:19" ht="16.149999999999999" hidden="1" customHeight="1">
      <c r="A79" s="12"/>
      <c r="B79" s="57">
        <v>68</v>
      </c>
      <c r="C79" s="58"/>
      <c r="D79" s="46">
        <v>1</v>
      </c>
      <c r="E79" s="47"/>
      <c r="F79" s="48" t="s">
        <v>402</v>
      </c>
      <c r="G79" s="59" t="s">
        <v>398</v>
      </c>
      <c r="H79" s="60" t="s">
        <v>294</v>
      </c>
      <c r="I79" s="61">
        <v>0</v>
      </c>
      <c r="J79" s="62">
        <v>10</v>
      </c>
      <c r="K79" s="75">
        <f t="shared" si="9"/>
        <v>3.3999999999999995</v>
      </c>
      <c r="L79" s="75">
        <v>0.4</v>
      </c>
      <c r="M79" s="75">
        <v>6.8</v>
      </c>
      <c r="N79" s="60"/>
      <c r="O79" s="76" t="s">
        <v>399</v>
      </c>
      <c r="P79" s="55" t="str">
        <f t="array" ref="P79">IFERROR(INDEX($D$12:$D$90,MATCH(0,COUNTIF($P$10:P78,$D$12:$D$90&amp;"")+IF($D$12:$D$90="",1,0),0)),"")</f>
        <v/>
      </c>
      <c r="Q79" s="37"/>
      <c r="R79" s="56"/>
      <c r="S79" s="39" t="str">
        <f t="shared" si="8"/>
        <v/>
      </c>
    </row>
    <row r="80" spans="1:19" ht="16.149999999999999" hidden="1" customHeight="1">
      <c r="A80" s="12"/>
      <c r="B80" s="44">
        <v>69</v>
      </c>
      <c r="C80" s="45"/>
      <c r="D80" s="46">
        <v>1</v>
      </c>
      <c r="E80" s="47"/>
      <c r="F80" s="48" t="s">
        <v>403</v>
      </c>
      <c r="G80" s="59" t="s">
        <v>398</v>
      </c>
      <c r="H80" s="60" t="s">
        <v>294</v>
      </c>
      <c r="I80" s="61">
        <v>0</v>
      </c>
      <c r="J80" s="62">
        <v>10</v>
      </c>
      <c r="K80" s="75">
        <f t="shared" si="9"/>
        <v>3.3999999999999995</v>
      </c>
      <c r="L80" s="75">
        <v>0.4</v>
      </c>
      <c r="M80" s="75">
        <v>6.8</v>
      </c>
      <c r="N80" s="60">
        <v>1</v>
      </c>
      <c r="O80" s="76" t="s">
        <v>399</v>
      </c>
      <c r="P80" s="55" t="str">
        <f t="array" ref="P80">IFERROR(INDEX($D$12:$D$90,MATCH(0,COUNTIF($P$10:P79,$D$12:$D$90&amp;"")+IF($D$12:$D$90="",1,0),0)),"")</f>
        <v/>
      </c>
      <c r="Q80" s="37" t="str">
        <f>IF(P80="","",COUNTIF($D$12:$D$90,$P80))</f>
        <v/>
      </c>
      <c r="R80" s="56" t="str">
        <f>IF($P80="","",SUMIF($D$12:$D$90,$P80,I$12:I$90))</f>
        <v/>
      </c>
      <c r="S80" s="39" t="str">
        <f t="shared" si="8"/>
        <v/>
      </c>
    </row>
    <row r="81" spans="1:19" ht="16.149999999999999" hidden="1" customHeight="1">
      <c r="A81" s="12"/>
      <c r="B81" s="57">
        <v>70</v>
      </c>
      <c r="C81" s="58"/>
      <c r="D81" s="46">
        <v>1</v>
      </c>
      <c r="E81" s="47"/>
      <c r="F81" s="48" t="s">
        <v>404</v>
      </c>
      <c r="G81" s="77" t="s">
        <v>405</v>
      </c>
      <c r="H81" s="60" t="s">
        <v>294</v>
      </c>
      <c r="I81" s="61">
        <v>0</v>
      </c>
      <c r="J81" s="62">
        <v>10</v>
      </c>
      <c r="K81" s="75">
        <f t="shared" si="9"/>
        <v>3.3999999999999995</v>
      </c>
      <c r="L81" s="75">
        <v>0.4</v>
      </c>
      <c r="M81" s="75">
        <v>6.8</v>
      </c>
      <c r="N81" s="60"/>
      <c r="O81" s="76" t="s">
        <v>399</v>
      </c>
      <c r="P81" s="55" t="str">
        <f t="array" ref="P81">IFERROR(INDEX($D$12:$D$90,MATCH(0,COUNTIF($P$10:P80,$D$12:$D$90&amp;"")+IF($D$12:$D$90="",1,0),0)),"")</f>
        <v/>
      </c>
      <c r="Q81" s="37"/>
      <c r="R81" s="56"/>
      <c r="S81" s="39" t="str">
        <f t="shared" si="8"/>
        <v/>
      </c>
    </row>
    <row r="82" spans="1:19" ht="16.149999999999999" hidden="1" customHeight="1">
      <c r="A82" s="12"/>
      <c r="B82" s="44">
        <v>71</v>
      </c>
      <c r="C82" s="45"/>
      <c r="D82" s="46">
        <v>1</v>
      </c>
      <c r="E82" s="47"/>
      <c r="F82" s="48" t="s">
        <v>406</v>
      </c>
      <c r="G82" s="77" t="s">
        <v>405</v>
      </c>
      <c r="H82" s="60" t="s">
        <v>294</v>
      </c>
      <c r="I82" s="61">
        <v>0</v>
      </c>
      <c r="J82" s="62">
        <v>10</v>
      </c>
      <c r="K82" s="75">
        <f t="shared" si="9"/>
        <v>3.3999999999999995</v>
      </c>
      <c r="L82" s="75">
        <v>0.4</v>
      </c>
      <c r="M82" s="75">
        <v>6.8</v>
      </c>
      <c r="N82" s="60">
        <v>1</v>
      </c>
      <c r="O82" s="76" t="s">
        <v>399</v>
      </c>
      <c r="P82" s="55" t="str">
        <f t="array" ref="P82">IFERROR(INDEX($D$12:$D$90,MATCH(0,COUNTIF($P$10:P81,$D$12:$D$90&amp;"")+IF($D$12:$D$90="",1,0),0)),"")</f>
        <v/>
      </c>
      <c r="Q82" s="37" t="str">
        <f>IF(P82="","",COUNTIF($D$12:$D$90,$P82))</f>
        <v/>
      </c>
      <c r="R82" s="56" t="str">
        <f>IF($P82="","",SUMIF($D$12:$D$90,$P82,I$12:I$90))</f>
        <v/>
      </c>
      <c r="S82" s="39" t="str">
        <f t="shared" si="8"/>
        <v/>
      </c>
    </row>
    <row r="83" spans="1:19" ht="16.149999999999999" hidden="1" customHeight="1">
      <c r="A83" s="12"/>
      <c r="B83" s="57">
        <v>72</v>
      </c>
      <c r="C83" s="58"/>
      <c r="D83" s="46">
        <v>1</v>
      </c>
      <c r="E83" s="47"/>
      <c r="F83" s="48" t="s">
        <v>407</v>
      </c>
      <c r="G83" s="77" t="s">
        <v>405</v>
      </c>
      <c r="H83" s="60" t="s">
        <v>294</v>
      </c>
      <c r="I83" s="61">
        <v>0</v>
      </c>
      <c r="J83" s="62">
        <v>10</v>
      </c>
      <c r="K83" s="75">
        <f t="shared" si="9"/>
        <v>3.3999999999999995</v>
      </c>
      <c r="L83" s="75">
        <v>0.4</v>
      </c>
      <c r="M83" s="75">
        <v>6.8</v>
      </c>
      <c r="N83" s="60"/>
      <c r="O83" s="76" t="s">
        <v>399</v>
      </c>
      <c r="P83" s="55" t="str">
        <f t="array" ref="P83">IFERROR(INDEX($D$12:$D$90,MATCH(0,COUNTIF($P$10:P82,$D$12:$D$90&amp;"")+IF($D$12:$D$90="",1,0),0)),"")</f>
        <v/>
      </c>
      <c r="Q83" s="37"/>
      <c r="R83" s="56"/>
      <c r="S83" s="39" t="str">
        <f t="shared" si="8"/>
        <v/>
      </c>
    </row>
    <row r="84" spans="1:19" ht="16.149999999999999" hidden="1" customHeight="1">
      <c r="A84" s="12"/>
      <c r="B84" s="44">
        <v>73</v>
      </c>
      <c r="C84" s="45"/>
      <c r="D84" s="46">
        <v>1</v>
      </c>
      <c r="E84" s="47"/>
      <c r="F84" s="48" t="s">
        <v>408</v>
      </c>
      <c r="G84" s="77" t="s">
        <v>405</v>
      </c>
      <c r="H84" s="60" t="s">
        <v>294</v>
      </c>
      <c r="I84" s="61">
        <v>0</v>
      </c>
      <c r="J84" s="62">
        <v>10</v>
      </c>
      <c r="K84" s="75">
        <f t="shared" si="9"/>
        <v>3.3999999999999995</v>
      </c>
      <c r="L84" s="75">
        <v>0.4</v>
      </c>
      <c r="M84" s="75">
        <v>6.8</v>
      </c>
      <c r="N84" s="60">
        <v>1</v>
      </c>
      <c r="O84" s="76" t="s">
        <v>399</v>
      </c>
      <c r="P84" s="55" t="str">
        <f t="array" ref="P84">IFERROR(INDEX($D$12:$D$90,MATCH(0,COUNTIF($P$10:P83,$D$12:$D$90&amp;"")+IF($D$12:$D$90="",1,0),0)),"")</f>
        <v/>
      </c>
      <c r="Q84" s="37" t="str">
        <f>IF(P84="","",COUNTIF($D$12:$D$90,$P84))</f>
        <v/>
      </c>
      <c r="R84" s="56" t="str">
        <f>IF($P84="","",SUMIF($D$12:$D$90,$P84,I$12:I$90))</f>
        <v/>
      </c>
      <c r="S84" s="39" t="str">
        <f t="shared" si="8"/>
        <v/>
      </c>
    </row>
    <row r="85" spans="1:19" ht="16.149999999999999" hidden="1" customHeight="1">
      <c r="A85" s="12"/>
      <c r="B85" s="57">
        <v>74</v>
      </c>
      <c r="C85" s="58"/>
      <c r="D85" s="46">
        <v>1</v>
      </c>
      <c r="E85" s="47"/>
      <c r="F85" s="48" t="s">
        <v>409</v>
      </c>
      <c r="G85" s="77" t="s">
        <v>405</v>
      </c>
      <c r="H85" s="60" t="s">
        <v>294</v>
      </c>
      <c r="I85" s="61">
        <v>0</v>
      </c>
      <c r="J85" s="62">
        <v>10</v>
      </c>
      <c r="K85" s="75">
        <f t="shared" si="9"/>
        <v>3.3999999999999995</v>
      </c>
      <c r="L85" s="75">
        <v>0.4</v>
      </c>
      <c r="M85" s="75">
        <v>6.8</v>
      </c>
      <c r="N85" s="60"/>
      <c r="O85" s="76" t="s">
        <v>399</v>
      </c>
      <c r="P85" s="55" t="str">
        <f t="array" ref="P85">IFERROR(INDEX($D$12:$D$90,MATCH(0,COUNTIF($P$10:P84,$D$12:$D$90&amp;"")+IF($D$12:$D$90="",1,0),0)),"")</f>
        <v/>
      </c>
      <c r="Q85" s="37"/>
      <c r="R85" s="56"/>
      <c r="S85" s="39" t="str">
        <f t="shared" si="8"/>
        <v/>
      </c>
    </row>
    <row r="86" spans="1:19" ht="16.149999999999999" customHeight="1">
      <c r="A86" s="12"/>
      <c r="B86" s="44">
        <v>75</v>
      </c>
      <c r="C86" s="45" t="s">
        <v>290</v>
      </c>
      <c r="D86" s="46" t="s">
        <v>410</v>
      </c>
      <c r="E86" s="47" t="str">
        <f>CONCATENATE(C86,B86)</f>
        <v>A5_L6_S75</v>
      </c>
      <c r="F86" s="48" t="s">
        <v>411</v>
      </c>
      <c r="G86" s="59" t="s">
        <v>293</v>
      </c>
      <c r="H86" s="60" t="s">
        <v>412</v>
      </c>
      <c r="I86" s="61">
        <v>0</v>
      </c>
      <c r="J86" s="62">
        <v>10</v>
      </c>
      <c r="K86" s="60">
        <v>8</v>
      </c>
      <c r="L86" s="60"/>
      <c r="M86" s="60">
        <v>1.9</v>
      </c>
      <c r="N86" s="60">
        <v>1</v>
      </c>
      <c r="O86" s="60"/>
      <c r="P86" s="55" t="str">
        <f t="array" ref="P86">IFERROR(INDEX($D$12:$D$90,MATCH(0,COUNTIF($P$10:P85,$D$12:$D$90&amp;"")+IF($D$12:$D$90="",1,0),0)),"")</f>
        <v/>
      </c>
      <c r="Q86" s="37" t="str">
        <f>IF(P86="","",COUNTIF($D$12:$D$90,$P86))</f>
        <v/>
      </c>
      <c r="R86" s="56" t="str">
        <f>IF($P86="","",SUMIF($D$12:$D$90,$P86,I$12:I$90))</f>
        <v/>
      </c>
      <c r="S86" s="39" t="str">
        <f t="shared" si="8"/>
        <v/>
      </c>
    </row>
    <row r="87" spans="1:19" ht="16.149999999999999" hidden="1" customHeight="1">
      <c r="A87" s="12"/>
      <c r="B87" s="57">
        <v>76</v>
      </c>
      <c r="C87" s="45" t="s">
        <v>290</v>
      </c>
      <c r="D87" s="46">
        <v>1</v>
      </c>
      <c r="E87" s="47" t="str">
        <f>CONCATENATE(C87,B87)</f>
        <v>A5_L6_S76</v>
      </c>
      <c r="F87" s="48" t="s">
        <v>413</v>
      </c>
      <c r="G87" s="59" t="s">
        <v>293</v>
      </c>
      <c r="H87" s="60" t="s">
        <v>412</v>
      </c>
      <c r="I87" s="61">
        <v>0</v>
      </c>
      <c r="J87" s="62">
        <v>10</v>
      </c>
      <c r="K87" s="60">
        <v>8</v>
      </c>
      <c r="L87" s="60"/>
      <c r="M87" s="60">
        <v>1.9</v>
      </c>
      <c r="N87" s="60">
        <v>1</v>
      </c>
      <c r="O87" s="60"/>
      <c r="P87" s="55" t="str">
        <f t="array" ref="P87">IFERROR(INDEX($D$12:$D$90,MATCH(0,COUNTIF($P$10:P86,$D$12:$D$90&amp;"")+IF($D$12:$D$90="",1,0),0)),"")</f>
        <v/>
      </c>
      <c r="Q87" s="37"/>
      <c r="R87" s="56"/>
      <c r="S87" s="39" t="str">
        <f t="shared" si="8"/>
        <v/>
      </c>
    </row>
    <row r="88" spans="1:19" ht="16.149999999999999" customHeight="1">
      <c r="A88" s="12"/>
      <c r="B88" s="44">
        <v>77</v>
      </c>
      <c r="C88" s="45" t="s">
        <v>290</v>
      </c>
      <c r="D88" s="46" t="s">
        <v>414</v>
      </c>
      <c r="E88" s="47" t="str">
        <f>CONCATENATE(C88,B88)</f>
        <v>A5_L6_S77</v>
      </c>
      <c r="F88" s="48" t="s">
        <v>415</v>
      </c>
      <c r="G88" s="59" t="s">
        <v>293</v>
      </c>
      <c r="H88" s="60" t="s">
        <v>294</v>
      </c>
      <c r="I88" s="61">
        <v>0</v>
      </c>
      <c r="J88" s="62">
        <v>16</v>
      </c>
      <c r="K88" s="60">
        <v>8</v>
      </c>
      <c r="L88" s="60"/>
      <c r="M88" s="60">
        <v>1.9</v>
      </c>
      <c r="N88" s="60">
        <v>1</v>
      </c>
      <c r="O88" s="60"/>
      <c r="P88" s="55" t="str">
        <f t="array" ref="P88">IFERROR(INDEX($D$12:$D$90,MATCH(0,COUNTIF($P$10:P87,$D$12:$D$90&amp;"")+IF($D$12:$D$90="",1,0),0)),"")</f>
        <v/>
      </c>
      <c r="Q88" s="37"/>
      <c r="R88" s="56"/>
      <c r="S88" s="39"/>
    </row>
    <row r="89" spans="1:19" ht="16.149999999999999" customHeight="1">
      <c r="A89" s="12"/>
      <c r="B89" s="57">
        <v>78</v>
      </c>
      <c r="C89" s="45" t="s">
        <v>290</v>
      </c>
      <c r="D89" s="46" t="s">
        <v>414</v>
      </c>
      <c r="E89" s="47" t="str">
        <f>CONCATENATE(C89,B89)</f>
        <v>A5_L6_S78</v>
      </c>
      <c r="F89" s="48" t="s">
        <v>416</v>
      </c>
      <c r="G89" s="59" t="s">
        <v>293</v>
      </c>
      <c r="H89" s="60" t="s">
        <v>294</v>
      </c>
      <c r="I89" s="61">
        <v>0</v>
      </c>
      <c r="J89" s="62">
        <v>16</v>
      </c>
      <c r="K89" s="60">
        <v>8</v>
      </c>
      <c r="L89" s="60"/>
      <c r="M89" s="60">
        <v>1.9</v>
      </c>
      <c r="N89" s="60">
        <v>1</v>
      </c>
      <c r="O89" s="60"/>
      <c r="P89" s="55" t="str">
        <f t="array" ref="P89">IFERROR(INDEX($D$12:$D$90,MATCH(0,COUNTIF($P$10:P88,$D$12:$D$90&amp;"")+IF($D$12:$D$90="",1,0),0)),"")</f>
        <v/>
      </c>
      <c r="Q89" s="37"/>
      <c r="R89" s="56"/>
      <c r="S89" s="39"/>
    </row>
    <row r="90" spans="1:19" ht="16.149999999999999" customHeight="1">
      <c r="A90" s="12"/>
      <c r="B90" s="57"/>
      <c r="C90" s="58"/>
      <c r="D90" s="46" t="s">
        <v>417</v>
      </c>
      <c r="E90" s="47"/>
      <c r="F90" s="48"/>
      <c r="G90" s="68"/>
      <c r="H90" s="69"/>
      <c r="I90" s="67">
        <f t="shared" ref="I90:N90" si="10">SUM(I12:I89)</f>
        <v>4865239.447125582</v>
      </c>
      <c r="J90" s="60">
        <f t="shared" si="10"/>
        <v>773</v>
      </c>
      <c r="K90" s="75">
        <f t="shared" si="10"/>
        <v>83.666666666666657</v>
      </c>
      <c r="L90" s="75">
        <f t="shared" si="10"/>
        <v>6.3333333333333348</v>
      </c>
      <c r="M90" s="75">
        <f t="shared" si="10"/>
        <v>146.55611111111111</v>
      </c>
      <c r="N90" s="60">
        <f t="shared" si="10"/>
        <v>21</v>
      </c>
      <c r="O90" s="60"/>
      <c r="P90" s="55" t="str">
        <f t="array" ref="P90">IFERROR(INDEX($D$12:$D$90,MATCH(0,COUNTIF($P$10:P88,$D$12:$D$90&amp;"")+IF($D$12:$D$90="",1,0),0)),"")</f>
        <v/>
      </c>
      <c r="Q90" s="37" t="str">
        <f>IF(P90="","",COUNTIF($D$12:$D$90,$P90))</f>
        <v/>
      </c>
      <c r="R90" s="56" t="str">
        <f>IF($P90="","",SUMIF($D$12:$D$90,$P90,I$12:I$90))</f>
        <v/>
      </c>
      <c r="S90" s="39" t="str">
        <f>IF($P90="","",SUMIF($D$12:$D$90,$P90,N$12:N$90))</f>
        <v/>
      </c>
    </row>
    <row r="91" spans="1:19" ht="16.149999999999999" customHeight="1">
      <c r="A91" s="12"/>
    </row>
    <row r="92" spans="1:19" ht="16.149999999999999" customHeight="1">
      <c r="A92" s="12"/>
    </row>
    <row r="93" spans="1:19" ht="16.149999999999999" customHeight="1">
      <c r="A93" s="12"/>
    </row>
    <row r="94" spans="1:19" ht="16.149999999999999" customHeight="1">
      <c r="A94" s="12"/>
      <c r="I94" s="78"/>
      <c r="J94" s="78" t="s">
        <v>418</v>
      </c>
      <c r="K94" s="78" t="s">
        <v>419</v>
      </c>
      <c r="L94" s="78" t="s">
        <v>420</v>
      </c>
    </row>
    <row r="95" spans="1:19" ht="16.149999999999999" customHeight="1">
      <c r="A95" s="12"/>
      <c r="I95" s="79" t="s">
        <v>421</v>
      </c>
      <c r="J95" s="80">
        <v>15</v>
      </c>
      <c r="K95" s="80">
        <v>0</v>
      </c>
      <c r="L95" s="80">
        <v>52</v>
      </c>
    </row>
    <row r="96" spans="1:19" ht="16.149999999999999" customHeight="1">
      <c r="A96" s="12"/>
      <c r="I96" s="79" t="s">
        <v>422</v>
      </c>
      <c r="J96" s="81">
        <f>ROUNDUP(J95/$M$7/1,0)</f>
        <v>2</v>
      </c>
      <c r="K96" s="78">
        <f>ROUNDUP(K95/$M$7,0)</f>
        <v>0</v>
      </c>
      <c r="L96" s="78">
        <f>ROUNDUP(L95/$M$7,0)</f>
        <v>5</v>
      </c>
    </row>
    <row r="97" spans="1:1" ht="16.149999999999999" customHeight="1">
      <c r="A97" s="12"/>
    </row>
    <row r="98" spans="1:1" ht="16.149999999999999" customHeight="1">
      <c r="A98" s="12"/>
    </row>
    <row r="99" spans="1:1" ht="16.149999999999999" customHeight="1">
      <c r="A99" s="12"/>
    </row>
    <row r="100" spans="1:1" ht="16.149999999999999" customHeight="1">
      <c r="A100" s="12"/>
    </row>
    <row r="101" spans="1:1" ht="16.149999999999999" customHeight="1">
      <c r="A101" s="12"/>
    </row>
    <row r="102" spans="1:1" ht="16.149999999999999" customHeight="1">
      <c r="A102" s="12"/>
    </row>
    <row r="103" spans="1:1" ht="16.149999999999999" customHeight="1">
      <c r="A103" s="12"/>
    </row>
    <row r="104" spans="1:1" ht="16.149999999999999" customHeight="1">
      <c r="A104" s="12"/>
    </row>
    <row r="105" spans="1:1" ht="16.149999999999999" customHeight="1">
      <c r="A105" s="12"/>
    </row>
  </sheetData>
  <autoFilter ref="A11:AJ107" xr:uid="{00000000-0009-0000-0000-000000000000}">
    <filterColumn colId="3">
      <filters blank="1">
        <filter val="a"/>
        <filter val="Automatic Optical Inspection --- SMD"/>
        <filter val="Automatic Placement --- SMT"/>
        <filter val="Automatic Solder Paste Inspection"/>
        <filter val="Automatic X-ray Inspection"/>
        <filter val="Cleaning PCB"/>
        <filter val="Depaneling"/>
        <filter val="Dispensing"/>
        <filter val="Labeling"/>
        <filter val="Manual Process"/>
        <filter val="Manual Process Assembly/Inspection"/>
        <filter val="Screen Printing"/>
        <filter val="SMT Reflow"/>
        <filter val="x10"/>
        <filter val="x3"/>
      </filters>
    </filterColumn>
  </autoFilter>
  <mergeCells count="22">
    <mergeCell ref="I10:I11"/>
    <mergeCell ref="B10:B11"/>
    <mergeCell ref="D10:D11"/>
    <mergeCell ref="F10:F11"/>
    <mergeCell ref="G10:G11"/>
    <mergeCell ref="H10:H11"/>
    <mergeCell ref="I4:J4"/>
    <mergeCell ref="AD4:AJ7"/>
    <mergeCell ref="G5:J5"/>
    <mergeCell ref="U5:V5"/>
    <mergeCell ref="I6:J6"/>
    <mergeCell ref="I7:J7"/>
    <mergeCell ref="P10:P11"/>
    <mergeCell ref="Q10:Q11"/>
    <mergeCell ref="R10:R11"/>
    <mergeCell ref="S10:S11"/>
    <mergeCell ref="J10:J11"/>
    <mergeCell ref="K10:K11"/>
    <mergeCell ref="L10:L11"/>
    <mergeCell ref="M10:M11"/>
    <mergeCell ref="N10:N11"/>
    <mergeCell ref="O10:O11"/>
  </mergeCells>
  <conditionalFormatting sqref="F45:F46">
    <cfRule type="duplicateValues" dxfId="5" priority="1"/>
  </conditionalFormatting>
  <conditionalFormatting sqref="F50:F53">
    <cfRule type="duplicateValues" dxfId="4" priority="6"/>
  </conditionalFormatting>
  <conditionalFormatting sqref="F68:F69">
    <cfRule type="duplicateValues" dxfId="3" priority="2"/>
  </conditionalFormatting>
  <conditionalFormatting sqref="F88">
    <cfRule type="duplicateValues" dxfId="2" priority="3"/>
  </conditionalFormatting>
  <conditionalFormatting sqref="F89 F54:F67 F13:F44 F70:F87 F47:F49">
    <cfRule type="duplicateValues" dxfId="1" priority="5"/>
  </conditionalFormatting>
  <conditionalFormatting sqref="F90 F12">
    <cfRule type="duplicateValues" dxfId="0" priority="4"/>
  </conditionalFormatting>
  <pageMargins left="0.7" right="0.7" top="0.75" bottom="0.75" header="0.3" footer="0.3"/>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M1:O23"/>
  <sheetViews>
    <sheetView zoomScale="85" zoomScaleNormal="85" workbookViewId="0">
      <selection activeCell="G5" sqref="G5:J5"/>
    </sheetView>
  </sheetViews>
  <sheetFormatPr defaultRowHeight="11.25"/>
  <cols>
    <col min="13" max="13" width="6.6640625" bestFit="1" customWidth="1"/>
    <col min="14" max="15" width="21.1640625" customWidth="1"/>
  </cols>
  <sheetData>
    <row r="1" spans="13:15" ht="12">
      <c r="M1" s="250" t="s">
        <v>423</v>
      </c>
      <c r="N1" s="250" t="s">
        <v>424</v>
      </c>
      <c r="O1" s="250" t="s">
        <v>425</v>
      </c>
    </row>
    <row r="2" spans="13:15" ht="12.75">
      <c r="M2" s="251">
        <v>1</v>
      </c>
      <c r="N2" s="251" t="s">
        <v>426</v>
      </c>
      <c r="O2" s="251" t="s">
        <v>427</v>
      </c>
    </row>
    <row r="3" spans="13:15" ht="12.75">
      <c r="M3" s="251">
        <v>2</v>
      </c>
      <c r="N3" s="251" t="s">
        <v>428</v>
      </c>
      <c r="O3" s="251" t="s">
        <v>429</v>
      </c>
    </row>
    <row r="4" spans="13:15" ht="12.75">
      <c r="M4" s="251">
        <v>3</v>
      </c>
      <c r="N4" s="251" t="s">
        <v>430</v>
      </c>
      <c r="O4" s="251" t="s">
        <v>431</v>
      </c>
    </row>
    <row r="5" spans="13:15" ht="12.75">
      <c r="M5" s="251">
        <v>4</v>
      </c>
      <c r="N5" s="251" t="s">
        <v>432</v>
      </c>
      <c r="O5" s="251" t="s">
        <v>433</v>
      </c>
    </row>
    <row r="6" spans="13:15" ht="12.75">
      <c r="M6" s="251">
        <v>5</v>
      </c>
      <c r="N6" s="251" t="s">
        <v>434</v>
      </c>
      <c r="O6" s="251" t="s">
        <v>435</v>
      </c>
    </row>
    <row r="7" spans="13:15" ht="12.75">
      <c r="M7" s="251">
        <v>6</v>
      </c>
      <c r="N7" s="251" t="s">
        <v>436</v>
      </c>
      <c r="O7" s="251" t="s">
        <v>437</v>
      </c>
    </row>
    <row r="8" spans="13:15" ht="12.75">
      <c r="M8" s="251">
        <v>7</v>
      </c>
      <c r="N8" s="251" t="s">
        <v>438</v>
      </c>
      <c r="O8" s="251" t="s">
        <v>439</v>
      </c>
    </row>
    <row r="9" spans="13:15" ht="12.75">
      <c r="M9" s="251">
        <v>8</v>
      </c>
      <c r="N9" s="251" t="s">
        <v>440</v>
      </c>
      <c r="O9" s="251" t="s">
        <v>441</v>
      </c>
    </row>
    <row r="10" spans="13:15" ht="12.75">
      <c r="M10" s="251">
        <v>9</v>
      </c>
      <c r="N10" s="251" t="s">
        <v>442</v>
      </c>
      <c r="O10" s="251" t="s">
        <v>443</v>
      </c>
    </row>
    <row r="11" spans="13:15" ht="12.75">
      <c r="M11" s="251">
        <v>10</v>
      </c>
      <c r="N11" s="251" t="s">
        <v>444</v>
      </c>
      <c r="O11" s="251" t="s">
        <v>445</v>
      </c>
    </row>
    <row r="12" spans="13:15" ht="12.75">
      <c r="M12" s="251">
        <v>11</v>
      </c>
      <c r="N12" s="251" t="s">
        <v>446</v>
      </c>
      <c r="O12" s="251" t="s">
        <v>447</v>
      </c>
    </row>
    <row r="13" spans="13:15" ht="12.75">
      <c r="M13" s="251">
        <v>12</v>
      </c>
      <c r="N13" s="251" t="s">
        <v>448</v>
      </c>
      <c r="O13" s="251" t="s">
        <v>449</v>
      </c>
    </row>
    <row r="14" spans="13:15" ht="12.75">
      <c r="M14" s="251">
        <v>13</v>
      </c>
      <c r="N14" s="251" t="s">
        <v>450</v>
      </c>
      <c r="O14" s="251" t="s">
        <v>451</v>
      </c>
    </row>
    <row r="15" spans="13:15" ht="12.75">
      <c r="M15" s="251">
        <v>14</v>
      </c>
      <c r="N15" s="251" t="s">
        <v>452</v>
      </c>
      <c r="O15" s="251" t="s">
        <v>453</v>
      </c>
    </row>
    <row r="16" spans="13:15" ht="12.75">
      <c r="M16" s="251">
        <v>15</v>
      </c>
      <c r="N16" s="251"/>
      <c r="O16" s="251"/>
    </row>
    <row r="17" spans="13:15" ht="12.75">
      <c r="M17" s="251">
        <v>16</v>
      </c>
      <c r="N17" s="251"/>
      <c r="O17" s="251"/>
    </row>
    <row r="18" spans="13:15" ht="12.75">
      <c r="M18" s="251">
        <v>17</v>
      </c>
      <c r="N18" s="251"/>
      <c r="O18" s="251"/>
    </row>
    <row r="19" spans="13:15" ht="12.75">
      <c r="M19" s="251">
        <v>18</v>
      </c>
      <c r="N19" s="251"/>
      <c r="O19" s="251"/>
    </row>
    <row r="20" spans="13:15" ht="12.75">
      <c r="M20" s="251">
        <v>19</v>
      </c>
      <c r="N20" s="251"/>
      <c r="O20" s="251"/>
    </row>
    <row r="21" spans="13:15" ht="12.75">
      <c r="M21" s="251">
        <v>20</v>
      </c>
      <c r="N21" s="251"/>
      <c r="O21" s="251"/>
    </row>
    <row r="22" spans="13:15" ht="12.75">
      <c r="M22" s="251">
        <v>21</v>
      </c>
      <c r="N22" s="251"/>
      <c r="O22" s="251"/>
    </row>
    <row r="23" spans="13:15" ht="12.75">
      <c r="M23" s="251"/>
      <c r="N23" s="251"/>
      <c r="O23" s="251"/>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434D3-CAA0-4AA8-AC07-38526D68E86C}">
  <sheetPr codeName="Sheet12"/>
  <dimension ref="A1:P123"/>
  <sheetViews>
    <sheetView workbookViewId="0">
      <selection activeCell="G5" sqref="G5:J5"/>
    </sheetView>
  </sheetViews>
  <sheetFormatPr defaultRowHeight="11.25"/>
  <cols>
    <col min="1" max="1" width="26.5" customWidth="1"/>
    <col min="2" max="2" width="6.5" customWidth="1"/>
    <col min="3" max="3" width="14" customWidth="1"/>
    <col min="4" max="4" width="29.5" customWidth="1"/>
    <col min="5" max="5" width="22.33203125" customWidth="1"/>
    <col min="6" max="6" width="35" customWidth="1"/>
    <col min="7" max="7" width="33.6640625" customWidth="1"/>
    <col min="8" max="8" width="36" customWidth="1"/>
    <col min="9" max="9" width="9.1640625" customWidth="1"/>
    <col min="10" max="10" width="19.83203125" customWidth="1"/>
    <col min="11" max="11" width="10.1640625" customWidth="1"/>
    <col min="12" max="12" width="10.83203125" customWidth="1"/>
    <col min="13" max="13" width="7.33203125" customWidth="1"/>
    <col min="14" max="14" width="26.1640625" customWidth="1"/>
    <col min="15" max="15" width="36.83203125" customWidth="1"/>
    <col min="16" max="16" width="61.1640625" customWidth="1"/>
  </cols>
  <sheetData>
    <row r="1" spans="1:16">
      <c r="A1" t="s">
        <v>454</v>
      </c>
      <c r="B1" t="s">
        <v>455</v>
      </c>
      <c r="C1" t="s">
        <v>456</v>
      </c>
      <c r="D1" t="s">
        <v>457</v>
      </c>
      <c r="E1" t="s">
        <v>458</v>
      </c>
      <c r="F1" t="s">
        <v>459</v>
      </c>
      <c r="G1" t="s">
        <v>460</v>
      </c>
      <c r="H1" t="s">
        <v>425</v>
      </c>
      <c r="I1" t="s">
        <v>461</v>
      </c>
      <c r="J1" t="s">
        <v>462</v>
      </c>
      <c r="K1" t="s">
        <v>463</v>
      </c>
      <c r="L1" t="s">
        <v>464</v>
      </c>
      <c r="M1" t="s">
        <v>465</v>
      </c>
      <c r="N1" t="s">
        <v>466</v>
      </c>
      <c r="O1" t="s">
        <v>467</v>
      </c>
      <c r="P1" t="s">
        <v>468</v>
      </c>
    </row>
    <row r="2" spans="1:16">
      <c r="A2" t="s">
        <v>469</v>
      </c>
      <c r="B2" t="s">
        <v>470</v>
      </c>
      <c r="C2" t="s">
        <v>471</v>
      </c>
      <c r="D2" t="s">
        <v>417</v>
      </c>
      <c r="E2" t="s">
        <v>417</v>
      </c>
      <c r="F2" t="s">
        <v>472</v>
      </c>
      <c r="G2" t="s">
        <v>473</v>
      </c>
      <c r="H2" t="s">
        <v>473</v>
      </c>
      <c r="I2" t="s">
        <v>474</v>
      </c>
      <c r="J2" t="s">
        <v>475</v>
      </c>
      <c r="K2" t="s">
        <v>417</v>
      </c>
      <c r="L2" t="s">
        <v>476</v>
      </c>
      <c r="M2" t="s">
        <v>417</v>
      </c>
      <c r="N2" t="s">
        <v>417</v>
      </c>
      <c r="O2" t="s">
        <v>417</v>
      </c>
      <c r="P2" t="s">
        <v>417</v>
      </c>
    </row>
    <row r="3" spans="1:16">
      <c r="A3" t="s">
        <v>477</v>
      </c>
      <c r="B3" t="s">
        <v>478</v>
      </c>
      <c r="C3" t="s">
        <v>479</v>
      </c>
      <c r="D3" t="s">
        <v>417</v>
      </c>
      <c r="E3" t="s">
        <v>417</v>
      </c>
      <c r="F3" t="s">
        <v>472</v>
      </c>
      <c r="G3" t="s">
        <v>480</v>
      </c>
      <c r="H3" t="s">
        <v>480</v>
      </c>
      <c r="I3" t="s">
        <v>474</v>
      </c>
      <c r="J3" t="s">
        <v>475</v>
      </c>
      <c r="K3" t="s">
        <v>481</v>
      </c>
      <c r="L3" t="s">
        <v>476</v>
      </c>
      <c r="M3" t="s">
        <v>417</v>
      </c>
      <c r="N3" t="s">
        <v>417</v>
      </c>
      <c r="O3" t="s">
        <v>482</v>
      </c>
      <c r="P3" t="s">
        <v>482</v>
      </c>
    </row>
    <row r="4" spans="1:16">
      <c r="A4" t="s">
        <v>483</v>
      </c>
      <c r="B4" t="s">
        <v>484</v>
      </c>
      <c r="C4" t="s">
        <v>479</v>
      </c>
      <c r="D4" t="s">
        <v>417</v>
      </c>
      <c r="E4" t="s">
        <v>417</v>
      </c>
      <c r="F4" t="s">
        <v>472</v>
      </c>
      <c r="G4" t="s">
        <v>485</v>
      </c>
      <c r="H4" t="s">
        <v>485</v>
      </c>
      <c r="I4" t="s">
        <v>474</v>
      </c>
      <c r="J4" t="s">
        <v>475</v>
      </c>
      <c r="K4" t="s">
        <v>486</v>
      </c>
      <c r="L4" t="s">
        <v>476</v>
      </c>
      <c r="M4" t="s">
        <v>417</v>
      </c>
      <c r="N4" t="s">
        <v>417</v>
      </c>
      <c r="O4" t="s">
        <v>487</v>
      </c>
      <c r="P4" t="s">
        <v>488</v>
      </c>
    </row>
    <row r="5" spans="1:16">
      <c r="A5" t="s">
        <v>489</v>
      </c>
      <c r="B5" t="s">
        <v>484</v>
      </c>
      <c r="C5" t="s">
        <v>490</v>
      </c>
      <c r="D5" t="s">
        <v>417</v>
      </c>
      <c r="E5" t="s">
        <v>417</v>
      </c>
      <c r="F5" t="s">
        <v>491</v>
      </c>
      <c r="G5" t="s">
        <v>492</v>
      </c>
      <c r="H5" t="s">
        <v>493</v>
      </c>
      <c r="I5" t="s">
        <v>474</v>
      </c>
      <c r="J5" t="s">
        <v>475</v>
      </c>
      <c r="K5" t="s">
        <v>494</v>
      </c>
      <c r="L5" t="s">
        <v>476</v>
      </c>
      <c r="M5" t="s">
        <v>417</v>
      </c>
      <c r="N5" t="s">
        <v>417</v>
      </c>
      <c r="O5" t="s">
        <v>495</v>
      </c>
      <c r="P5" t="s">
        <v>496</v>
      </c>
    </row>
    <row r="6" spans="1:16">
      <c r="A6" t="s">
        <v>497</v>
      </c>
      <c r="B6" t="s">
        <v>478</v>
      </c>
      <c r="C6" t="s">
        <v>490</v>
      </c>
      <c r="D6" t="s">
        <v>417</v>
      </c>
      <c r="E6" t="s">
        <v>417</v>
      </c>
      <c r="F6" t="s">
        <v>498</v>
      </c>
      <c r="G6" t="s">
        <v>499</v>
      </c>
      <c r="H6" t="s">
        <v>500</v>
      </c>
      <c r="I6" t="s">
        <v>474</v>
      </c>
      <c r="J6" t="s">
        <v>475</v>
      </c>
      <c r="K6" t="s">
        <v>481</v>
      </c>
      <c r="L6" t="s">
        <v>476</v>
      </c>
      <c r="M6" t="s">
        <v>417</v>
      </c>
      <c r="N6" t="s">
        <v>417</v>
      </c>
      <c r="O6" t="s">
        <v>482</v>
      </c>
      <c r="P6" t="s">
        <v>482</v>
      </c>
    </row>
    <row r="7" spans="1:16">
      <c r="A7" t="s">
        <v>501</v>
      </c>
      <c r="B7" t="s">
        <v>484</v>
      </c>
      <c r="C7" t="s">
        <v>502</v>
      </c>
      <c r="D7" t="s">
        <v>503</v>
      </c>
      <c r="E7" t="s">
        <v>417</v>
      </c>
      <c r="F7" t="s">
        <v>498</v>
      </c>
      <c r="G7" t="s">
        <v>504</v>
      </c>
      <c r="H7" t="s">
        <v>505</v>
      </c>
      <c r="I7" t="s">
        <v>474</v>
      </c>
      <c r="J7" t="s">
        <v>475</v>
      </c>
      <c r="K7" t="s">
        <v>481</v>
      </c>
      <c r="L7" t="s">
        <v>476</v>
      </c>
      <c r="M7" t="s">
        <v>417</v>
      </c>
      <c r="N7" t="s">
        <v>417</v>
      </c>
      <c r="O7" t="s">
        <v>506</v>
      </c>
      <c r="P7" t="s">
        <v>507</v>
      </c>
    </row>
    <row r="8" spans="1:16">
      <c r="A8" t="s">
        <v>508</v>
      </c>
      <c r="B8" t="s">
        <v>484</v>
      </c>
      <c r="C8" t="s">
        <v>509</v>
      </c>
      <c r="D8" t="s">
        <v>510</v>
      </c>
      <c r="E8" t="s">
        <v>417</v>
      </c>
      <c r="F8" t="s">
        <v>498</v>
      </c>
      <c r="G8" t="s">
        <v>511</v>
      </c>
      <c r="H8" t="s">
        <v>512</v>
      </c>
      <c r="I8" t="s">
        <v>474</v>
      </c>
      <c r="J8" t="s">
        <v>475</v>
      </c>
      <c r="K8" t="s">
        <v>513</v>
      </c>
      <c r="L8" t="s">
        <v>476</v>
      </c>
      <c r="M8" t="s">
        <v>417</v>
      </c>
      <c r="N8" t="s">
        <v>417</v>
      </c>
      <c r="O8" t="s">
        <v>514</v>
      </c>
      <c r="P8" t="s">
        <v>515</v>
      </c>
    </row>
    <row r="9" spans="1:16">
      <c r="A9" t="s">
        <v>516</v>
      </c>
      <c r="B9" t="s">
        <v>484</v>
      </c>
      <c r="C9" t="s">
        <v>517</v>
      </c>
      <c r="D9" t="s">
        <v>518</v>
      </c>
      <c r="E9" t="s">
        <v>417</v>
      </c>
      <c r="F9" t="s">
        <v>519</v>
      </c>
      <c r="G9" t="s">
        <v>520</v>
      </c>
      <c r="H9" t="s">
        <v>521</v>
      </c>
      <c r="I9" t="s">
        <v>474</v>
      </c>
      <c r="J9" t="s">
        <v>475</v>
      </c>
      <c r="K9" t="s">
        <v>486</v>
      </c>
      <c r="L9" t="s">
        <v>476</v>
      </c>
      <c r="M9" t="s">
        <v>417</v>
      </c>
      <c r="N9" t="s">
        <v>417</v>
      </c>
      <c r="O9" t="s">
        <v>522</v>
      </c>
      <c r="P9" t="s">
        <v>523</v>
      </c>
    </row>
    <row r="10" spans="1:16">
      <c r="A10" t="s">
        <v>524</v>
      </c>
      <c r="B10" t="s">
        <v>484</v>
      </c>
      <c r="C10" t="s">
        <v>525</v>
      </c>
      <c r="D10" t="s">
        <v>526</v>
      </c>
      <c r="E10" t="s">
        <v>417</v>
      </c>
      <c r="F10" t="s">
        <v>498</v>
      </c>
      <c r="G10" t="s">
        <v>527</v>
      </c>
      <c r="H10" t="s">
        <v>528</v>
      </c>
      <c r="I10" t="s">
        <v>474</v>
      </c>
      <c r="J10" t="s">
        <v>475</v>
      </c>
      <c r="K10" t="s">
        <v>481</v>
      </c>
      <c r="L10" t="s">
        <v>476</v>
      </c>
      <c r="M10" t="s">
        <v>417</v>
      </c>
      <c r="N10" t="s">
        <v>417</v>
      </c>
      <c r="O10" t="s">
        <v>529</v>
      </c>
      <c r="P10" t="s">
        <v>523</v>
      </c>
    </row>
    <row r="11" spans="1:16">
      <c r="A11" t="s">
        <v>530</v>
      </c>
      <c r="B11" t="s">
        <v>484</v>
      </c>
      <c r="C11" t="s">
        <v>531</v>
      </c>
      <c r="D11" t="s">
        <v>532</v>
      </c>
      <c r="E11" t="s">
        <v>417</v>
      </c>
      <c r="F11" t="s">
        <v>498</v>
      </c>
      <c r="G11" t="s">
        <v>533</v>
      </c>
      <c r="H11" t="s">
        <v>534</v>
      </c>
      <c r="I11" t="s">
        <v>474</v>
      </c>
      <c r="J11" t="s">
        <v>475</v>
      </c>
      <c r="K11" t="s">
        <v>481</v>
      </c>
      <c r="L11" t="s">
        <v>476</v>
      </c>
      <c r="M11" t="s">
        <v>417</v>
      </c>
      <c r="N11" t="s">
        <v>417</v>
      </c>
      <c r="O11" t="s">
        <v>535</v>
      </c>
      <c r="P11" t="s">
        <v>523</v>
      </c>
    </row>
    <row r="12" spans="1:16">
      <c r="A12" t="s">
        <v>536</v>
      </c>
      <c r="B12" t="s">
        <v>484</v>
      </c>
      <c r="C12" t="s">
        <v>537</v>
      </c>
      <c r="D12" t="s">
        <v>538</v>
      </c>
      <c r="E12" t="s">
        <v>417</v>
      </c>
      <c r="F12" t="s">
        <v>498</v>
      </c>
      <c r="G12" t="s">
        <v>539</v>
      </c>
      <c r="H12" t="s">
        <v>540</v>
      </c>
      <c r="I12" t="s">
        <v>474</v>
      </c>
      <c r="J12" t="s">
        <v>475</v>
      </c>
      <c r="K12" t="s">
        <v>541</v>
      </c>
      <c r="L12" t="s">
        <v>476</v>
      </c>
      <c r="M12" t="s">
        <v>417</v>
      </c>
      <c r="N12" t="s">
        <v>417</v>
      </c>
      <c r="O12" t="s">
        <v>542</v>
      </c>
      <c r="P12" t="s">
        <v>515</v>
      </c>
    </row>
    <row r="13" spans="1:16">
      <c r="A13" t="s">
        <v>543</v>
      </c>
      <c r="B13" t="s">
        <v>484</v>
      </c>
      <c r="C13" t="s">
        <v>544</v>
      </c>
      <c r="D13" t="s">
        <v>545</v>
      </c>
      <c r="E13" t="s">
        <v>417</v>
      </c>
      <c r="F13" t="s">
        <v>498</v>
      </c>
      <c r="G13" t="s">
        <v>546</v>
      </c>
      <c r="H13" t="s">
        <v>547</v>
      </c>
      <c r="I13" t="s">
        <v>474</v>
      </c>
      <c r="J13" t="s">
        <v>475</v>
      </c>
      <c r="K13" t="s">
        <v>481</v>
      </c>
      <c r="L13" t="s">
        <v>476</v>
      </c>
      <c r="M13" t="s">
        <v>417</v>
      </c>
      <c r="N13" t="s">
        <v>417</v>
      </c>
      <c r="O13" t="s">
        <v>548</v>
      </c>
      <c r="P13" t="s">
        <v>523</v>
      </c>
    </row>
    <row r="14" spans="1:16">
      <c r="A14" t="s">
        <v>549</v>
      </c>
      <c r="B14" t="s">
        <v>484</v>
      </c>
      <c r="C14" t="s">
        <v>550</v>
      </c>
      <c r="D14" t="s">
        <v>551</v>
      </c>
      <c r="E14" t="s">
        <v>417</v>
      </c>
      <c r="F14" t="s">
        <v>498</v>
      </c>
      <c r="G14" t="s">
        <v>552</v>
      </c>
      <c r="H14" t="s">
        <v>553</v>
      </c>
      <c r="I14" t="s">
        <v>474</v>
      </c>
      <c r="J14" t="s">
        <v>475</v>
      </c>
      <c r="K14" t="s">
        <v>481</v>
      </c>
      <c r="L14" t="s">
        <v>476</v>
      </c>
      <c r="M14" t="s">
        <v>417</v>
      </c>
      <c r="N14" t="s">
        <v>417</v>
      </c>
      <c r="O14" t="s">
        <v>554</v>
      </c>
      <c r="P14" t="s">
        <v>555</v>
      </c>
    </row>
    <row r="15" spans="1:16">
      <c r="A15" t="s">
        <v>556</v>
      </c>
      <c r="B15" t="s">
        <v>484</v>
      </c>
      <c r="C15" t="s">
        <v>557</v>
      </c>
      <c r="D15" t="s">
        <v>558</v>
      </c>
      <c r="E15" t="s">
        <v>417</v>
      </c>
      <c r="F15" t="s">
        <v>498</v>
      </c>
      <c r="G15" t="s">
        <v>559</v>
      </c>
      <c r="H15" t="s">
        <v>560</v>
      </c>
      <c r="I15" t="s">
        <v>474</v>
      </c>
      <c r="J15" t="s">
        <v>475</v>
      </c>
      <c r="K15" t="s">
        <v>541</v>
      </c>
      <c r="L15" t="s">
        <v>476</v>
      </c>
      <c r="M15" t="s">
        <v>417</v>
      </c>
      <c r="N15" t="s">
        <v>417</v>
      </c>
      <c r="O15" t="s">
        <v>561</v>
      </c>
      <c r="P15" t="s">
        <v>523</v>
      </c>
    </row>
    <row r="16" spans="1:16">
      <c r="A16" t="s">
        <v>562</v>
      </c>
      <c r="B16" t="s">
        <v>484</v>
      </c>
      <c r="C16" t="s">
        <v>563</v>
      </c>
      <c r="D16" t="s">
        <v>564</v>
      </c>
      <c r="E16" t="s">
        <v>417</v>
      </c>
      <c r="F16" t="s">
        <v>498</v>
      </c>
      <c r="G16" t="s">
        <v>565</v>
      </c>
      <c r="H16" t="s">
        <v>566</v>
      </c>
      <c r="I16" t="s">
        <v>474</v>
      </c>
      <c r="J16" t="s">
        <v>475</v>
      </c>
      <c r="K16" t="s">
        <v>567</v>
      </c>
      <c r="L16" t="s">
        <v>476</v>
      </c>
      <c r="M16" t="s">
        <v>417</v>
      </c>
      <c r="N16" t="s">
        <v>417</v>
      </c>
      <c r="O16" t="s">
        <v>568</v>
      </c>
      <c r="P16" t="s">
        <v>515</v>
      </c>
    </row>
    <row r="17" spans="1:16">
      <c r="A17" t="s">
        <v>569</v>
      </c>
      <c r="B17" t="s">
        <v>484</v>
      </c>
      <c r="C17" t="s">
        <v>570</v>
      </c>
      <c r="D17" t="s">
        <v>571</v>
      </c>
      <c r="E17" t="s">
        <v>417</v>
      </c>
      <c r="F17" t="s">
        <v>498</v>
      </c>
      <c r="G17" t="s">
        <v>572</v>
      </c>
      <c r="H17" t="s">
        <v>573</v>
      </c>
      <c r="I17" t="s">
        <v>474</v>
      </c>
      <c r="J17" t="s">
        <v>475</v>
      </c>
      <c r="K17" t="s">
        <v>481</v>
      </c>
      <c r="L17" t="s">
        <v>476</v>
      </c>
      <c r="M17" t="s">
        <v>417</v>
      </c>
      <c r="N17" t="s">
        <v>417</v>
      </c>
      <c r="O17" t="s">
        <v>574</v>
      </c>
      <c r="P17" t="s">
        <v>555</v>
      </c>
    </row>
    <row r="18" spans="1:16">
      <c r="A18" t="s">
        <v>575</v>
      </c>
      <c r="B18" t="s">
        <v>484</v>
      </c>
      <c r="C18" t="s">
        <v>576</v>
      </c>
      <c r="D18" t="s">
        <v>577</v>
      </c>
      <c r="E18" t="s">
        <v>417</v>
      </c>
      <c r="F18" t="s">
        <v>498</v>
      </c>
      <c r="G18" t="s">
        <v>578</v>
      </c>
      <c r="H18" t="s">
        <v>579</v>
      </c>
      <c r="I18" t="s">
        <v>474</v>
      </c>
      <c r="J18" t="s">
        <v>475</v>
      </c>
      <c r="K18" t="s">
        <v>481</v>
      </c>
      <c r="L18" t="s">
        <v>476</v>
      </c>
      <c r="M18" t="s">
        <v>417</v>
      </c>
      <c r="N18" t="s">
        <v>417</v>
      </c>
      <c r="O18" t="s">
        <v>580</v>
      </c>
      <c r="P18" t="s">
        <v>515</v>
      </c>
    </row>
    <row r="19" spans="1:16">
      <c r="A19" t="s">
        <v>581</v>
      </c>
      <c r="B19" t="s">
        <v>484</v>
      </c>
      <c r="C19" t="s">
        <v>582</v>
      </c>
      <c r="D19" t="s">
        <v>583</v>
      </c>
      <c r="E19" t="s">
        <v>417</v>
      </c>
      <c r="F19" t="s">
        <v>472</v>
      </c>
      <c r="G19" t="s">
        <v>584</v>
      </c>
      <c r="H19" t="s">
        <v>585</v>
      </c>
      <c r="I19" t="s">
        <v>474</v>
      </c>
      <c r="J19" t="s">
        <v>475</v>
      </c>
      <c r="K19" t="s">
        <v>481</v>
      </c>
      <c r="L19" t="s">
        <v>476</v>
      </c>
      <c r="M19" t="s">
        <v>417</v>
      </c>
      <c r="N19" t="s">
        <v>586</v>
      </c>
      <c r="O19" t="s">
        <v>587</v>
      </c>
      <c r="P19" t="s">
        <v>588</v>
      </c>
    </row>
    <row r="20" spans="1:16">
      <c r="A20" t="s">
        <v>589</v>
      </c>
      <c r="B20" t="s">
        <v>484</v>
      </c>
      <c r="C20" t="s">
        <v>590</v>
      </c>
      <c r="D20" t="s">
        <v>591</v>
      </c>
      <c r="E20" t="s">
        <v>417</v>
      </c>
      <c r="F20" t="s">
        <v>592</v>
      </c>
      <c r="G20" t="s">
        <v>593</v>
      </c>
      <c r="H20" t="s">
        <v>594</v>
      </c>
      <c r="I20" t="s">
        <v>474</v>
      </c>
      <c r="J20" t="s">
        <v>475</v>
      </c>
      <c r="K20" t="s">
        <v>595</v>
      </c>
      <c r="L20" t="s">
        <v>476</v>
      </c>
      <c r="M20" t="s">
        <v>417</v>
      </c>
      <c r="N20" t="s">
        <v>596</v>
      </c>
      <c r="O20" t="s">
        <v>597</v>
      </c>
      <c r="P20" t="s">
        <v>598</v>
      </c>
    </row>
    <row r="21" spans="1:16">
      <c r="A21" t="s">
        <v>599</v>
      </c>
      <c r="B21" t="s">
        <v>484</v>
      </c>
      <c r="C21" t="s">
        <v>600</v>
      </c>
      <c r="D21" t="s">
        <v>601</v>
      </c>
      <c r="E21" t="s">
        <v>417</v>
      </c>
      <c r="F21" t="s">
        <v>519</v>
      </c>
      <c r="G21" t="s">
        <v>602</v>
      </c>
      <c r="H21" t="s">
        <v>603</v>
      </c>
      <c r="I21" t="s">
        <v>474</v>
      </c>
      <c r="J21" t="s">
        <v>475</v>
      </c>
      <c r="K21" t="s">
        <v>481</v>
      </c>
      <c r="L21" t="s">
        <v>476</v>
      </c>
      <c r="M21" t="s">
        <v>417</v>
      </c>
      <c r="N21" t="s">
        <v>604</v>
      </c>
      <c r="O21" t="s">
        <v>605</v>
      </c>
      <c r="P21" t="s">
        <v>606</v>
      </c>
    </row>
    <row r="22" spans="1:16">
      <c r="A22" t="s">
        <v>607</v>
      </c>
      <c r="B22" t="s">
        <v>484</v>
      </c>
      <c r="C22" t="s">
        <v>608</v>
      </c>
      <c r="D22" t="s">
        <v>609</v>
      </c>
      <c r="E22" t="s">
        <v>417</v>
      </c>
      <c r="F22" t="s">
        <v>610</v>
      </c>
      <c r="G22" t="s">
        <v>611</v>
      </c>
      <c r="H22" t="s">
        <v>612</v>
      </c>
      <c r="I22" t="s">
        <v>474</v>
      </c>
      <c r="J22" t="s">
        <v>475</v>
      </c>
      <c r="K22" t="s">
        <v>613</v>
      </c>
      <c r="L22" t="s">
        <v>476</v>
      </c>
      <c r="M22" t="s">
        <v>417</v>
      </c>
      <c r="N22" t="s">
        <v>614</v>
      </c>
      <c r="O22" t="s">
        <v>615</v>
      </c>
      <c r="P22" t="s">
        <v>616</v>
      </c>
    </row>
    <row r="23" spans="1:16">
      <c r="A23" t="s">
        <v>617</v>
      </c>
      <c r="B23" t="s">
        <v>484</v>
      </c>
      <c r="C23" t="s">
        <v>618</v>
      </c>
      <c r="D23" t="s">
        <v>619</v>
      </c>
      <c r="E23" t="s">
        <v>417</v>
      </c>
      <c r="F23" t="s">
        <v>498</v>
      </c>
      <c r="G23" t="s">
        <v>620</v>
      </c>
      <c r="H23" t="s">
        <v>621</v>
      </c>
      <c r="I23" t="s">
        <v>474</v>
      </c>
      <c r="J23" t="s">
        <v>475</v>
      </c>
      <c r="K23" t="s">
        <v>541</v>
      </c>
      <c r="L23" t="s">
        <v>476</v>
      </c>
      <c r="M23" t="s">
        <v>417</v>
      </c>
      <c r="N23" t="s">
        <v>417</v>
      </c>
      <c r="O23" t="s">
        <v>622</v>
      </c>
      <c r="P23" t="s">
        <v>623</v>
      </c>
    </row>
    <row r="24" spans="1:16">
      <c r="A24" t="s">
        <v>624</v>
      </c>
      <c r="B24" t="s">
        <v>484</v>
      </c>
      <c r="C24" t="s">
        <v>625</v>
      </c>
      <c r="D24" t="s">
        <v>626</v>
      </c>
      <c r="E24" t="s">
        <v>417</v>
      </c>
      <c r="F24" t="s">
        <v>498</v>
      </c>
      <c r="G24" t="s">
        <v>627</v>
      </c>
      <c r="H24" t="s">
        <v>627</v>
      </c>
      <c r="I24" t="s">
        <v>474</v>
      </c>
      <c r="J24" t="s">
        <v>475</v>
      </c>
      <c r="K24" t="s">
        <v>481</v>
      </c>
      <c r="L24" t="s">
        <v>476</v>
      </c>
      <c r="M24" t="s">
        <v>417</v>
      </c>
      <c r="N24" t="s">
        <v>417</v>
      </c>
      <c r="O24" t="s">
        <v>482</v>
      </c>
      <c r="P24" t="s">
        <v>482</v>
      </c>
    </row>
    <row r="25" spans="1:16">
      <c r="A25" t="s">
        <v>628</v>
      </c>
      <c r="B25" t="s">
        <v>484</v>
      </c>
      <c r="C25" t="s">
        <v>629</v>
      </c>
      <c r="D25" t="s">
        <v>630</v>
      </c>
      <c r="E25" t="s">
        <v>417</v>
      </c>
      <c r="F25" t="s">
        <v>472</v>
      </c>
      <c r="G25" t="s">
        <v>631</v>
      </c>
      <c r="H25" t="s">
        <v>632</v>
      </c>
      <c r="I25" t="s">
        <v>474</v>
      </c>
      <c r="J25" t="s">
        <v>475</v>
      </c>
      <c r="K25" t="s">
        <v>481</v>
      </c>
      <c r="L25" t="s">
        <v>476</v>
      </c>
      <c r="M25" t="s">
        <v>417</v>
      </c>
      <c r="N25" t="s">
        <v>417</v>
      </c>
      <c r="O25" t="s">
        <v>633</v>
      </c>
      <c r="P25" t="s">
        <v>634</v>
      </c>
    </row>
    <row r="26" spans="1:16">
      <c r="A26" t="s">
        <v>635</v>
      </c>
      <c r="B26" t="s">
        <v>484</v>
      </c>
      <c r="C26" t="s">
        <v>636</v>
      </c>
      <c r="D26" t="s">
        <v>637</v>
      </c>
      <c r="E26" t="s">
        <v>417</v>
      </c>
      <c r="F26" t="s">
        <v>472</v>
      </c>
      <c r="G26" t="s">
        <v>638</v>
      </c>
      <c r="H26" t="s">
        <v>639</v>
      </c>
      <c r="I26" t="s">
        <v>474</v>
      </c>
      <c r="J26" t="s">
        <v>475</v>
      </c>
      <c r="K26" t="s">
        <v>481</v>
      </c>
      <c r="L26" t="s">
        <v>476</v>
      </c>
      <c r="M26" t="s">
        <v>417</v>
      </c>
      <c r="N26" t="s">
        <v>417</v>
      </c>
      <c r="O26" t="s">
        <v>640</v>
      </c>
      <c r="P26" t="s">
        <v>641</v>
      </c>
    </row>
    <row r="27" spans="1:16">
      <c r="A27" t="s">
        <v>642</v>
      </c>
      <c r="B27" t="s">
        <v>484</v>
      </c>
      <c r="C27" t="s">
        <v>643</v>
      </c>
      <c r="D27" t="s">
        <v>644</v>
      </c>
      <c r="E27" t="s">
        <v>417</v>
      </c>
      <c r="F27" t="s">
        <v>519</v>
      </c>
      <c r="G27" t="s">
        <v>645</v>
      </c>
      <c r="H27" t="s">
        <v>646</v>
      </c>
      <c r="I27" t="s">
        <v>474</v>
      </c>
      <c r="J27" t="s">
        <v>475</v>
      </c>
      <c r="K27" t="s">
        <v>481</v>
      </c>
      <c r="L27" t="s">
        <v>476</v>
      </c>
      <c r="M27" t="s">
        <v>417</v>
      </c>
      <c r="N27" t="s">
        <v>417</v>
      </c>
      <c r="O27" t="s">
        <v>647</v>
      </c>
      <c r="P27" t="s">
        <v>648</v>
      </c>
    </row>
    <row r="28" spans="1:16">
      <c r="A28" t="s">
        <v>649</v>
      </c>
      <c r="B28" t="s">
        <v>484</v>
      </c>
      <c r="C28" t="s">
        <v>650</v>
      </c>
      <c r="D28" t="s">
        <v>651</v>
      </c>
      <c r="E28" t="s">
        <v>417</v>
      </c>
      <c r="F28" t="s">
        <v>498</v>
      </c>
      <c r="G28" t="s">
        <v>652</v>
      </c>
      <c r="H28" t="s">
        <v>653</v>
      </c>
      <c r="I28" t="s">
        <v>474</v>
      </c>
      <c r="J28" t="s">
        <v>475</v>
      </c>
      <c r="K28" t="s">
        <v>481</v>
      </c>
      <c r="L28" t="s">
        <v>476</v>
      </c>
      <c r="M28" t="s">
        <v>417</v>
      </c>
      <c r="N28" t="s">
        <v>417</v>
      </c>
      <c r="O28" t="s">
        <v>654</v>
      </c>
      <c r="P28" t="s">
        <v>655</v>
      </c>
    </row>
    <row r="29" spans="1:16">
      <c r="A29" t="s">
        <v>656</v>
      </c>
      <c r="B29" t="s">
        <v>484</v>
      </c>
      <c r="C29" t="s">
        <v>657</v>
      </c>
      <c r="D29" t="s">
        <v>658</v>
      </c>
      <c r="E29" t="s">
        <v>417</v>
      </c>
      <c r="F29" t="s">
        <v>472</v>
      </c>
      <c r="G29" t="s">
        <v>659</v>
      </c>
      <c r="H29" t="s">
        <v>660</v>
      </c>
      <c r="I29" t="s">
        <v>474</v>
      </c>
      <c r="J29" t="s">
        <v>475</v>
      </c>
      <c r="K29" t="s">
        <v>661</v>
      </c>
      <c r="L29" t="s">
        <v>476</v>
      </c>
      <c r="M29" t="s">
        <v>417</v>
      </c>
      <c r="N29" t="s">
        <v>417</v>
      </c>
      <c r="O29" t="s">
        <v>662</v>
      </c>
      <c r="P29" t="s">
        <v>663</v>
      </c>
    </row>
    <row r="30" spans="1:16">
      <c r="A30" t="s">
        <v>664</v>
      </c>
      <c r="B30" t="s">
        <v>484</v>
      </c>
      <c r="C30" t="s">
        <v>665</v>
      </c>
      <c r="D30" t="s">
        <v>666</v>
      </c>
      <c r="E30" t="s">
        <v>417</v>
      </c>
      <c r="F30" t="s">
        <v>519</v>
      </c>
      <c r="G30" t="s">
        <v>667</v>
      </c>
      <c r="H30" t="s">
        <v>668</v>
      </c>
      <c r="I30" t="s">
        <v>474</v>
      </c>
      <c r="J30" t="s">
        <v>475</v>
      </c>
      <c r="K30" t="s">
        <v>481</v>
      </c>
      <c r="L30" t="s">
        <v>476</v>
      </c>
      <c r="M30" t="s">
        <v>417</v>
      </c>
      <c r="N30" t="s">
        <v>417</v>
      </c>
      <c r="O30" t="s">
        <v>669</v>
      </c>
      <c r="P30" t="s">
        <v>670</v>
      </c>
    </row>
    <row r="31" spans="1:16">
      <c r="A31" t="s">
        <v>671</v>
      </c>
      <c r="B31" t="s">
        <v>484</v>
      </c>
      <c r="C31" t="s">
        <v>672</v>
      </c>
      <c r="D31" t="s">
        <v>673</v>
      </c>
      <c r="E31" t="s">
        <v>417</v>
      </c>
      <c r="F31" t="s">
        <v>498</v>
      </c>
      <c r="G31" t="s">
        <v>674</v>
      </c>
      <c r="H31" t="s">
        <v>675</v>
      </c>
      <c r="I31" t="s">
        <v>474</v>
      </c>
      <c r="J31" t="s">
        <v>475</v>
      </c>
      <c r="K31" t="s">
        <v>481</v>
      </c>
      <c r="L31" t="s">
        <v>476</v>
      </c>
      <c r="M31" t="s">
        <v>417</v>
      </c>
      <c r="N31" t="s">
        <v>417</v>
      </c>
      <c r="O31" t="s">
        <v>676</v>
      </c>
      <c r="P31" t="s">
        <v>523</v>
      </c>
    </row>
    <row r="32" spans="1:16">
      <c r="A32" t="s">
        <v>677</v>
      </c>
      <c r="B32" t="s">
        <v>484</v>
      </c>
      <c r="C32" t="s">
        <v>678</v>
      </c>
      <c r="D32" t="s">
        <v>679</v>
      </c>
      <c r="E32" t="s">
        <v>417</v>
      </c>
      <c r="F32" t="s">
        <v>498</v>
      </c>
      <c r="G32" t="s">
        <v>680</v>
      </c>
      <c r="H32" t="s">
        <v>681</v>
      </c>
      <c r="I32" t="s">
        <v>474</v>
      </c>
      <c r="J32" t="s">
        <v>475</v>
      </c>
      <c r="K32" t="s">
        <v>481</v>
      </c>
      <c r="L32" t="s">
        <v>476</v>
      </c>
      <c r="M32" t="s">
        <v>417</v>
      </c>
      <c r="N32" t="s">
        <v>417</v>
      </c>
      <c r="O32" t="s">
        <v>682</v>
      </c>
      <c r="P32" t="s">
        <v>515</v>
      </c>
    </row>
    <row r="33" spans="1:16">
      <c r="A33" t="s">
        <v>683</v>
      </c>
      <c r="B33" t="s">
        <v>484</v>
      </c>
      <c r="C33" t="s">
        <v>684</v>
      </c>
      <c r="D33" t="s">
        <v>685</v>
      </c>
      <c r="E33" t="s">
        <v>417</v>
      </c>
      <c r="F33" t="s">
        <v>686</v>
      </c>
      <c r="G33" t="s">
        <v>687</v>
      </c>
      <c r="H33" t="s">
        <v>688</v>
      </c>
      <c r="I33" t="s">
        <v>474</v>
      </c>
      <c r="J33" t="s">
        <v>475</v>
      </c>
      <c r="K33" t="s">
        <v>481</v>
      </c>
      <c r="L33" t="s">
        <v>476</v>
      </c>
      <c r="M33" t="s">
        <v>417</v>
      </c>
      <c r="N33" t="s">
        <v>689</v>
      </c>
      <c r="O33" t="s">
        <v>690</v>
      </c>
      <c r="P33" t="s">
        <v>691</v>
      </c>
    </row>
    <row r="34" spans="1:16">
      <c r="A34" t="s">
        <v>692</v>
      </c>
      <c r="B34" t="s">
        <v>484</v>
      </c>
      <c r="C34" t="s">
        <v>693</v>
      </c>
      <c r="D34" t="s">
        <v>694</v>
      </c>
      <c r="E34" t="s">
        <v>417</v>
      </c>
      <c r="F34" t="s">
        <v>472</v>
      </c>
      <c r="G34" t="s">
        <v>695</v>
      </c>
      <c r="H34" t="s">
        <v>696</v>
      </c>
      <c r="I34" t="s">
        <v>474</v>
      </c>
      <c r="J34" t="s">
        <v>475</v>
      </c>
      <c r="K34" t="s">
        <v>697</v>
      </c>
      <c r="L34" t="s">
        <v>476</v>
      </c>
      <c r="M34" t="s">
        <v>417</v>
      </c>
      <c r="N34" t="s">
        <v>417</v>
      </c>
      <c r="O34" t="s">
        <v>698</v>
      </c>
      <c r="P34" t="s">
        <v>699</v>
      </c>
    </row>
    <row r="35" spans="1:16">
      <c r="A35" t="s">
        <v>700</v>
      </c>
      <c r="B35" t="s">
        <v>484</v>
      </c>
      <c r="C35" t="s">
        <v>701</v>
      </c>
      <c r="D35" t="s">
        <v>702</v>
      </c>
      <c r="E35" t="s">
        <v>417</v>
      </c>
      <c r="F35" t="s">
        <v>472</v>
      </c>
      <c r="G35" t="s">
        <v>703</v>
      </c>
      <c r="H35" t="s">
        <v>704</v>
      </c>
      <c r="I35" t="s">
        <v>474</v>
      </c>
      <c r="J35" t="s">
        <v>475</v>
      </c>
      <c r="K35" t="s">
        <v>481</v>
      </c>
      <c r="L35" t="s">
        <v>476</v>
      </c>
      <c r="M35" t="s">
        <v>417</v>
      </c>
      <c r="N35" t="s">
        <v>417</v>
      </c>
      <c r="O35" t="s">
        <v>705</v>
      </c>
      <c r="P35" t="s">
        <v>706</v>
      </c>
    </row>
    <row r="36" spans="1:16">
      <c r="A36" t="s">
        <v>707</v>
      </c>
      <c r="B36" t="s">
        <v>484</v>
      </c>
      <c r="C36" t="s">
        <v>484</v>
      </c>
      <c r="D36" t="s">
        <v>708</v>
      </c>
      <c r="E36" t="s">
        <v>417</v>
      </c>
      <c r="F36" t="s">
        <v>498</v>
      </c>
      <c r="G36" t="s">
        <v>709</v>
      </c>
      <c r="H36" t="s">
        <v>709</v>
      </c>
      <c r="I36" t="s">
        <v>474</v>
      </c>
      <c r="J36" t="s">
        <v>475</v>
      </c>
      <c r="K36" t="s">
        <v>661</v>
      </c>
      <c r="L36" t="s">
        <v>476</v>
      </c>
      <c r="M36" t="s">
        <v>417</v>
      </c>
      <c r="N36" t="s">
        <v>417</v>
      </c>
      <c r="O36" t="s">
        <v>710</v>
      </c>
      <c r="P36" t="s">
        <v>711</v>
      </c>
    </row>
    <row r="37" spans="1:16">
      <c r="A37" t="s">
        <v>712</v>
      </c>
      <c r="B37" t="s">
        <v>484</v>
      </c>
      <c r="C37" t="s">
        <v>713</v>
      </c>
      <c r="D37" t="s">
        <v>714</v>
      </c>
      <c r="E37" t="s">
        <v>417</v>
      </c>
      <c r="F37" t="s">
        <v>498</v>
      </c>
      <c r="G37" t="s">
        <v>715</v>
      </c>
      <c r="H37" t="s">
        <v>716</v>
      </c>
      <c r="I37" t="s">
        <v>474</v>
      </c>
      <c r="J37" t="s">
        <v>475</v>
      </c>
      <c r="K37" t="s">
        <v>481</v>
      </c>
      <c r="L37" t="s">
        <v>476</v>
      </c>
      <c r="M37" t="s">
        <v>417</v>
      </c>
      <c r="N37" t="s">
        <v>417</v>
      </c>
      <c r="O37" t="s">
        <v>717</v>
      </c>
      <c r="P37" t="s">
        <v>718</v>
      </c>
    </row>
    <row r="38" spans="1:16" s="82" customFormat="1">
      <c r="A38" s="82" t="s">
        <v>719</v>
      </c>
      <c r="B38" s="82" t="s">
        <v>484</v>
      </c>
      <c r="C38" s="82" t="s">
        <v>720</v>
      </c>
      <c r="D38" s="82" t="s">
        <v>721</v>
      </c>
      <c r="E38" s="82" t="s">
        <v>417</v>
      </c>
      <c r="F38" s="82" t="s">
        <v>472</v>
      </c>
      <c r="G38" s="82" t="s">
        <v>722</v>
      </c>
      <c r="H38" s="82" t="s">
        <v>723</v>
      </c>
      <c r="I38" s="82" t="s">
        <v>474</v>
      </c>
      <c r="J38" s="82" t="s">
        <v>475</v>
      </c>
      <c r="K38" s="82" t="s">
        <v>697</v>
      </c>
      <c r="L38" s="82" t="s">
        <v>476</v>
      </c>
      <c r="M38" s="82" t="s">
        <v>417</v>
      </c>
      <c r="N38" s="82" t="s">
        <v>417</v>
      </c>
      <c r="O38" s="82" t="s">
        <v>724</v>
      </c>
      <c r="P38" s="82" t="s">
        <v>725</v>
      </c>
    </row>
    <row r="39" spans="1:16">
      <c r="A39" t="s">
        <v>726</v>
      </c>
      <c r="B39" t="s">
        <v>484</v>
      </c>
      <c r="C39" t="s">
        <v>727</v>
      </c>
      <c r="D39" t="s">
        <v>728</v>
      </c>
      <c r="E39" t="s">
        <v>417</v>
      </c>
      <c r="F39" t="s">
        <v>610</v>
      </c>
      <c r="G39" t="s">
        <v>729</v>
      </c>
      <c r="H39" t="s">
        <v>729</v>
      </c>
      <c r="I39" t="s">
        <v>474</v>
      </c>
      <c r="J39" t="s">
        <v>475</v>
      </c>
      <c r="K39" t="s">
        <v>481</v>
      </c>
      <c r="L39" t="s">
        <v>476</v>
      </c>
      <c r="M39" t="s">
        <v>417</v>
      </c>
      <c r="N39" t="s">
        <v>730</v>
      </c>
      <c r="O39" t="s">
        <v>731</v>
      </c>
      <c r="P39" t="s">
        <v>732</v>
      </c>
    </row>
    <row r="40" spans="1:16">
      <c r="A40" t="s">
        <v>733</v>
      </c>
      <c r="B40" t="s">
        <v>484</v>
      </c>
      <c r="C40" t="s">
        <v>734</v>
      </c>
      <c r="D40" t="s">
        <v>735</v>
      </c>
      <c r="E40" t="s">
        <v>417</v>
      </c>
      <c r="F40" t="s">
        <v>472</v>
      </c>
      <c r="G40" t="s">
        <v>736</v>
      </c>
      <c r="H40" t="s">
        <v>737</v>
      </c>
      <c r="I40" t="s">
        <v>474</v>
      </c>
      <c r="J40" t="s">
        <v>475</v>
      </c>
      <c r="K40" t="s">
        <v>541</v>
      </c>
      <c r="L40" t="s">
        <v>476</v>
      </c>
      <c r="M40" t="s">
        <v>417</v>
      </c>
      <c r="N40" t="s">
        <v>417</v>
      </c>
      <c r="O40" t="s">
        <v>738</v>
      </c>
      <c r="P40" t="s">
        <v>663</v>
      </c>
    </row>
    <row r="41" spans="1:16">
      <c r="A41" t="s">
        <v>739</v>
      </c>
      <c r="B41" t="s">
        <v>484</v>
      </c>
      <c r="C41" t="s">
        <v>740</v>
      </c>
      <c r="D41" t="s">
        <v>741</v>
      </c>
      <c r="E41" t="s">
        <v>417</v>
      </c>
      <c r="F41" t="s">
        <v>742</v>
      </c>
      <c r="G41" t="s">
        <v>743</v>
      </c>
      <c r="H41" t="s">
        <v>612</v>
      </c>
      <c r="I41" t="s">
        <v>474</v>
      </c>
      <c r="J41" t="s">
        <v>744</v>
      </c>
      <c r="K41" t="s">
        <v>513</v>
      </c>
      <c r="L41" t="s">
        <v>476</v>
      </c>
      <c r="M41" t="s">
        <v>417</v>
      </c>
      <c r="N41" t="s">
        <v>689</v>
      </c>
      <c r="O41" t="s">
        <v>745</v>
      </c>
      <c r="P41" t="s">
        <v>746</v>
      </c>
    </row>
    <row r="42" spans="1:16">
      <c r="A42" t="s">
        <v>747</v>
      </c>
      <c r="B42" t="s">
        <v>484</v>
      </c>
      <c r="C42" t="s">
        <v>748</v>
      </c>
      <c r="D42" t="s">
        <v>749</v>
      </c>
      <c r="E42" t="s">
        <v>417</v>
      </c>
      <c r="F42" t="s">
        <v>472</v>
      </c>
      <c r="G42" t="s">
        <v>750</v>
      </c>
      <c r="H42" t="s">
        <v>751</v>
      </c>
      <c r="I42" t="s">
        <v>474</v>
      </c>
      <c r="J42" t="s">
        <v>475</v>
      </c>
      <c r="K42" t="s">
        <v>541</v>
      </c>
      <c r="L42" t="s">
        <v>476</v>
      </c>
      <c r="M42" t="s">
        <v>417</v>
      </c>
      <c r="N42" t="s">
        <v>417</v>
      </c>
      <c r="O42" t="s">
        <v>752</v>
      </c>
      <c r="P42" t="s">
        <v>753</v>
      </c>
    </row>
    <row r="43" spans="1:16">
      <c r="A43" t="s">
        <v>754</v>
      </c>
      <c r="B43" t="s">
        <v>484</v>
      </c>
      <c r="C43" t="s">
        <v>755</v>
      </c>
      <c r="D43" t="s">
        <v>756</v>
      </c>
      <c r="E43" t="s">
        <v>417</v>
      </c>
      <c r="F43" t="s">
        <v>498</v>
      </c>
      <c r="G43" t="s">
        <v>757</v>
      </c>
      <c r="H43" t="s">
        <v>758</v>
      </c>
      <c r="I43" t="s">
        <v>474</v>
      </c>
      <c r="J43" t="s">
        <v>475</v>
      </c>
      <c r="K43" t="s">
        <v>541</v>
      </c>
      <c r="L43" t="s">
        <v>476</v>
      </c>
      <c r="M43" t="s">
        <v>417</v>
      </c>
      <c r="N43" t="s">
        <v>417</v>
      </c>
      <c r="O43" t="s">
        <v>759</v>
      </c>
      <c r="P43" t="s">
        <v>760</v>
      </c>
    </row>
    <row r="44" spans="1:16">
      <c r="A44" t="s">
        <v>761</v>
      </c>
      <c r="B44" t="s">
        <v>484</v>
      </c>
      <c r="C44" t="s">
        <v>762</v>
      </c>
      <c r="D44" t="s">
        <v>763</v>
      </c>
      <c r="E44" t="s">
        <v>417</v>
      </c>
      <c r="F44" t="s">
        <v>472</v>
      </c>
      <c r="G44" t="s">
        <v>764</v>
      </c>
      <c r="H44" t="s">
        <v>765</v>
      </c>
      <c r="I44" t="s">
        <v>474</v>
      </c>
      <c r="J44" t="s">
        <v>475</v>
      </c>
      <c r="K44" t="s">
        <v>481</v>
      </c>
      <c r="L44" t="s">
        <v>476</v>
      </c>
      <c r="M44" t="s">
        <v>417</v>
      </c>
      <c r="N44" t="s">
        <v>417</v>
      </c>
      <c r="O44" t="s">
        <v>766</v>
      </c>
      <c r="P44" t="s">
        <v>663</v>
      </c>
    </row>
    <row r="45" spans="1:16">
      <c r="A45" t="s">
        <v>767</v>
      </c>
      <c r="B45" t="s">
        <v>484</v>
      </c>
      <c r="C45" t="s">
        <v>768</v>
      </c>
      <c r="D45" t="s">
        <v>769</v>
      </c>
      <c r="E45" t="s">
        <v>417</v>
      </c>
      <c r="F45" t="s">
        <v>519</v>
      </c>
      <c r="G45" t="s">
        <v>770</v>
      </c>
      <c r="H45" t="s">
        <v>771</v>
      </c>
      <c r="I45" t="s">
        <v>474</v>
      </c>
      <c r="J45" t="s">
        <v>475</v>
      </c>
      <c r="K45" t="s">
        <v>481</v>
      </c>
      <c r="L45" t="s">
        <v>476</v>
      </c>
      <c r="M45" t="s">
        <v>417</v>
      </c>
      <c r="N45" t="s">
        <v>417</v>
      </c>
      <c r="O45" t="s">
        <v>772</v>
      </c>
      <c r="P45" t="s">
        <v>773</v>
      </c>
    </row>
    <row r="46" spans="1:16">
      <c r="A46" t="s">
        <v>774</v>
      </c>
      <c r="B46" t="s">
        <v>484</v>
      </c>
      <c r="C46" t="s">
        <v>775</v>
      </c>
      <c r="D46" t="s">
        <v>776</v>
      </c>
      <c r="E46" t="s">
        <v>417</v>
      </c>
      <c r="F46" t="s">
        <v>472</v>
      </c>
      <c r="G46" t="s">
        <v>777</v>
      </c>
      <c r="H46" t="s">
        <v>777</v>
      </c>
      <c r="I46" t="s">
        <v>474</v>
      </c>
      <c r="J46" t="s">
        <v>475</v>
      </c>
      <c r="K46" t="s">
        <v>541</v>
      </c>
      <c r="L46" t="s">
        <v>476</v>
      </c>
      <c r="M46" t="s">
        <v>417</v>
      </c>
      <c r="N46" t="s">
        <v>417</v>
      </c>
      <c r="O46" t="s">
        <v>778</v>
      </c>
      <c r="P46" t="s">
        <v>779</v>
      </c>
    </row>
    <row r="47" spans="1:16">
      <c r="A47" t="s">
        <v>780</v>
      </c>
      <c r="B47" t="s">
        <v>484</v>
      </c>
      <c r="C47" t="s">
        <v>781</v>
      </c>
      <c r="D47" t="s">
        <v>782</v>
      </c>
      <c r="E47" t="s">
        <v>417</v>
      </c>
      <c r="F47" t="s">
        <v>783</v>
      </c>
      <c r="G47" t="s">
        <v>784</v>
      </c>
      <c r="H47" t="s">
        <v>785</v>
      </c>
      <c r="I47" t="s">
        <v>474</v>
      </c>
      <c r="J47" t="s">
        <v>475</v>
      </c>
      <c r="K47" t="s">
        <v>481</v>
      </c>
      <c r="L47" t="s">
        <v>476</v>
      </c>
      <c r="M47" t="s">
        <v>417</v>
      </c>
      <c r="N47" t="s">
        <v>786</v>
      </c>
      <c r="O47" t="s">
        <v>787</v>
      </c>
      <c r="P47" t="s">
        <v>788</v>
      </c>
    </row>
    <row r="48" spans="1:16">
      <c r="A48" t="s">
        <v>789</v>
      </c>
      <c r="B48" t="s">
        <v>484</v>
      </c>
      <c r="C48" t="s">
        <v>790</v>
      </c>
      <c r="D48" t="s">
        <v>791</v>
      </c>
      <c r="E48" t="s">
        <v>417</v>
      </c>
      <c r="F48" t="s">
        <v>472</v>
      </c>
      <c r="G48" t="s">
        <v>792</v>
      </c>
      <c r="H48" t="s">
        <v>793</v>
      </c>
      <c r="I48" t="s">
        <v>474</v>
      </c>
      <c r="J48" t="s">
        <v>475</v>
      </c>
      <c r="K48" t="s">
        <v>541</v>
      </c>
      <c r="L48" t="s">
        <v>476</v>
      </c>
      <c r="M48" t="s">
        <v>417</v>
      </c>
      <c r="N48" t="s">
        <v>417</v>
      </c>
      <c r="O48" t="s">
        <v>794</v>
      </c>
      <c r="P48" t="s">
        <v>795</v>
      </c>
    </row>
    <row r="49" spans="1:16">
      <c r="A49" t="s">
        <v>796</v>
      </c>
      <c r="B49" t="s">
        <v>484</v>
      </c>
      <c r="C49" t="s">
        <v>797</v>
      </c>
      <c r="D49" t="s">
        <v>798</v>
      </c>
      <c r="E49" t="s">
        <v>417</v>
      </c>
      <c r="F49" t="s">
        <v>472</v>
      </c>
      <c r="G49" t="s">
        <v>799</v>
      </c>
      <c r="H49" t="s">
        <v>800</v>
      </c>
      <c r="I49" t="s">
        <v>474</v>
      </c>
      <c r="J49" t="s">
        <v>475</v>
      </c>
      <c r="K49" t="s">
        <v>481</v>
      </c>
      <c r="L49" t="s">
        <v>476</v>
      </c>
      <c r="M49" t="s">
        <v>417</v>
      </c>
      <c r="N49" t="s">
        <v>417</v>
      </c>
      <c r="O49" t="s">
        <v>801</v>
      </c>
      <c r="P49" t="s">
        <v>802</v>
      </c>
    </row>
    <row r="50" spans="1:16">
      <c r="A50" t="s">
        <v>803</v>
      </c>
      <c r="B50" t="s">
        <v>484</v>
      </c>
      <c r="C50" t="s">
        <v>804</v>
      </c>
      <c r="D50" t="s">
        <v>805</v>
      </c>
      <c r="E50" t="s">
        <v>417</v>
      </c>
      <c r="F50" t="s">
        <v>519</v>
      </c>
      <c r="G50" t="s">
        <v>806</v>
      </c>
      <c r="H50" t="s">
        <v>807</v>
      </c>
      <c r="I50" t="s">
        <v>474</v>
      </c>
      <c r="J50" t="s">
        <v>475</v>
      </c>
      <c r="K50" t="s">
        <v>541</v>
      </c>
      <c r="L50" t="s">
        <v>476</v>
      </c>
      <c r="M50" t="s">
        <v>417</v>
      </c>
      <c r="N50" t="s">
        <v>417</v>
      </c>
      <c r="O50" t="s">
        <v>808</v>
      </c>
      <c r="P50" t="s">
        <v>809</v>
      </c>
    </row>
    <row r="51" spans="1:16">
      <c r="A51" s="83" t="s">
        <v>810</v>
      </c>
      <c r="B51" s="83" t="s">
        <v>484</v>
      </c>
      <c r="C51" s="83" t="s">
        <v>811</v>
      </c>
      <c r="D51" s="83" t="s">
        <v>812</v>
      </c>
      <c r="E51" s="83" t="s">
        <v>417</v>
      </c>
      <c r="F51" s="83" t="s">
        <v>472</v>
      </c>
      <c r="G51" s="83" t="s">
        <v>813</v>
      </c>
      <c r="H51" t="s">
        <v>814</v>
      </c>
      <c r="I51" t="s">
        <v>474</v>
      </c>
      <c r="J51" t="s">
        <v>475</v>
      </c>
      <c r="K51" t="s">
        <v>815</v>
      </c>
      <c r="L51" t="s">
        <v>476</v>
      </c>
      <c r="M51" t="s">
        <v>417</v>
      </c>
      <c r="N51" t="s">
        <v>417</v>
      </c>
      <c r="O51" t="s">
        <v>816</v>
      </c>
      <c r="P51" t="s">
        <v>663</v>
      </c>
    </row>
    <row r="52" spans="1:16">
      <c r="A52" t="s">
        <v>817</v>
      </c>
      <c r="B52" t="s">
        <v>484</v>
      </c>
      <c r="C52" t="s">
        <v>818</v>
      </c>
      <c r="D52" t="s">
        <v>819</v>
      </c>
      <c r="E52" t="s">
        <v>417</v>
      </c>
      <c r="F52" t="s">
        <v>820</v>
      </c>
      <c r="G52" t="s">
        <v>821</v>
      </c>
      <c r="H52" t="s">
        <v>612</v>
      </c>
      <c r="I52" t="s">
        <v>474</v>
      </c>
      <c r="J52" t="s">
        <v>475</v>
      </c>
      <c r="K52" t="s">
        <v>822</v>
      </c>
      <c r="L52" t="s">
        <v>476</v>
      </c>
      <c r="M52" t="s">
        <v>417</v>
      </c>
      <c r="N52" t="s">
        <v>823</v>
      </c>
      <c r="O52" t="s">
        <v>824</v>
      </c>
      <c r="P52" t="s">
        <v>825</v>
      </c>
    </row>
    <row r="53" spans="1:16">
      <c r="A53" t="s">
        <v>826</v>
      </c>
      <c r="B53" t="s">
        <v>484</v>
      </c>
      <c r="C53" t="s">
        <v>827</v>
      </c>
      <c r="D53" t="s">
        <v>828</v>
      </c>
      <c r="E53" t="s">
        <v>417</v>
      </c>
      <c r="F53" t="s">
        <v>472</v>
      </c>
      <c r="G53" t="s">
        <v>829</v>
      </c>
      <c r="H53" t="s">
        <v>829</v>
      </c>
      <c r="I53" t="s">
        <v>474</v>
      </c>
      <c r="J53" t="s">
        <v>475</v>
      </c>
      <c r="K53" t="s">
        <v>481</v>
      </c>
      <c r="L53" t="s">
        <v>476</v>
      </c>
      <c r="M53" t="s">
        <v>417</v>
      </c>
      <c r="N53" t="s">
        <v>417</v>
      </c>
      <c r="O53" t="s">
        <v>830</v>
      </c>
      <c r="P53" t="s">
        <v>831</v>
      </c>
    </row>
    <row r="54" spans="1:16">
      <c r="A54" t="s">
        <v>832</v>
      </c>
      <c r="B54" t="s">
        <v>484</v>
      </c>
      <c r="C54" t="s">
        <v>833</v>
      </c>
      <c r="D54" t="s">
        <v>834</v>
      </c>
      <c r="E54" t="s">
        <v>417</v>
      </c>
      <c r="F54" t="s">
        <v>472</v>
      </c>
      <c r="G54" t="s">
        <v>835</v>
      </c>
      <c r="H54" t="s">
        <v>836</v>
      </c>
      <c r="I54" t="s">
        <v>474</v>
      </c>
      <c r="J54" t="s">
        <v>475</v>
      </c>
      <c r="K54" t="s">
        <v>481</v>
      </c>
      <c r="L54" t="s">
        <v>476</v>
      </c>
      <c r="M54" t="s">
        <v>417</v>
      </c>
      <c r="N54" t="s">
        <v>417</v>
      </c>
      <c r="O54" t="s">
        <v>837</v>
      </c>
      <c r="P54" t="s">
        <v>838</v>
      </c>
    </row>
    <row r="55" spans="1:16">
      <c r="A55" t="s">
        <v>839</v>
      </c>
      <c r="B55" t="s">
        <v>484</v>
      </c>
      <c r="C55" t="s">
        <v>840</v>
      </c>
      <c r="D55" t="s">
        <v>841</v>
      </c>
      <c r="E55" t="s">
        <v>417</v>
      </c>
      <c r="F55" t="s">
        <v>498</v>
      </c>
      <c r="G55" t="s">
        <v>842</v>
      </c>
      <c r="H55" t="s">
        <v>842</v>
      </c>
      <c r="I55" t="s">
        <v>474</v>
      </c>
      <c r="J55" t="s">
        <v>475</v>
      </c>
      <c r="K55" t="s">
        <v>481</v>
      </c>
      <c r="L55" t="s">
        <v>476</v>
      </c>
      <c r="M55" t="s">
        <v>417</v>
      </c>
      <c r="N55" t="s">
        <v>417</v>
      </c>
      <c r="O55" t="s">
        <v>843</v>
      </c>
      <c r="P55" t="s">
        <v>844</v>
      </c>
    </row>
    <row r="56" spans="1:16">
      <c r="A56" t="s">
        <v>845</v>
      </c>
      <c r="B56" t="s">
        <v>484</v>
      </c>
      <c r="C56" t="s">
        <v>846</v>
      </c>
      <c r="D56" t="s">
        <v>847</v>
      </c>
      <c r="E56" t="s">
        <v>417</v>
      </c>
      <c r="F56" t="s">
        <v>519</v>
      </c>
      <c r="G56" t="s">
        <v>848</v>
      </c>
      <c r="H56" t="s">
        <v>848</v>
      </c>
      <c r="I56" t="s">
        <v>474</v>
      </c>
      <c r="J56" t="s">
        <v>475</v>
      </c>
      <c r="K56" t="s">
        <v>513</v>
      </c>
      <c r="L56" t="s">
        <v>476</v>
      </c>
      <c r="M56" t="s">
        <v>417</v>
      </c>
      <c r="N56" t="s">
        <v>849</v>
      </c>
      <c r="O56" t="s">
        <v>850</v>
      </c>
      <c r="P56" t="s">
        <v>851</v>
      </c>
    </row>
    <row r="57" spans="1:16">
      <c r="A57" t="s">
        <v>852</v>
      </c>
      <c r="B57" t="s">
        <v>484</v>
      </c>
      <c r="C57" t="s">
        <v>853</v>
      </c>
      <c r="D57" t="s">
        <v>854</v>
      </c>
      <c r="E57" t="s">
        <v>417</v>
      </c>
      <c r="F57" t="s">
        <v>472</v>
      </c>
      <c r="G57" t="s">
        <v>855</v>
      </c>
      <c r="H57" t="s">
        <v>856</v>
      </c>
      <c r="I57" t="s">
        <v>474</v>
      </c>
      <c r="J57" t="s">
        <v>475</v>
      </c>
      <c r="K57" t="s">
        <v>481</v>
      </c>
      <c r="L57" t="s">
        <v>476</v>
      </c>
      <c r="M57" t="s">
        <v>417</v>
      </c>
      <c r="N57" t="s">
        <v>417</v>
      </c>
      <c r="O57" t="s">
        <v>857</v>
      </c>
      <c r="P57" t="s">
        <v>858</v>
      </c>
    </row>
    <row r="58" spans="1:16">
      <c r="A58" t="s">
        <v>859</v>
      </c>
      <c r="B58" t="s">
        <v>484</v>
      </c>
      <c r="C58" t="s">
        <v>860</v>
      </c>
      <c r="D58" t="s">
        <v>861</v>
      </c>
      <c r="E58" t="s">
        <v>417</v>
      </c>
      <c r="F58" t="s">
        <v>498</v>
      </c>
      <c r="G58" t="s">
        <v>862</v>
      </c>
      <c r="H58" t="s">
        <v>863</v>
      </c>
      <c r="I58" t="s">
        <v>474</v>
      </c>
      <c r="J58" t="s">
        <v>475</v>
      </c>
      <c r="K58" t="s">
        <v>661</v>
      </c>
      <c r="L58" t="s">
        <v>476</v>
      </c>
      <c r="M58" t="s">
        <v>417</v>
      </c>
      <c r="N58" t="s">
        <v>417</v>
      </c>
      <c r="O58" t="s">
        <v>864</v>
      </c>
      <c r="P58" t="s">
        <v>515</v>
      </c>
    </row>
    <row r="59" spans="1:16">
      <c r="A59" t="s">
        <v>865</v>
      </c>
      <c r="B59" t="s">
        <v>484</v>
      </c>
      <c r="C59" t="s">
        <v>866</v>
      </c>
      <c r="D59" t="s">
        <v>867</v>
      </c>
      <c r="E59" t="s">
        <v>417</v>
      </c>
      <c r="F59" t="s">
        <v>498</v>
      </c>
      <c r="G59" t="s">
        <v>868</v>
      </c>
      <c r="H59" t="s">
        <v>869</v>
      </c>
      <c r="I59" t="s">
        <v>474</v>
      </c>
      <c r="J59" t="s">
        <v>475</v>
      </c>
      <c r="K59" t="s">
        <v>481</v>
      </c>
      <c r="L59" t="s">
        <v>476</v>
      </c>
      <c r="M59" t="s">
        <v>417</v>
      </c>
      <c r="N59" t="s">
        <v>417</v>
      </c>
      <c r="O59" t="s">
        <v>870</v>
      </c>
      <c r="P59" t="s">
        <v>871</v>
      </c>
    </row>
    <row r="60" spans="1:16">
      <c r="A60" t="s">
        <v>872</v>
      </c>
      <c r="B60" t="s">
        <v>484</v>
      </c>
      <c r="C60" t="s">
        <v>873</v>
      </c>
      <c r="D60" t="s">
        <v>874</v>
      </c>
      <c r="E60" t="s">
        <v>417</v>
      </c>
      <c r="F60" t="s">
        <v>498</v>
      </c>
      <c r="G60" t="s">
        <v>875</v>
      </c>
      <c r="H60" t="s">
        <v>876</v>
      </c>
      <c r="I60" t="s">
        <v>474</v>
      </c>
      <c r="J60" t="s">
        <v>475</v>
      </c>
      <c r="K60" t="s">
        <v>481</v>
      </c>
      <c r="L60" t="s">
        <v>476</v>
      </c>
      <c r="M60" t="s">
        <v>417</v>
      </c>
      <c r="N60" t="s">
        <v>417</v>
      </c>
      <c r="O60" t="s">
        <v>877</v>
      </c>
      <c r="P60" t="s">
        <v>523</v>
      </c>
    </row>
    <row r="61" spans="1:16">
      <c r="A61" t="s">
        <v>878</v>
      </c>
      <c r="B61" t="s">
        <v>484</v>
      </c>
      <c r="C61" t="s">
        <v>879</v>
      </c>
      <c r="D61" t="s">
        <v>880</v>
      </c>
      <c r="E61" t="s">
        <v>417</v>
      </c>
      <c r="F61" t="s">
        <v>498</v>
      </c>
      <c r="G61" t="s">
        <v>881</v>
      </c>
      <c r="H61" t="s">
        <v>882</v>
      </c>
      <c r="I61" t="s">
        <v>474</v>
      </c>
      <c r="J61" t="s">
        <v>475</v>
      </c>
      <c r="K61" t="s">
        <v>481</v>
      </c>
      <c r="L61" t="s">
        <v>476</v>
      </c>
      <c r="M61" t="s">
        <v>417</v>
      </c>
      <c r="N61" t="s">
        <v>417</v>
      </c>
      <c r="O61" t="s">
        <v>883</v>
      </c>
      <c r="P61" t="s">
        <v>523</v>
      </c>
    </row>
    <row r="62" spans="1:16">
      <c r="A62" t="s">
        <v>884</v>
      </c>
      <c r="B62" t="s">
        <v>484</v>
      </c>
      <c r="C62" t="s">
        <v>885</v>
      </c>
      <c r="D62" t="s">
        <v>886</v>
      </c>
      <c r="E62" t="s">
        <v>417</v>
      </c>
      <c r="F62" t="s">
        <v>472</v>
      </c>
      <c r="G62" t="s">
        <v>887</v>
      </c>
      <c r="H62" t="s">
        <v>888</v>
      </c>
      <c r="I62" t="s">
        <v>474</v>
      </c>
      <c r="J62" t="s">
        <v>475</v>
      </c>
      <c r="K62" t="s">
        <v>481</v>
      </c>
      <c r="L62" t="s">
        <v>476</v>
      </c>
      <c r="M62" t="s">
        <v>417</v>
      </c>
      <c r="N62" t="s">
        <v>417</v>
      </c>
      <c r="O62" t="s">
        <v>889</v>
      </c>
      <c r="P62" t="s">
        <v>890</v>
      </c>
    </row>
    <row r="63" spans="1:16">
      <c r="A63" t="s">
        <v>891</v>
      </c>
      <c r="B63" t="s">
        <v>484</v>
      </c>
      <c r="C63" t="s">
        <v>892</v>
      </c>
      <c r="D63" t="s">
        <v>893</v>
      </c>
      <c r="E63" t="s">
        <v>417</v>
      </c>
      <c r="F63" t="s">
        <v>472</v>
      </c>
      <c r="G63" t="s">
        <v>894</v>
      </c>
      <c r="H63" t="s">
        <v>895</v>
      </c>
      <c r="I63" t="s">
        <v>474</v>
      </c>
      <c r="J63" t="s">
        <v>475</v>
      </c>
      <c r="K63" t="s">
        <v>481</v>
      </c>
      <c r="L63" t="s">
        <v>476</v>
      </c>
      <c r="M63" t="s">
        <v>417</v>
      </c>
      <c r="N63" t="s">
        <v>417</v>
      </c>
      <c r="O63" t="s">
        <v>896</v>
      </c>
      <c r="P63" t="s">
        <v>897</v>
      </c>
    </row>
    <row r="64" spans="1:16">
      <c r="A64" t="s">
        <v>898</v>
      </c>
      <c r="B64" t="s">
        <v>484</v>
      </c>
      <c r="C64" t="s">
        <v>899</v>
      </c>
      <c r="D64" t="s">
        <v>900</v>
      </c>
      <c r="E64" t="s">
        <v>417</v>
      </c>
      <c r="F64" t="s">
        <v>592</v>
      </c>
      <c r="G64" t="s">
        <v>901</v>
      </c>
      <c r="H64" t="s">
        <v>901</v>
      </c>
      <c r="I64" t="s">
        <v>474</v>
      </c>
      <c r="J64" t="s">
        <v>475</v>
      </c>
      <c r="K64" t="s">
        <v>902</v>
      </c>
      <c r="L64" t="s">
        <v>476</v>
      </c>
      <c r="M64" t="s">
        <v>417</v>
      </c>
      <c r="N64" t="s">
        <v>417</v>
      </c>
      <c r="O64" t="s">
        <v>903</v>
      </c>
      <c r="P64" t="s">
        <v>904</v>
      </c>
    </row>
    <row r="65" spans="1:16">
      <c r="A65" t="s">
        <v>905</v>
      </c>
      <c r="B65" t="s">
        <v>484</v>
      </c>
      <c r="C65" t="s">
        <v>906</v>
      </c>
      <c r="D65" t="s">
        <v>907</v>
      </c>
      <c r="E65" t="s">
        <v>417</v>
      </c>
      <c r="F65" t="s">
        <v>472</v>
      </c>
      <c r="G65" t="s">
        <v>908</v>
      </c>
      <c r="H65" t="s">
        <v>909</v>
      </c>
      <c r="I65" t="s">
        <v>474</v>
      </c>
      <c r="J65" t="s">
        <v>475</v>
      </c>
      <c r="K65" t="s">
        <v>902</v>
      </c>
      <c r="L65" t="s">
        <v>476</v>
      </c>
      <c r="M65" t="s">
        <v>417</v>
      </c>
      <c r="N65" t="s">
        <v>586</v>
      </c>
      <c r="O65" t="s">
        <v>910</v>
      </c>
      <c r="P65" t="s">
        <v>911</v>
      </c>
    </row>
    <row r="66" spans="1:16">
      <c r="A66" t="s">
        <v>912</v>
      </c>
      <c r="B66" t="s">
        <v>484</v>
      </c>
      <c r="C66" t="s">
        <v>913</v>
      </c>
      <c r="D66" t="s">
        <v>914</v>
      </c>
      <c r="E66" t="s">
        <v>417</v>
      </c>
      <c r="F66" t="s">
        <v>498</v>
      </c>
      <c r="G66" t="s">
        <v>915</v>
      </c>
      <c r="H66" t="s">
        <v>916</v>
      </c>
      <c r="I66" t="s">
        <v>474</v>
      </c>
      <c r="J66" t="s">
        <v>475</v>
      </c>
      <c r="K66" t="s">
        <v>902</v>
      </c>
      <c r="L66" t="s">
        <v>476</v>
      </c>
      <c r="M66" t="s">
        <v>417</v>
      </c>
      <c r="N66" t="s">
        <v>417</v>
      </c>
      <c r="O66" t="s">
        <v>917</v>
      </c>
      <c r="P66" t="s">
        <v>918</v>
      </c>
    </row>
    <row r="67" spans="1:16">
      <c r="A67" t="s">
        <v>919</v>
      </c>
      <c r="B67" t="s">
        <v>484</v>
      </c>
      <c r="C67" t="s">
        <v>920</v>
      </c>
      <c r="D67" t="s">
        <v>921</v>
      </c>
      <c r="E67" t="s">
        <v>417</v>
      </c>
      <c r="F67" t="s">
        <v>472</v>
      </c>
      <c r="G67" t="s">
        <v>922</v>
      </c>
      <c r="H67" t="s">
        <v>923</v>
      </c>
      <c r="I67" t="s">
        <v>474</v>
      </c>
      <c r="J67" t="s">
        <v>475</v>
      </c>
      <c r="K67" t="s">
        <v>924</v>
      </c>
      <c r="L67" t="s">
        <v>476</v>
      </c>
      <c r="M67" t="s">
        <v>417</v>
      </c>
      <c r="N67" t="s">
        <v>417</v>
      </c>
      <c r="O67" t="s">
        <v>925</v>
      </c>
      <c r="P67" t="s">
        <v>926</v>
      </c>
    </row>
    <row r="68" spans="1:16">
      <c r="A68" t="s">
        <v>927</v>
      </c>
      <c r="B68" t="s">
        <v>484</v>
      </c>
      <c r="C68" t="s">
        <v>928</v>
      </c>
      <c r="D68" t="s">
        <v>929</v>
      </c>
      <c r="E68" t="s">
        <v>417</v>
      </c>
      <c r="F68" t="s">
        <v>472</v>
      </c>
      <c r="G68" t="s">
        <v>930</v>
      </c>
      <c r="H68" t="s">
        <v>931</v>
      </c>
      <c r="I68" t="s">
        <v>474</v>
      </c>
      <c r="J68" t="s">
        <v>475</v>
      </c>
      <c r="K68" t="s">
        <v>481</v>
      </c>
      <c r="L68" t="s">
        <v>476</v>
      </c>
      <c r="M68" t="s">
        <v>417</v>
      </c>
      <c r="N68" t="s">
        <v>417</v>
      </c>
      <c r="O68" t="s">
        <v>932</v>
      </c>
      <c r="P68" t="s">
        <v>933</v>
      </c>
    </row>
    <row r="69" spans="1:16">
      <c r="A69" t="s">
        <v>934</v>
      </c>
      <c r="B69" t="s">
        <v>484</v>
      </c>
      <c r="C69" t="s">
        <v>935</v>
      </c>
      <c r="D69" t="s">
        <v>936</v>
      </c>
      <c r="E69" t="s">
        <v>417</v>
      </c>
      <c r="F69" t="s">
        <v>472</v>
      </c>
      <c r="G69" t="s">
        <v>937</v>
      </c>
      <c r="H69" t="s">
        <v>937</v>
      </c>
      <c r="I69" t="s">
        <v>474</v>
      </c>
      <c r="J69" t="s">
        <v>475</v>
      </c>
      <c r="K69" t="s">
        <v>541</v>
      </c>
      <c r="L69" t="s">
        <v>476</v>
      </c>
      <c r="M69" t="s">
        <v>417</v>
      </c>
      <c r="N69" t="s">
        <v>417</v>
      </c>
      <c r="O69" t="s">
        <v>938</v>
      </c>
      <c r="P69" t="s">
        <v>911</v>
      </c>
    </row>
    <row r="70" spans="1:16">
      <c r="A70" t="s">
        <v>939</v>
      </c>
      <c r="B70" t="s">
        <v>484</v>
      </c>
      <c r="C70" t="s">
        <v>940</v>
      </c>
      <c r="D70" t="s">
        <v>941</v>
      </c>
      <c r="E70" t="s">
        <v>417</v>
      </c>
      <c r="F70" t="s">
        <v>472</v>
      </c>
      <c r="G70" t="s">
        <v>942</v>
      </c>
      <c r="H70" t="s">
        <v>943</v>
      </c>
      <c r="I70" t="s">
        <v>474</v>
      </c>
      <c r="J70" t="s">
        <v>475</v>
      </c>
      <c r="K70" t="s">
        <v>567</v>
      </c>
      <c r="L70" t="s">
        <v>476</v>
      </c>
      <c r="M70" t="s">
        <v>417</v>
      </c>
      <c r="N70" t="s">
        <v>417</v>
      </c>
      <c r="O70" t="s">
        <v>944</v>
      </c>
      <c r="P70" t="s">
        <v>945</v>
      </c>
    </row>
    <row r="71" spans="1:16">
      <c r="A71" t="s">
        <v>946</v>
      </c>
      <c r="B71" t="s">
        <v>484</v>
      </c>
      <c r="C71" t="s">
        <v>947</v>
      </c>
      <c r="D71" t="s">
        <v>948</v>
      </c>
      <c r="E71" t="s">
        <v>417</v>
      </c>
      <c r="F71" t="s">
        <v>519</v>
      </c>
      <c r="G71" t="s">
        <v>949</v>
      </c>
      <c r="H71" t="s">
        <v>950</v>
      </c>
      <c r="I71" t="s">
        <v>474</v>
      </c>
      <c r="J71" t="s">
        <v>475</v>
      </c>
      <c r="K71" t="s">
        <v>697</v>
      </c>
      <c r="L71" t="s">
        <v>476</v>
      </c>
      <c r="M71" t="s">
        <v>417</v>
      </c>
      <c r="N71" t="s">
        <v>417</v>
      </c>
      <c r="O71" t="s">
        <v>951</v>
      </c>
      <c r="P71" t="s">
        <v>952</v>
      </c>
    </row>
    <row r="72" spans="1:16">
      <c r="A72" t="s">
        <v>953</v>
      </c>
      <c r="B72" t="s">
        <v>484</v>
      </c>
      <c r="C72" t="s">
        <v>954</v>
      </c>
      <c r="D72" t="s">
        <v>955</v>
      </c>
      <c r="E72" t="s">
        <v>417</v>
      </c>
      <c r="F72" t="s">
        <v>472</v>
      </c>
      <c r="G72" t="s">
        <v>956</v>
      </c>
      <c r="H72" t="s">
        <v>957</v>
      </c>
      <c r="I72" t="s">
        <v>474</v>
      </c>
      <c r="J72" t="s">
        <v>475</v>
      </c>
      <c r="K72" t="s">
        <v>481</v>
      </c>
      <c r="L72" t="s">
        <v>476</v>
      </c>
      <c r="M72" t="s">
        <v>417</v>
      </c>
      <c r="N72" t="s">
        <v>417</v>
      </c>
      <c r="O72" t="s">
        <v>958</v>
      </c>
      <c r="P72" t="s">
        <v>959</v>
      </c>
    </row>
    <row r="73" spans="1:16">
      <c r="A73" t="s">
        <v>960</v>
      </c>
      <c r="B73" t="s">
        <v>484</v>
      </c>
      <c r="C73" t="s">
        <v>961</v>
      </c>
      <c r="D73" t="s">
        <v>962</v>
      </c>
      <c r="E73" t="s">
        <v>417</v>
      </c>
      <c r="F73" t="s">
        <v>519</v>
      </c>
      <c r="G73" t="s">
        <v>963</v>
      </c>
      <c r="H73" t="s">
        <v>964</v>
      </c>
      <c r="I73" t="s">
        <v>474</v>
      </c>
      <c r="J73" t="s">
        <v>475</v>
      </c>
      <c r="K73" t="s">
        <v>965</v>
      </c>
      <c r="L73" t="s">
        <v>476</v>
      </c>
      <c r="M73" t="s">
        <v>417</v>
      </c>
      <c r="N73" t="s">
        <v>417</v>
      </c>
      <c r="O73" t="s">
        <v>966</v>
      </c>
      <c r="P73" t="s">
        <v>523</v>
      </c>
    </row>
    <row r="74" spans="1:16">
      <c r="A74" t="s">
        <v>967</v>
      </c>
      <c r="B74" t="s">
        <v>484</v>
      </c>
      <c r="C74" t="s">
        <v>968</v>
      </c>
      <c r="D74" t="s">
        <v>969</v>
      </c>
      <c r="E74" t="s">
        <v>417</v>
      </c>
      <c r="F74" t="s">
        <v>519</v>
      </c>
      <c r="G74" t="s">
        <v>970</v>
      </c>
      <c r="H74" t="s">
        <v>971</v>
      </c>
      <c r="I74" t="s">
        <v>474</v>
      </c>
      <c r="J74" t="s">
        <v>475</v>
      </c>
      <c r="K74" t="s">
        <v>613</v>
      </c>
      <c r="L74" t="s">
        <v>476</v>
      </c>
      <c r="M74" t="s">
        <v>417</v>
      </c>
      <c r="N74" t="s">
        <v>417</v>
      </c>
      <c r="O74" t="s">
        <v>972</v>
      </c>
      <c r="P74" t="s">
        <v>515</v>
      </c>
    </row>
    <row r="75" spans="1:16">
      <c r="A75" t="s">
        <v>973</v>
      </c>
      <c r="B75" t="s">
        <v>484</v>
      </c>
      <c r="C75" t="s">
        <v>974</v>
      </c>
      <c r="D75" t="s">
        <v>975</v>
      </c>
      <c r="E75" t="s">
        <v>417</v>
      </c>
      <c r="F75" t="s">
        <v>498</v>
      </c>
      <c r="G75" t="s">
        <v>976</v>
      </c>
      <c r="H75" t="s">
        <v>977</v>
      </c>
      <c r="I75" t="s">
        <v>474</v>
      </c>
      <c r="J75" t="s">
        <v>475</v>
      </c>
      <c r="K75" t="s">
        <v>661</v>
      </c>
      <c r="L75" t="s">
        <v>476</v>
      </c>
      <c r="M75" t="s">
        <v>417</v>
      </c>
      <c r="N75" t="s">
        <v>417</v>
      </c>
      <c r="O75" t="s">
        <v>978</v>
      </c>
      <c r="P75" t="s">
        <v>663</v>
      </c>
    </row>
    <row r="76" spans="1:16">
      <c r="A76" t="s">
        <v>979</v>
      </c>
      <c r="B76" t="s">
        <v>484</v>
      </c>
      <c r="C76" t="s">
        <v>479</v>
      </c>
      <c r="D76" s="83" t="s">
        <v>980</v>
      </c>
      <c r="E76" t="s">
        <v>417</v>
      </c>
      <c r="F76" t="s">
        <v>472</v>
      </c>
      <c r="G76" s="83" t="s">
        <v>981</v>
      </c>
      <c r="H76" t="s">
        <v>982</v>
      </c>
      <c r="I76" t="s">
        <v>474</v>
      </c>
      <c r="J76" t="s">
        <v>475</v>
      </c>
      <c r="K76" t="s">
        <v>924</v>
      </c>
      <c r="L76" t="s">
        <v>476</v>
      </c>
      <c r="M76" t="s">
        <v>417</v>
      </c>
      <c r="N76" t="s">
        <v>417</v>
      </c>
      <c r="O76" t="s">
        <v>983</v>
      </c>
      <c r="P76" t="s">
        <v>984</v>
      </c>
    </row>
    <row r="77" spans="1:16">
      <c r="A77" t="s">
        <v>985</v>
      </c>
      <c r="B77" t="s">
        <v>484</v>
      </c>
      <c r="C77" t="s">
        <v>986</v>
      </c>
      <c r="D77" t="s">
        <v>987</v>
      </c>
      <c r="E77" t="s">
        <v>417</v>
      </c>
      <c r="F77" t="s">
        <v>472</v>
      </c>
      <c r="G77" t="s">
        <v>988</v>
      </c>
      <c r="H77" t="s">
        <v>988</v>
      </c>
      <c r="I77" t="s">
        <v>474</v>
      </c>
      <c r="J77" t="s">
        <v>475</v>
      </c>
      <c r="K77" t="s">
        <v>567</v>
      </c>
      <c r="L77" t="s">
        <v>476</v>
      </c>
      <c r="M77" t="s">
        <v>417</v>
      </c>
      <c r="N77" t="s">
        <v>417</v>
      </c>
      <c r="O77" t="s">
        <v>989</v>
      </c>
      <c r="P77" t="s">
        <v>990</v>
      </c>
    </row>
    <row r="78" spans="1:16">
      <c r="A78" t="s">
        <v>991</v>
      </c>
      <c r="B78" t="s">
        <v>484</v>
      </c>
      <c r="C78" t="s">
        <v>992</v>
      </c>
      <c r="D78" t="s">
        <v>993</v>
      </c>
      <c r="E78" t="s">
        <v>417</v>
      </c>
      <c r="F78" t="s">
        <v>472</v>
      </c>
      <c r="G78" t="s">
        <v>994</v>
      </c>
      <c r="H78" t="s">
        <v>994</v>
      </c>
      <c r="I78" t="s">
        <v>474</v>
      </c>
      <c r="J78" t="s">
        <v>475</v>
      </c>
      <c r="K78" t="s">
        <v>541</v>
      </c>
      <c r="L78" t="s">
        <v>476</v>
      </c>
      <c r="M78" t="s">
        <v>417</v>
      </c>
      <c r="N78" t="s">
        <v>417</v>
      </c>
      <c r="O78" t="s">
        <v>995</v>
      </c>
      <c r="P78" t="s">
        <v>663</v>
      </c>
    </row>
    <row r="79" spans="1:16">
      <c r="A79" t="s">
        <v>996</v>
      </c>
      <c r="B79" t="s">
        <v>484</v>
      </c>
      <c r="C79" t="s">
        <v>997</v>
      </c>
      <c r="D79" t="s">
        <v>998</v>
      </c>
      <c r="E79" t="s">
        <v>417</v>
      </c>
      <c r="F79" t="s">
        <v>472</v>
      </c>
      <c r="G79" t="s">
        <v>999</v>
      </c>
      <c r="H79" t="s">
        <v>999</v>
      </c>
      <c r="I79" t="s">
        <v>474</v>
      </c>
      <c r="J79" t="s">
        <v>475</v>
      </c>
      <c r="K79" t="s">
        <v>481</v>
      </c>
      <c r="L79" t="s">
        <v>476</v>
      </c>
      <c r="M79" t="s">
        <v>417</v>
      </c>
      <c r="N79" t="s">
        <v>417</v>
      </c>
      <c r="O79" t="s">
        <v>1000</v>
      </c>
      <c r="P79" t="s">
        <v>984</v>
      </c>
    </row>
    <row r="80" spans="1:16">
      <c r="A80" t="s">
        <v>1001</v>
      </c>
      <c r="B80" t="s">
        <v>484</v>
      </c>
      <c r="C80" t="s">
        <v>1002</v>
      </c>
      <c r="D80" t="s">
        <v>1003</v>
      </c>
      <c r="E80" t="s">
        <v>417</v>
      </c>
      <c r="F80" t="s">
        <v>472</v>
      </c>
      <c r="G80" t="s">
        <v>1004</v>
      </c>
      <c r="H80" t="s">
        <v>1005</v>
      </c>
      <c r="I80" t="s">
        <v>474</v>
      </c>
      <c r="J80" t="s">
        <v>475</v>
      </c>
      <c r="K80" t="s">
        <v>481</v>
      </c>
      <c r="L80" t="s">
        <v>476</v>
      </c>
      <c r="M80" t="s">
        <v>417</v>
      </c>
      <c r="N80" t="s">
        <v>417</v>
      </c>
      <c r="O80" t="s">
        <v>1006</v>
      </c>
      <c r="P80" t="s">
        <v>663</v>
      </c>
    </row>
    <row r="81" spans="1:16">
      <c r="A81" t="s">
        <v>1007</v>
      </c>
      <c r="B81" t="s">
        <v>484</v>
      </c>
      <c r="C81" t="s">
        <v>1008</v>
      </c>
      <c r="D81" t="s">
        <v>1009</v>
      </c>
      <c r="E81" t="s">
        <v>417</v>
      </c>
      <c r="F81" t="s">
        <v>472</v>
      </c>
      <c r="G81" t="s">
        <v>1010</v>
      </c>
      <c r="H81" t="s">
        <v>1011</v>
      </c>
      <c r="I81" t="s">
        <v>474</v>
      </c>
      <c r="J81" t="s">
        <v>475</v>
      </c>
      <c r="K81" t="s">
        <v>481</v>
      </c>
      <c r="L81" t="s">
        <v>476</v>
      </c>
      <c r="M81" t="s">
        <v>417</v>
      </c>
      <c r="N81" t="s">
        <v>417</v>
      </c>
      <c r="O81" t="s">
        <v>1012</v>
      </c>
      <c r="P81" t="s">
        <v>663</v>
      </c>
    </row>
    <row r="82" spans="1:16">
      <c r="A82" t="s">
        <v>1013</v>
      </c>
      <c r="B82" t="s">
        <v>484</v>
      </c>
      <c r="C82" t="s">
        <v>1014</v>
      </c>
      <c r="D82" t="s">
        <v>1015</v>
      </c>
      <c r="E82" t="s">
        <v>417</v>
      </c>
      <c r="F82" t="s">
        <v>498</v>
      </c>
      <c r="G82" t="s">
        <v>1016</v>
      </c>
      <c r="H82" t="s">
        <v>1017</v>
      </c>
      <c r="I82" t="s">
        <v>474</v>
      </c>
      <c r="J82" t="s">
        <v>475</v>
      </c>
      <c r="K82" t="s">
        <v>481</v>
      </c>
      <c r="L82" t="s">
        <v>476</v>
      </c>
      <c r="M82" t="s">
        <v>417</v>
      </c>
      <c r="N82" t="s">
        <v>586</v>
      </c>
      <c r="O82" t="s">
        <v>1018</v>
      </c>
      <c r="P82" t="s">
        <v>911</v>
      </c>
    </row>
    <row r="83" spans="1:16">
      <c r="A83" t="s">
        <v>1019</v>
      </c>
      <c r="B83" t="s">
        <v>484</v>
      </c>
      <c r="C83" t="s">
        <v>1020</v>
      </c>
      <c r="D83" t="s">
        <v>1021</v>
      </c>
      <c r="E83" t="s">
        <v>417</v>
      </c>
      <c r="F83" t="s">
        <v>472</v>
      </c>
      <c r="G83" t="s">
        <v>1022</v>
      </c>
      <c r="H83" t="s">
        <v>1023</v>
      </c>
      <c r="I83" t="s">
        <v>474</v>
      </c>
      <c r="J83" t="s">
        <v>475</v>
      </c>
      <c r="K83" t="s">
        <v>481</v>
      </c>
      <c r="L83" t="s">
        <v>476</v>
      </c>
      <c r="M83" t="s">
        <v>417</v>
      </c>
      <c r="N83" t="s">
        <v>417</v>
      </c>
      <c r="O83" t="s">
        <v>1024</v>
      </c>
      <c r="P83" t="s">
        <v>1025</v>
      </c>
    </row>
    <row r="84" spans="1:16">
      <c r="A84" t="s">
        <v>1026</v>
      </c>
      <c r="B84" t="s">
        <v>484</v>
      </c>
      <c r="C84" t="s">
        <v>1027</v>
      </c>
      <c r="D84" s="83" t="s">
        <v>1028</v>
      </c>
      <c r="E84" t="s">
        <v>417</v>
      </c>
      <c r="F84" t="s">
        <v>472</v>
      </c>
      <c r="G84" s="83" t="s">
        <v>1029</v>
      </c>
      <c r="H84" t="s">
        <v>1030</v>
      </c>
      <c r="I84" t="s">
        <v>474</v>
      </c>
      <c r="J84" t="s">
        <v>475</v>
      </c>
      <c r="K84" t="s">
        <v>481</v>
      </c>
      <c r="L84" t="s">
        <v>476</v>
      </c>
      <c r="M84" t="s">
        <v>417</v>
      </c>
      <c r="N84" t="s">
        <v>417</v>
      </c>
      <c r="O84" t="s">
        <v>1031</v>
      </c>
      <c r="P84" t="s">
        <v>984</v>
      </c>
    </row>
    <row r="85" spans="1:16">
      <c r="A85" t="s">
        <v>1032</v>
      </c>
      <c r="B85" t="s">
        <v>484</v>
      </c>
      <c r="C85" t="s">
        <v>1033</v>
      </c>
      <c r="D85" t="s">
        <v>1034</v>
      </c>
      <c r="E85" t="s">
        <v>417</v>
      </c>
      <c r="F85" t="s">
        <v>472</v>
      </c>
      <c r="G85" t="s">
        <v>1035</v>
      </c>
      <c r="H85" t="s">
        <v>1036</v>
      </c>
      <c r="I85" t="s">
        <v>474</v>
      </c>
      <c r="J85" t="s">
        <v>475</v>
      </c>
      <c r="K85" t="s">
        <v>481</v>
      </c>
      <c r="L85" t="s">
        <v>476</v>
      </c>
      <c r="M85" t="s">
        <v>417</v>
      </c>
      <c r="N85" t="s">
        <v>417</v>
      </c>
      <c r="O85" t="s">
        <v>1037</v>
      </c>
      <c r="P85" t="s">
        <v>706</v>
      </c>
    </row>
    <row r="86" spans="1:16">
      <c r="A86" t="s">
        <v>1038</v>
      </c>
      <c r="B86" t="s">
        <v>484</v>
      </c>
      <c r="C86" t="s">
        <v>1039</v>
      </c>
      <c r="D86" t="s">
        <v>1040</v>
      </c>
      <c r="E86" t="s">
        <v>417</v>
      </c>
      <c r="F86" t="s">
        <v>519</v>
      </c>
      <c r="G86" t="s">
        <v>1041</v>
      </c>
      <c r="H86" t="s">
        <v>1041</v>
      </c>
      <c r="I86" t="s">
        <v>474</v>
      </c>
      <c r="J86" t="s">
        <v>475</v>
      </c>
      <c r="K86" t="s">
        <v>481</v>
      </c>
      <c r="L86" t="s">
        <v>476</v>
      </c>
      <c r="M86" t="s">
        <v>417</v>
      </c>
      <c r="N86" t="s">
        <v>417</v>
      </c>
      <c r="O86" t="s">
        <v>1042</v>
      </c>
      <c r="P86" t="s">
        <v>1043</v>
      </c>
    </row>
    <row r="87" spans="1:16">
      <c r="A87" t="s">
        <v>1044</v>
      </c>
      <c r="B87" t="s">
        <v>484</v>
      </c>
      <c r="C87" t="s">
        <v>490</v>
      </c>
      <c r="D87" t="s">
        <v>1045</v>
      </c>
      <c r="E87" t="s">
        <v>417</v>
      </c>
      <c r="F87" t="s">
        <v>472</v>
      </c>
      <c r="G87" t="s">
        <v>1046</v>
      </c>
      <c r="H87" t="s">
        <v>1047</v>
      </c>
      <c r="I87" t="s">
        <v>474</v>
      </c>
      <c r="J87" t="s">
        <v>475</v>
      </c>
      <c r="K87" t="s">
        <v>902</v>
      </c>
      <c r="L87" t="s">
        <v>476</v>
      </c>
      <c r="M87" t="s">
        <v>417</v>
      </c>
      <c r="N87" t="s">
        <v>417</v>
      </c>
      <c r="O87" t="s">
        <v>1048</v>
      </c>
      <c r="P87" t="s">
        <v>911</v>
      </c>
    </row>
    <row r="88" spans="1:16">
      <c r="A88" t="s">
        <v>1049</v>
      </c>
      <c r="B88" t="s">
        <v>484</v>
      </c>
      <c r="C88" t="s">
        <v>1050</v>
      </c>
      <c r="D88" t="s">
        <v>1051</v>
      </c>
      <c r="E88" t="s">
        <v>417</v>
      </c>
      <c r="F88" t="s">
        <v>686</v>
      </c>
      <c r="G88" t="s">
        <v>1052</v>
      </c>
      <c r="H88" t="s">
        <v>1053</v>
      </c>
      <c r="I88" t="s">
        <v>474</v>
      </c>
      <c r="J88" t="s">
        <v>475</v>
      </c>
      <c r="K88" t="s">
        <v>965</v>
      </c>
      <c r="L88" t="s">
        <v>476</v>
      </c>
      <c r="M88" t="s">
        <v>417</v>
      </c>
      <c r="N88" t="s">
        <v>1054</v>
      </c>
      <c r="O88" t="s">
        <v>1055</v>
      </c>
      <c r="P88" t="s">
        <v>1056</v>
      </c>
    </row>
    <row r="89" spans="1:16">
      <c r="A89" t="s">
        <v>1057</v>
      </c>
      <c r="B89" t="s">
        <v>484</v>
      </c>
      <c r="C89" t="s">
        <v>1058</v>
      </c>
      <c r="D89" t="s">
        <v>1059</v>
      </c>
      <c r="E89" t="s">
        <v>417</v>
      </c>
      <c r="F89" t="s">
        <v>1060</v>
      </c>
      <c r="G89" t="s">
        <v>1061</v>
      </c>
      <c r="H89" t="s">
        <v>612</v>
      </c>
      <c r="I89" t="s">
        <v>474</v>
      </c>
      <c r="J89" t="s">
        <v>475</v>
      </c>
      <c r="K89" t="s">
        <v>697</v>
      </c>
      <c r="L89" t="s">
        <v>476</v>
      </c>
      <c r="M89" t="s">
        <v>417</v>
      </c>
      <c r="N89" t="s">
        <v>1062</v>
      </c>
      <c r="O89" t="s">
        <v>1063</v>
      </c>
      <c r="P89" t="s">
        <v>1064</v>
      </c>
    </row>
    <row r="90" spans="1:16">
      <c r="A90" t="s">
        <v>1065</v>
      </c>
      <c r="B90" t="s">
        <v>484</v>
      </c>
      <c r="C90" t="s">
        <v>1066</v>
      </c>
      <c r="D90" t="s">
        <v>1067</v>
      </c>
      <c r="E90" t="s">
        <v>417</v>
      </c>
      <c r="F90" t="s">
        <v>472</v>
      </c>
      <c r="G90" t="s">
        <v>1068</v>
      </c>
      <c r="H90" t="s">
        <v>1069</v>
      </c>
      <c r="I90" t="s">
        <v>474</v>
      </c>
      <c r="J90" t="s">
        <v>475</v>
      </c>
      <c r="K90" t="s">
        <v>541</v>
      </c>
      <c r="L90" t="s">
        <v>476</v>
      </c>
      <c r="M90" t="s">
        <v>417</v>
      </c>
      <c r="N90" t="s">
        <v>417</v>
      </c>
      <c r="O90" t="s">
        <v>1070</v>
      </c>
      <c r="P90" t="s">
        <v>706</v>
      </c>
    </row>
    <row r="91" spans="1:16">
      <c r="A91" t="s">
        <v>1071</v>
      </c>
      <c r="B91" t="s">
        <v>484</v>
      </c>
      <c r="C91" t="s">
        <v>1072</v>
      </c>
      <c r="D91" t="s">
        <v>1073</v>
      </c>
      <c r="E91" t="s">
        <v>417</v>
      </c>
      <c r="F91" t="s">
        <v>519</v>
      </c>
      <c r="G91" t="s">
        <v>1074</v>
      </c>
      <c r="H91" t="s">
        <v>1075</v>
      </c>
      <c r="I91" t="s">
        <v>474</v>
      </c>
      <c r="J91" t="s">
        <v>475</v>
      </c>
      <c r="K91" t="s">
        <v>567</v>
      </c>
      <c r="L91" t="s">
        <v>476</v>
      </c>
      <c r="M91" t="s">
        <v>417</v>
      </c>
      <c r="N91" t="s">
        <v>417</v>
      </c>
      <c r="O91" t="s">
        <v>1076</v>
      </c>
      <c r="P91" t="s">
        <v>1077</v>
      </c>
    </row>
    <row r="92" spans="1:16">
      <c r="A92" t="s">
        <v>1078</v>
      </c>
      <c r="B92" t="s">
        <v>484</v>
      </c>
      <c r="C92" t="s">
        <v>1079</v>
      </c>
      <c r="D92" t="s">
        <v>1080</v>
      </c>
      <c r="E92" t="s">
        <v>417</v>
      </c>
      <c r="F92" t="s">
        <v>472</v>
      </c>
      <c r="G92" t="s">
        <v>1081</v>
      </c>
      <c r="H92" t="s">
        <v>1082</v>
      </c>
      <c r="I92" t="s">
        <v>474</v>
      </c>
      <c r="J92" t="s">
        <v>475</v>
      </c>
      <c r="K92" t="s">
        <v>481</v>
      </c>
      <c r="L92" t="s">
        <v>476</v>
      </c>
      <c r="M92" t="s">
        <v>417</v>
      </c>
      <c r="N92" t="s">
        <v>417</v>
      </c>
      <c r="O92" t="s">
        <v>1083</v>
      </c>
      <c r="P92" t="s">
        <v>1084</v>
      </c>
    </row>
    <row r="93" spans="1:16">
      <c r="A93" t="s">
        <v>1085</v>
      </c>
      <c r="B93" t="s">
        <v>484</v>
      </c>
      <c r="C93" t="s">
        <v>1086</v>
      </c>
      <c r="D93" t="s">
        <v>1087</v>
      </c>
      <c r="E93" t="s">
        <v>417</v>
      </c>
      <c r="F93" t="s">
        <v>498</v>
      </c>
      <c r="G93" t="s">
        <v>1088</v>
      </c>
      <c r="H93" t="s">
        <v>1089</v>
      </c>
      <c r="I93" t="s">
        <v>474</v>
      </c>
      <c r="J93" t="s">
        <v>475</v>
      </c>
      <c r="K93" t="s">
        <v>541</v>
      </c>
      <c r="L93" t="s">
        <v>476</v>
      </c>
      <c r="M93" t="s">
        <v>417</v>
      </c>
      <c r="N93" t="s">
        <v>417</v>
      </c>
      <c r="O93" t="s">
        <v>1090</v>
      </c>
      <c r="P93" t="s">
        <v>1091</v>
      </c>
    </row>
    <row r="94" spans="1:16">
      <c r="A94" t="s">
        <v>1092</v>
      </c>
      <c r="B94" t="s">
        <v>484</v>
      </c>
      <c r="C94" t="s">
        <v>1093</v>
      </c>
      <c r="D94" t="s">
        <v>1094</v>
      </c>
      <c r="E94" t="s">
        <v>417</v>
      </c>
      <c r="F94" t="s">
        <v>498</v>
      </c>
      <c r="G94" t="s">
        <v>1095</v>
      </c>
      <c r="H94" t="s">
        <v>1096</v>
      </c>
      <c r="I94" t="s">
        <v>474</v>
      </c>
      <c r="J94" t="s">
        <v>475</v>
      </c>
      <c r="K94" t="s">
        <v>1097</v>
      </c>
      <c r="L94" t="s">
        <v>476</v>
      </c>
      <c r="M94" t="s">
        <v>417</v>
      </c>
      <c r="N94" t="s">
        <v>417</v>
      </c>
      <c r="O94" t="s">
        <v>1098</v>
      </c>
      <c r="P94" t="s">
        <v>718</v>
      </c>
    </row>
    <row r="95" spans="1:16">
      <c r="A95" t="s">
        <v>1099</v>
      </c>
      <c r="B95" t="s">
        <v>484</v>
      </c>
      <c r="C95" t="s">
        <v>1100</v>
      </c>
      <c r="D95" t="s">
        <v>1101</v>
      </c>
      <c r="E95" t="s">
        <v>417</v>
      </c>
      <c r="F95" t="s">
        <v>519</v>
      </c>
      <c r="G95" t="s">
        <v>1102</v>
      </c>
      <c r="H95" t="s">
        <v>1103</v>
      </c>
      <c r="I95" t="s">
        <v>474</v>
      </c>
      <c r="J95" t="s">
        <v>475</v>
      </c>
      <c r="K95" t="s">
        <v>494</v>
      </c>
      <c r="L95" t="s">
        <v>476</v>
      </c>
      <c r="M95" t="s">
        <v>417</v>
      </c>
      <c r="N95" t="s">
        <v>1104</v>
      </c>
      <c r="O95" t="s">
        <v>1105</v>
      </c>
      <c r="P95" t="s">
        <v>1106</v>
      </c>
    </row>
    <row r="96" spans="1:16">
      <c r="A96" t="s">
        <v>1107</v>
      </c>
      <c r="B96" t="s">
        <v>484</v>
      </c>
      <c r="C96" t="s">
        <v>1108</v>
      </c>
      <c r="D96" t="s">
        <v>1109</v>
      </c>
      <c r="E96" t="s">
        <v>417</v>
      </c>
      <c r="F96" t="s">
        <v>472</v>
      </c>
      <c r="G96" t="s">
        <v>1110</v>
      </c>
      <c r="H96" t="s">
        <v>1111</v>
      </c>
      <c r="I96" t="s">
        <v>474</v>
      </c>
      <c r="J96" t="s">
        <v>475</v>
      </c>
      <c r="K96" t="s">
        <v>481</v>
      </c>
      <c r="L96" t="s">
        <v>476</v>
      </c>
      <c r="M96" t="s">
        <v>417</v>
      </c>
      <c r="N96" t="s">
        <v>417</v>
      </c>
      <c r="O96" t="s">
        <v>1112</v>
      </c>
      <c r="P96" t="s">
        <v>1113</v>
      </c>
    </row>
    <row r="97" spans="1:16">
      <c r="A97" t="s">
        <v>1114</v>
      </c>
      <c r="B97" t="s">
        <v>484</v>
      </c>
      <c r="C97" t="s">
        <v>1115</v>
      </c>
      <c r="D97" t="s">
        <v>1116</v>
      </c>
      <c r="E97" t="s">
        <v>417</v>
      </c>
      <c r="F97" t="s">
        <v>472</v>
      </c>
      <c r="G97" t="s">
        <v>1117</v>
      </c>
      <c r="H97" t="s">
        <v>1118</v>
      </c>
      <c r="I97" t="s">
        <v>474</v>
      </c>
      <c r="J97" t="s">
        <v>475</v>
      </c>
      <c r="K97" t="s">
        <v>481</v>
      </c>
      <c r="L97" t="s">
        <v>476</v>
      </c>
      <c r="M97" t="s">
        <v>417</v>
      </c>
      <c r="N97" t="s">
        <v>417</v>
      </c>
      <c r="O97" t="s">
        <v>1119</v>
      </c>
      <c r="P97" t="s">
        <v>1091</v>
      </c>
    </row>
    <row r="98" spans="1:16">
      <c r="A98" t="s">
        <v>1120</v>
      </c>
      <c r="B98" t="s">
        <v>484</v>
      </c>
      <c r="C98" t="s">
        <v>1121</v>
      </c>
      <c r="D98" t="s">
        <v>1122</v>
      </c>
      <c r="E98" t="s">
        <v>417</v>
      </c>
      <c r="F98" t="s">
        <v>498</v>
      </c>
      <c r="G98" t="s">
        <v>1123</v>
      </c>
      <c r="H98" t="s">
        <v>1124</v>
      </c>
      <c r="I98" t="s">
        <v>474</v>
      </c>
      <c r="J98" t="s">
        <v>475</v>
      </c>
      <c r="K98" t="s">
        <v>481</v>
      </c>
      <c r="L98" t="s">
        <v>476</v>
      </c>
      <c r="M98" t="s">
        <v>417</v>
      </c>
      <c r="N98" t="s">
        <v>417</v>
      </c>
      <c r="O98" t="s">
        <v>1125</v>
      </c>
      <c r="P98" t="s">
        <v>1126</v>
      </c>
    </row>
    <row r="99" spans="1:16">
      <c r="A99" t="s">
        <v>1127</v>
      </c>
      <c r="B99" t="s">
        <v>484</v>
      </c>
      <c r="C99" t="s">
        <v>1128</v>
      </c>
      <c r="D99" t="s">
        <v>1129</v>
      </c>
      <c r="E99" t="s">
        <v>417</v>
      </c>
      <c r="F99" t="s">
        <v>472</v>
      </c>
      <c r="G99" t="s">
        <v>1130</v>
      </c>
      <c r="H99" t="s">
        <v>1131</v>
      </c>
      <c r="I99" t="s">
        <v>474</v>
      </c>
      <c r="J99" t="s">
        <v>475</v>
      </c>
      <c r="K99" t="s">
        <v>481</v>
      </c>
      <c r="L99" t="s">
        <v>476</v>
      </c>
      <c r="M99" t="s">
        <v>417</v>
      </c>
      <c r="N99" t="s">
        <v>417</v>
      </c>
      <c r="O99" t="s">
        <v>1132</v>
      </c>
      <c r="P99" t="s">
        <v>706</v>
      </c>
    </row>
    <row r="100" spans="1:16">
      <c r="A100" t="s">
        <v>1133</v>
      </c>
      <c r="B100" t="s">
        <v>484</v>
      </c>
      <c r="C100" t="s">
        <v>1134</v>
      </c>
      <c r="D100" t="s">
        <v>1135</v>
      </c>
      <c r="E100" t="s">
        <v>417</v>
      </c>
      <c r="F100" t="s">
        <v>519</v>
      </c>
      <c r="G100" t="s">
        <v>1136</v>
      </c>
      <c r="H100" t="s">
        <v>1137</v>
      </c>
      <c r="I100" t="s">
        <v>474</v>
      </c>
      <c r="J100" t="s">
        <v>475</v>
      </c>
      <c r="K100" t="s">
        <v>481</v>
      </c>
      <c r="L100" t="s">
        <v>476</v>
      </c>
      <c r="M100" t="s">
        <v>417</v>
      </c>
      <c r="N100" t="s">
        <v>1138</v>
      </c>
      <c r="O100" t="s">
        <v>1139</v>
      </c>
      <c r="P100" t="s">
        <v>1140</v>
      </c>
    </row>
    <row r="101" spans="1:16">
      <c r="A101" t="s">
        <v>1141</v>
      </c>
      <c r="B101" t="s">
        <v>484</v>
      </c>
      <c r="C101" t="s">
        <v>1142</v>
      </c>
      <c r="D101" t="s">
        <v>1143</v>
      </c>
      <c r="E101" t="s">
        <v>417</v>
      </c>
      <c r="F101" t="s">
        <v>498</v>
      </c>
      <c r="G101" t="s">
        <v>1144</v>
      </c>
      <c r="H101" t="s">
        <v>1145</v>
      </c>
      <c r="I101" t="s">
        <v>474</v>
      </c>
      <c r="J101" t="s">
        <v>475</v>
      </c>
      <c r="K101" t="s">
        <v>481</v>
      </c>
      <c r="L101" t="s">
        <v>476</v>
      </c>
      <c r="M101" t="s">
        <v>417</v>
      </c>
      <c r="N101" t="s">
        <v>604</v>
      </c>
      <c r="O101" t="s">
        <v>1146</v>
      </c>
      <c r="P101" t="s">
        <v>1147</v>
      </c>
    </row>
    <row r="102" spans="1:16">
      <c r="A102" t="s">
        <v>1148</v>
      </c>
      <c r="B102" t="s">
        <v>484</v>
      </c>
      <c r="C102" t="s">
        <v>1149</v>
      </c>
      <c r="D102" t="s">
        <v>1150</v>
      </c>
      <c r="E102" t="s">
        <v>417</v>
      </c>
      <c r="F102" t="s">
        <v>783</v>
      </c>
      <c r="G102" t="s">
        <v>1151</v>
      </c>
      <c r="H102" t="s">
        <v>1152</v>
      </c>
      <c r="I102" t="s">
        <v>474</v>
      </c>
      <c r="J102" t="s">
        <v>475</v>
      </c>
      <c r="K102" t="s">
        <v>697</v>
      </c>
      <c r="L102" t="s">
        <v>476</v>
      </c>
      <c r="M102" t="s">
        <v>417</v>
      </c>
      <c r="N102" t="s">
        <v>1104</v>
      </c>
      <c r="O102" t="s">
        <v>1153</v>
      </c>
      <c r="P102" t="s">
        <v>1154</v>
      </c>
    </row>
    <row r="103" spans="1:16">
      <c r="A103" t="s">
        <v>1155</v>
      </c>
      <c r="B103" t="s">
        <v>484</v>
      </c>
      <c r="C103" t="s">
        <v>1156</v>
      </c>
      <c r="D103" t="s">
        <v>1157</v>
      </c>
      <c r="E103" t="s">
        <v>417</v>
      </c>
      <c r="F103" t="s">
        <v>472</v>
      </c>
      <c r="G103" t="s">
        <v>1158</v>
      </c>
      <c r="H103" t="s">
        <v>1159</v>
      </c>
      <c r="I103" t="s">
        <v>474</v>
      </c>
      <c r="J103" t="s">
        <v>475</v>
      </c>
      <c r="K103" t="s">
        <v>481</v>
      </c>
      <c r="L103" t="s">
        <v>476</v>
      </c>
      <c r="M103" t="s">
        <v>417</v>
      </c>
      <c r="N103" t="s">
        <v>417</v>
      </c>
      <c r="O103" t="s">
        <v>1160</v>
      </c>
      <c r="P103" t="s">
        <v>1161</v>
      </c>
    </row>
    <row r="104" spans="1:16">
      <c r="A104" t="s">
        <v>1162</v>
      </c>
      <c r="B104" t="s">
        <v>484</v>
      </c>
      <c r="C104" t="s">
        <v>1163</v>
      </c>
      <c r="D104" t="s">
        <v>1164</v>
      </c>
      <c r="E104" t="s">
        <v>417</v>
      </c>
      <c r="F104" t="s">
        <v>498</v>
      </c>
      <c r="G104" t="s">
        <v>1165</v>
      </c>
      <c r="H104" t="s">
        <v>1166</v>
      </c>
      <c r="I104" t="s">
        <v>474</v>
      </c>
      <c r="J104" t="s">
        <v>475</v>
      </c>
      <c r="K104" t="s">
        <v>481</v>
      </c>
      <c r="L104" t="s">
        <v>476</v>
      </c>
      <c r="M104" t="s">
        <v>417</v>
      </c>
      <c r="N104" t="s">
        <v>417</v>
      </c>
      <c r="O104" t="s">
        <v>1167</v>
      </c>
      <c r="P104" t="s">
        <v>871</v>
      </c>
    </row>
    <row r="105" spans="1:16">
      <c r="A105" t="s">
        <v>1168</v>
      </c>
      <c r="B105" t="s">
        <v>484</v>
      </c>
      <c r="C105" t="s">
        <v>1169</v>
      </c>
      <c r="D105" t="s">
        <v>1170</v>
      </c>
      <c r="E105" t="s">
        <v>417</v>
      </c>
      <c r="F105" t="s">
        <v>498</v>
      </c>
      <c r="G105" t="s">
        <v>1171</v>
      </c>
      <c r="H105" t="s">
        <v>1172</v>
      </c>
      <c r="I105" t="s">
        <v>474</v>
      </c>
      <c r="J105" t="s">
        <v>475</v>
      </c>
      <c r="K105" t="s">
        <v>541</v>
      </c>
      <c r="L105" t="s">
        <v>476</v>
      </c>
      <c r="M105" t="s">
        <v>417</v>
      </c>
      <c r="N105" t="s">
        <v>417</v>
      </c>
      <c r="O105" t="s">
        <v>1173</v>
      </c>
      <c r="P105" t="s">
        <v>555</v>
      </c>
    </row>
    <row r="106" spans="1:16">
      <c r="A106" t="s">
        <v>1174</v>
      </c>
      <c r="B106" t="s">
        <v>484</v>
      </c>
      <c r="C106" t="s">
        <v>1175</v>
      </c>
      <c r="D106" t="s">
        <v>1176</v>
      </c>
      <c r="E106" t="s">
        <v>417</v>
      </c>
      <c r="F106" t="s">
        <v>498</v>
      </c>
      <c r="G106" t="s">
        <v>1177</v>
      </c>
      <c r="H106" t="s">
        <v>1178</v>
      </c>
      <c r="I106" t="s">
        <v>474</v>
      </c>
      <c r="J106" t="s">
        <v>475</v>
      </c>
      <c r="K106" t="s">
        <v>541</v>
      </c>
      <c r="L106" t="s">
        <v>476</v>
      </c>
      <c r="M106" t="s">
        <v>417</v>
      </c>
      <c r="N106" t="s">
        <v>417</v>
      </c>
      <c r="O106" t="s">
        <v>1179</v>
      </c>
      <c r="P106" t="s">
        <v>515</v>
      </c>
    </row>
    <row r="107" spans="1:16">
      <c r="A107" t="s">
        <v>1180</v>
      </c>
      <c r="B107" t="s">
        <v>484</v>
      </c>
      <c r="C107" t="s">
        <v>1181</v>
      </c>
      <c r="D107" t="s">
        <v>1182</v>
      </c>
      <c r="E107" t="s">
        <v>417</v>
      </c>
      <c r="F107" t="s">
        <v>498</v>
      </c>
      <c r="G107" t="s">
        <v>1183</v>
      </c>
      <c r="H107" t="s">
        <v>1184</v>
      </c>
      <c r="I107" t="s">
        <v>474</v>
      </c>
      <c r="J107" t="s">
        <v>475</v>
      </c>
      <c r="K107" t="s">
        <v>481</v>
      </c>
      <c r="L107" t="s">
        <v>476</v>
      </c>
      <c r="M107" t="s">
        <v>417</v>
      </c>
      <c r="N107" t="s">
        <v>417</v>
      </c>
      <c r="O107" t="s">
        <v>1185</v>
      </c>
      <c r="P107" t="s">
        <v>515</v>
      </c>
    </row>
    <row r="108" spans="1:16">
      <c r="A108" t="s">
        <v>1186</v>
      </c>
      <c r="B108" t="s">
        <v>484</v>
      </c>
      <c r="C108" t="s">
        <v>1187</v>
      </c>
      <c r="D108" t="s">
        <v>1188</v>
      </c>
      <c r="E108" t="s">
        <v>417</v>
      </c>
      <c r="F108" t="s">
        <v>498</v>
      </c>
      <c r="G108" t="s">
        <v>1189</v>
      </c>
      <c r="H108" t="s">
        <v>1190</v>
      </c>
      <c r="I108" t="s">
        <v>474</v>
      </c>
      <c r="J108" t="s">
        <v>475</v>
      </c>
      <c r="K108" t="s">
        <v>481</v>
      </c>
      <c r="L108" t="s">
        <v>476</v>
      </c>
      <c r="M108" t="s">
        <v>417</v>
      </c>
      <c r="N108" t="s">
        <v>417</v>
      </c>
      <c r="O108" t="s">
        <v>1191</v>
      </c>
      <c r="P108" t="s">
        <v>523</v>
      </c>
    </row>
    <row r="109" spans="1:16">
      <c r="A109" t="s">
        <v>1192</v>
      </c>
      <c r="B109" t="s">
        <v>484</v>
      </c>
      <c r="C109" t="s">
        <v>1193</v>
      </c>
      <c r="D109" t="s">
        <v>1194</v>
      </c>
      <c r="E109" t="s">
        <v>417</v>
      </c>
      <c r="F109" t="s">
        <v>498</v>
      </c>
      <c r="G109" t="s">
        <v>1195</v>
      </c>
      <c r="H109" t="s">
        <v>1196</v>
      </c>
      <c r="I109" t="s">
        <v>474</v>
      </c>
      <c r="J109" t="s">
        <v>475</v>
      </c>
      <c r="K109" t="s">
        <v>481</v>
      </c>
      <c r="L109" t="s">
        <v>476</v>
      </c>
      <c r="M109" t="s">
        <v>417</v>
      </c>
      <c r="N109" t="s">
        <v>417</v>
      </c>
      <c r="O109" t="s">
        <v>1197</v>
      </c>
      <c r="P109" t="s">
        <v>555</v>
      </c>
    </row>
    <row r="110" spans="1:16">
      <c r="A110" t="s">
        <v>1198</v>
      </c>
      <c r="B110" t="s">
        <v>484</v>
      </c>
      <c r="C110" t="s">
        <v>1199</v>
      </c>
      <c r="D110" t="s">
        <v>1200</v>
      </c>
      <c r="E110" t="s">
        <v>417</v>
      </c>
      <c r="F110" t="s">
        <v>498</v>
      </c>
      <c r="G110" t="s">
        <v>1201</v>
      </c>
      <c r="H110" t="s">
        <v>1202</v>
      </c>
      <c r="I110" t="s">
        <v>474</v>
      </c>
      <c r="J110" t="s">
        <v>475</v>
      </c>
      <c r="K110" t="s">
        <v>924</v>
      </c>
      <c r="L110" t="s">
        <v>476</v>
      </c>
      <c r="M110" t="s">
        <v>417</v>
      </c>
      <c r="N110" t="s">
        <v>417</v>
      </c>
      <c r="O110" t="s">
        <v>1203</v>
      </c>
      <c r="P110" t="s">
        <v>523</v>
      </c>
    </row>
    <row r="111" spans="1:16">
      <c r="A111" t="s">
        <v>1204</v>
      </c>
      <c r="B111" t="s">
        <v>484</v>
      </c>
      <c r="C111" t="s">
        <v>1205</v>
      </c>
      <c r="D111" t="s">
        <v>1206</v>
      </c>
      <c r="E111" t="s">
        <v>417</v>
      </c>
      <c r="F111" t="s">
        <v>498</v>
      </c>
      <c r="G111" t="s">
        <v>1207</v>
      </c>
      <c r="H111" t="s">
        <v>1208</v>
      </c>
      <c r="I111" t="s">
        <v>474</v>
      </c>
      <c r="J111" t="s">
        <v>475</v>
      </c>
      <c r="K111" t="s">
        <v>481</v>
      </c>
      <c r="L111" t="s">
        <v>476</v>
      </c>
      <c r="M111" t="s">
        <v>417</v>
      </c>
      <c r="N111" t="s">
        <v>417</v>
      </c>
      <c r="O111" t="s">
        <v>1209</v>
      </c>
      <c r="P111" t="s">
        <v>515</v>
      </c>
    </row>
    <row r="112" spans="1:16">
      <c r="A112" t="s">
        <v>1210</v>
      </c>
      <c r="B112" t="s">
        <v>484</v>
      </c>
      <c r="C112" t="s">
        <v>1211</v>
      </c>
      <c r="D112" t="s">
        <v>1212</v>
      </c>
      <c r="E112" t="s">
        <v>417</v>
      </c>
      <c r="F112" t="s">
        <v>498</v>
      </c>
      <c r="G112" t="s">
        <v>1213</v>
      </c>
      <c r="H112" t="s">
        <v>1214</v>
      </c>
      <c r="I112" t="s">
        <v>474</v>
      </c>
      <c r="J112" t="s">
        <v>475</v>
      </c>
      <c r="K112" t="s">
        <v>541</v>
      </c>
      <c r="L112" t="s">
        <v>476</v>
      </c>
      <c r="M112" t="s">
        <v>417</v>
      </c>
      <c r="N112" t="s">
        <v>417</v>
      </c>
      <c r="O112" t="s">
        <v>1215</v>
      </c>
      <c r="P112" t="s">
        <v>515</v>
      </c>
    </row>
    <row r="113" spans="1:16">
      <c r="A113" t="s">
        <v>1216</v>
      </c>
      <c r="B113" t="s">
        <v>484</v>
      </c>
      <c r="C113" t="s">
        <v>1217</v>
      </c>
      <c r="D113" t="s">
        <v>1218</v>
      </c>
      <c r="E113" t="s">
        <v>417</v>
      </c>
      <c r="F113" t="s">
        <v>1060</v>
      </c>
      <c r="G113" t="s">
        <v>1219</v>
      </c>
      <c r="H113" t="s">
        <v>1220</v>
      </c>
      <c r="I113" t="s">
        <v>474</v>
      </c>
      <c r="J113" t="s">
        <v>475</v>
      </c>
      <c r="K113" t="s">
        <v>486</v>
      </c>
      <c r="L113" t="s">
        <v>476</v>
      </c>
      <c r="M113" t="s">
        <v>417</v>
      </c>
      <c r="N113" t="s">
        <v>1221</v>
      </c>
      <c r="O113" t="s">
        <v>1222</v>
      </c>
      <c r="P113" t="s">
        <v>1223</v>
      </c>
    </row>
    <row r="114" spans="1:16">
      <c r="A114" t="s">
        <v>1224</v>
      </c>
      <c r="B114" t="s">
        <v>484</v>
      </c>
      <c r="C114" t="s">
        <v>1225</v>
      </c>
      <c r="D114" t="s">
        <v>1226</v>
      </c>
      <c r="E114" t="s">
        <v>417</v>
      </c>
      <c r="F114" t="s">
        <v>498</v>
      </c>
      <c r="G114" t="s">
        <v>1227</v>
      </c>
      <c r="H114" t="s">
        <v>1228</v>
      </c>
      <c r="I114" t="s">
        <v>474</v>
      </c>
      <c r="J114" t="s">
        <v>475</v>
      </c>
      <c r="K114" t="s">
        <v>541</v>
      </c>
      <c r="L114" t="s">
        <v>476</v>
      </c>
      <c r="M114" t="s">
        <v>417</v>
      </c>
      <c r="N114" t="s">
        <v>417</v>
      </c>
      <c r="O114" t="s">
        <v>1229</v>
      </c>
      <c r="P114" t="s">
        <v>1230</v>
      </c>
    </row>
    <row r="115" spans="1:16">
      <c r="A115" t="s">
        <v>1231</v>
      </c>
      <c r="B115" t="s">
        <v>484</v>
      </c>
      <c r="C115" t="s">
        <v>1232</v>
      </c>
      <c r="D115" t="s">
        <v>1233</v>
      </c>
      <c r="E115" t="s">
        <v>417</v>
      </c>
      <c r="F115" t="s">
        <v>519</v>
      </c>
      <c r="G115" t="s">
        <v>1234</v>
      </c>
      <c r="H115" t="s">
        <v>1235</v>
      </c>
      <c r="I115" t="s">
        <v>474</v>
      </c>
      <c r="J115" t="s">
        <v>475</v>
      </c>
      <c r="K115" t="s">
        <v>481</v>
      </c>
      <c r="L115" t="s">
        <v>476</v>
      </c>
      <c r="M115" t="s">
        <v>417</v>
      </c>
      <c r="N115" t="s">
        <v>586</v>
      </c>
      <c r="O115" t="s">
        <v>1236</v>
      </c>
      <c r="P115" t="s">
        <v>1237</v>
      </c>
    </row>
    <row r="116" spans="1:16">
      <c r="A116" t="s">
        <v>1238</v>
      </c>
      <c r="B116" t="s">
        <v>484</v>
      </c>
      <c r="C116" t="s">
        <v>1239</v>
      </c>
      <c r="D116" t="s">
        <v>1240</v>
      </c>
      <c r="E116" t="s">
        <v>417</v>
      </c>
      <c r="F116" t="s">
        <v>472</v>
      </c>
      <c r="G116" t="s">
        <v>1241</v>
      </c>
      <c r="H116" t="s">
        <v>1242</v>
      </c>
      <c r="I116" t="s">
        <v>474</v>
      </c>
      <c r="J116" t="s">
        <v>475</v>
      </c>
      <c r="K116" t="s">
        <v>481</v>
      </c>
      <c r="L116" t="s">
        <v>476</v>
      </c>
      <c r="M116" t="s">
        <v>417</v>
      </c>
      <c r="N116" t="s">
        <v>417</v>
      </c>
      <c r="O116" t="s">
        <v>1243</v>
      </c>
      <c r="P116" t="s">
        <v>1113</v>
      </c>
    </row>
    <row r="117" spans="1:16">
      <c r="A117" t="s">
        <v>1244</v>
      </c>
      <c r="B117" t="s">
        <v>484</v>
      </c>
      <c r="C117" t="s">
        <v>478</v>
      </c>
      <c r="D117" t="s">
        <v>1245</v>
      </c>
      <c r="E117" t="s">
        <v>417</v>
      </c>
      <c r="F117" t="s">
        <v>498</v>
      </c>
      <c r="G117" t="s">
        <v>1246</v>
      </c>
      <c r="H117" t="s">
        <v>1246</v>
      </c>
      <c r="I117" t="s">
        <v>474</v>
      </c>
      <c r="J117" t="s">
        <v>475</v>
      </c>
      <c r="K117" t="s">
        <v>1247</v>
      </c>
      <c r="L117" t="s">
        <v>476</v>
      </c>
      <c r="M117" t="s">
        <v>417</v>
      </c>
      <c r="N117" t="s">
        <v>417</v>
      </c>
      <c r="O117" t="s">
        <v>1248</v>
      </c>
      <c r="P117" t="s">
        <v>1249</v>
      </c>
    </row>
    <row r="118" spans="1:16">
      <c r="A118" t="s">
        <v>1250</v>
      </c>
      <c r="B118" t="s">
        <v>484</v>
      </c>
      <c r="C118" t="s">
        <v>1251</v>
      </c>
      <c r="D118" t="s">
        <v>1252</v>
      </c>
      <c r="E118" t="s">
        <v>417</v>
      </c>
      <c r="F118" t="s">
        <v>472</v>
      </c>
      <c r="G118" t="s">
        <v>1253</v>
      </c>
      <c r="H118" t="s">
        <v>1254</v>
      </c>
      <c r="I118" t="s">
        <v>474</v>
      </c>
      <c r="J118" t="s">
        <v>475</v>
      </c>
      <c r="K118" t="s">
        <v>541</v>
      </c>
      <c r="L118" t="s">
        <v>476</v>
      </c>
      <c r="M118" t="s">
        <v>417</v>
      </c>
      <c r="N118" t="s">
        <v>417</v>
      </c>
      <c r="O118" t="s">
        <v>1255</v>
      </c>
      <c r="P118" t="s">
        <v>1256</v>
      </c>
    </row>
    <row r="119" spans="1:16">
      <c r="A119" t="s">
        <v>1257</v>
      </c>
      <c r="B119" t="s">
        <v>484</v>
      </c>
      <c r="C119" t="s">
        <v>1258</v>
      </c>
      <c r="D119" t="s">
        <v>1259</v>
      </c>
      <c r="E119" t="s">
        <v>417</v>
      </c>
      <c r="F119" t="s">
        <v>472</v>
      </c>
      <c r="G119" t="s">
        <v>1260</v>
      </c>
      <c r="H119" t="s">
        <v>1261</v>
      </c>
      <c r="I119" t="s">
        <v>474</v>
      </c>
      <c r="J119" t="s">
        <v>475</v>
      </c>
      <c r="K119" t="s">
        <v>567</v>
      </c>
      <c r="L119" t="s">
        <v>476</v>
      </c>
      <c r="M119" t="s">
        <v>417</v>
      </c>
      <c r="N119" t="s">
        <v>417</v>
      </c>
      <c r="O119" t="s">
        <v>1262</v>
      </c>
      <c r="P119" t="s">
        <v>1263</v>
      </c>
    </row>
    <row r="120" spans="1:16">
      <c r="A120" t="s">
        <v>1264</v>
      </c>
      <c r="B120" t="s">
        <v>478</v>
      </c>
      <c r="C120" t="s">
        <v>684</v>
      </c>
      <c r="D120" t="s">
        <v>417</v>
      </c>
      <c r="E120" t="s">
        <v>417</v>
      </c>
      <c r="F120" t="s">
        <v>519</v>
      </c>
      <c r="G120" t="s">
        <v>1265</v>
      </c>
      <c r="H120" t="s">
        <v>1265</v>
      </c>
      <c r="I120" t="s">
        <v>474</v>
      </c>
      <c r="J120" t="s">
        <v>475</v>
      </c>
      <c r="K120" t="s">
        <v>481</v>
      </c>
      <c r="L120" t="s">
        <v>476</v>
      </c>
      <c r="M120" t="s">
        <v>417</v>
      </c>
      <c r="N120" t="s">
        <v>417</v>
      </c>
      <c r="O120" t="s">
        <v>1266</v>
      </c>
      <c r="P120" t="s">
        <v>1267</v>
      </c>
    </row>
    <row r="121" spans="1:16">
      <c r="A121" t="s">
        <v>1268</v>
      </c>
      <c r="B121" t="s">
        <v>478</v>
      </c>
      <c r="C121" t="s">
        <v>608</v>
      </c>
      <c r="D121" t="s">
        <v>417</v>
      </c>
      <c r="E121" t="s">
        <v>417</v>
      </c>
      <c r="F121" t="s">
        <v>472</v>
      </c>
      <c r="G121" t="s">
        <v>1269</v>
      </c>
      <c r="H121" t="s">
        <v>1269</v>
      </c>
      <c r="I121" t="s">
        <v>474</v>
      </c>
      <c r="J121" t="s">
        <v>475</v>
      </c>
      <c r="K121" t="s">
        <v>481</v>
      </c>
      <c r="L121" t="s">
        <v>476</v>
      </c>
      <c r="M121" t="s">
        <v>417</v>
      </c>
      <c r="N121" t="s">
        <v>417</v>
      </c>
      <c r="O121" t="s">
        <v>1270</v>
      </c>
      <c r="P121" t="s">
        <v>1271</v>
      </c>
    </row>
    <row r="122" spans="1:16">
      <c r="A122" t="s">
        <v>1272</v>
      </c>
      <c r="B122" t="s">
        <v>478</v>
      </c>
      <c r="C122" t="s">
        <v>1033</v>
      </c>
      <c r="D122" t="s">
        <v>417</v>
      </c>
      <c r="E122" t="s">
        <v>417</v>
      </c>
      <c r="F122" t="s">
        <v>472</v>
      </c>
      <c r="G122" t="s">
        <v>1273</v>
      </c>
      <c r="H122" t="s">
        <v>1273</v>
      </c>
      <c r="I122" t="s">
        <v>474</v>
      </c>
      <c r="J122" t="s">
        <v>475</v>
      </c>
      <c r="K122" t="s">
        <v>541</v>
      </c>
      <c r="L122" t="s">
        <v>476</v>
      </c>
      <c r="M122" t="s">
        <v>417</v>
      </c>
      <c r="N122" t="s">
        <v>417</v>
      </c>
      <c r="O122" t="s">
        <v>482</v>
      </c>
      <c r="P122" t="s">
        <v>482</v>
      </c>
    </row>
    <row r="123" spans="1:16">
      <c r="A123" t="s">
        <v>1274</v>
      </c>
      <c r="B123" t="s">
        <v>478</v>
      </c>
      <c r="C123" t="s">
        <v>713</v>
      </c>
      <c r="D123" t="s">
        <v>417</v>
      </c>
      <c r="E123" t="s">
        <v>417</v>
      </c>
      <c r="F123" t="s">
        <v>472</v>
      </c>
      <c r="G123" t="s">
        <v>1275</v>
      </c>
      <c r="H123" t="s">
        <v>1275</v>
      </c>
      <c r="I123" t="s">
        <v>474</v>
      </c>
      <c r="J123" t="s">
        <v>475</v>
      </c>
      <c r="K123" t="s">
        <v>481</v>
      </c>
      <c r="L123" t="s">
        <v>476</v>
      </c>
      <c r="M123" t="s">
        <v>417</v>
      </c>
      <c r="N123" t="s">
        <v>417</v>
      </c>
      <c r="O123" t="s">
        <v>482</v>
      </c>
      <c r="P123" t="s">
        <v>482</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A1"/>
  <sheetViews>
    <sheetView showGridLines="0" zoomScale="80" zoomScaleNormal="80" zoomScaleSheetLayoutView="86" workbookViewId="0">
      <pane xSplit="1" ySplit="1" topLeftCell="B2" activePane="bottomRight" state="frozen"/>
      <selection pane="topRight" activeCell="G5" sqref="G5:J5"/>
      <selection pane="bottomLeft" activeCell="G5" sqref="G5:J5"/>
      <selection pane="bottomRight" activeCell="G5" sqref="G5:J5"/>
    </sheetView>
  </sheetViews>
  <sheetFormatPr defaultColWidth="10.6640625" defaultRowHeight="12.75"/>
  <cols>
    <col min="1" max="16384" width="10.6640625" style="2"/>
  </cols>
  <sheetData/>
  <sheetProtection insertColumns="0" autoFilter="0" pivotTables="0"/>
  <pageMargins left="0.25" right="0.25" top="0.5" bottom="0.5" header="0.5" footer="0.25"/>
  <pageSetup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13"/>
  <sheetViews>
    <sheetView zoomScaleNormal="100" workbookViewId="0">
      <selection activeCell="G5" sqref="G5:J5"/>
    </sheetView>
  </sheetViews>
  <sheetFormatPr defaultRowHeight="15"/>
  <cols>
    <col min="1" max="16384" width="9.33203125" style="1"/>
  </cols>
  <sheetData>
    <row r="1" ht="21" customHeight="1"/>
    <row r="2" ht="21" customHeight="1"/>
    <row r="3" ht="21" customHeight="1"/>
    <row r="4" ht="21" customHeight="1"/>
    <row r="5" ht="21" customHeight="1"/>
    <row r="6" ht="21" customHeight="1"/>
    <row r="7" ht="21" customHeight="1"/>
    <row r="8" ht="21" customHeight="1"/>
    <row r="9" ht="21" customHeight="1"/>
    <row r="10" ht="21" customHeight="1"/>
    <row r="11" ht="21" customHeight="1"/>
    <row r="13" ht="29.25" customHeight="1"/>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dimension ref="A1"/>
  <sheetViews>
    <sheetView showGridLines="0" zoomScale="90" zoomScaleNormal="90" workbookViewId="0">
      <selection activeCell="G5" sqref="G5:J5"/>
    </sheetView>
  </sheetViews>
  <sheetFormatPr defaultRowHeight="11.25"/>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944466-437D-444C-984B-6043ECD32B6C}">
  <sheetPr codeName="Sheet16"/>
  <dimension ref="A1:Q21"/>
  <sheetViews>
    <sheetView workbookViewId="0">
      <selection activeCell="G5" sqref="G5:J5"/>
    </sheetView>
  </sheetViews>
  <sheetFormatPr defaultRowHeight="11.25"/>
  <sheetData>
    <row r="1" spans="1:17">
      <c r="A1" s="5"/>
      <c r="B1" s="5"/>
      <c r="C1" s="5"/>
      <c r="D1" s="5"/>
      <c r="E1" s="5"/>
      <c r="F1" s="5"/>
      <c r="G1" s="5"/>
      <c r="H1" s="5"/>
      <c r="I1" s="5"/>
      <c r="J1" s="5"/>
      <c r="K1" s="5"/>
      <c r="L1" s="5"/>
      <c r="M1" s="5"/>
      <c r="N1" s="5"/>
      <c r="O1" s="5"/>
      <c r="P1" s="5"/>
      <c r="Q1" s="5"/>
    </row>
    <row r="2" spans="1:17" ht="15">
      <c r="A2" s="5"/>
      <c r="B2" s="252" t="s">
        <v>1276</v>
      </c>
      <c r="C2" s="252" t="s">
        <v>1277</v>
      </c>
      <c r="D2" s="252" t="s">
        <v>1278</v>
      </c>
      <c r="E2" s="252" t="s">
        <v>1279</v>
      </c>
      <c r="F2" s="252" t="s">
        <v>1280</v>
      </c>
      <c r="G2" s="252" t="s">
        <v>1281</v>
      </c>
      <c r="H2" s="5"/>
      <c r="I2" s="5"/>
      <c r="J2" s="5"/>
      <c r="K2" s="5"/>
      <c r="L2" s="5"/>
      <c r="M2" s="5"/>
      <c r="N2" s="5"/>
      <c r="O2" s="5"/>
      <c r="P2" s="5"/>
      <c r="Q2" s="5"/>
    </row>
    <row r="3" spans="1:17">
      <c r="A3" s="5"/>
      <c r="B3" s="253" t="s">
        <v>1282</v>
      </c>
      <c r="C3" s="253">
        <v>3</v>
      </c>
      <c r="D3" s="253" t="s">
        <v>1283</v>
      </c>
      <c r="E3" s="254">
        <v>44775</v>
      </c>
      <c r="F3" s="255">
        <v>8.3333333333333329E-2</v>
      </c>
      <c r="G3" s="253" t="s">
        <v>1284</v>
      </c>
      <c r="H3" s="5"/>
      <c r="I3" s="5"/>
      <c r="J3" s="5"/>
      <c r="K3" s="5"/>
      <c r="L3" s="5"/>
      <c r="M3" s="5"/>
      <c r="N3" s="5"/>
      <c r="O3" s="5"/>
      <c r="P3" s="5"/>
      <c r="Q3" s="5"/>
    </row>
    <row r="4" spans="1:17">
      <c r="A4" s="5"/>
      <c r="B4" s="253" t="s">
        <v>1285</v>
      </c>
      <c r="C4" s="253">
        <v>3</v>
      </c>
      <c r="D4" s="253" t="s">
        <v>1286</v>
      </c>
      <c r="E4" s="254">
        <v>44775</v>
      </c>
      <c r="F4" s="256">
        <v>0.1013888888888889</v>
      </c>
      <c r="G4" s="253" t="s">
        <v>1287</v>
      </c>
      <c r="H4" s="5"/>
      <c r="I4" s="5"/>
      <c r="J4" s="5"/>
      <c r="K4" s="5"/>
      <c r="L4" s="5"/>
      <c r="M4" s="5"/>
      <c r="N4" s="5"/>
      <c r="O4" s="5"/>
      <c r="P4" s="5"/>
      <c r="Q4" s="5"/>
    </row>
    <row r="5" spans="1:17">
      <c r="A5" s="5"/>
      <c r="B5" s="5"/>
      <c r="C5" s="5"/>
      <c r="D5" s="5"/>
      <c r="E5" s="5"/>
      <c r="F5" s="5"/>
      <c r="G5" s="5"/>
      <c r="H5" s="5"/>
      <c r="I5" s="5"/>
      <c r="J5" s="5"/>
      <c r="K5" s="5"/>
      <c r="L5" s="5"/>
      <c r="M5" s="5"/>
      <c r="N5" s="5"/>
      <c r="O5" s="5"/>
      <c r="P5" s="5"/>
      <c r="Q5" s="5"/>
    </row>
    <row r="6" spans="1:17">
      <c r="A6" s="5"/>
      <c r="B6" s="5"/>
      <c r="C6" s="5"/>
      <c r="D6" s="5"/>
      <c r="E6" s="5"/>
      <c r="F6" s="5"/>
      <c r="G6" s="5"/>
      <c r="H6" s="5"/>
      <c r="I6" s="5"/>
      <c r="J6" s="5"/>
      <c r="K6" s="5"/>
      <c r="L6" s="5"/>
      <c r="M6" s="5"/>
      <c r="N6" s="5"/>
      <c r="O6" s="5"/>
      <c r="P6" s="5"/>
      <c r="Q6" s="5"/>
    </row>
    <row r="7" spans="1:17">
      <c r="A7" s="5"/>
      <c r="B7" s="5"/>
      <c r="C7" s="5"/>
      <c r="D7" s="5"/>
      <c r="E7" s="5"/>
      <c r="F7" s="5"/>
      <c r="G7" s="5"/>
      <c r="H7" s="5"/>
      <c r="I7" s="5"/>
      <c r="J7" s="5"/>
      <c r="K7" s="5"/>
      <c r="L7" s="5"/>
      <c r="M7" s="5"/>
      <c r="N7" s="5"/>
      <c r="O7" s="5"/>
      <c r="P7" s="5"/>
      <c r="Q7" s="5"/>
    </row>
    <row r="8" spans="1:17">
      <c r="A8" s="5"/>
      <c r="B8" s="5"/>
      <c r="C8" s="5"/>
      <c r="D8" s="5"/>
      <c r="E8" s="5"/>
      <c r="F8" s="5"/>
      <c r="G8" s="5"/>
      <c r="H8" s="5"/>
      <c r="I8" s="5"/>
      <c r="J8" s="5"/>
      <c r="K8" s="5"/>
      <c r="L8" s="5"/>
      <c r="M8" s="5"/>
      <c r="N8" s="5"/>
      <c r="O8" s="5"/>
      <c r="P8" s="5"/>
      <c r="Q8" s="5"/>
    </row>
    <row r="9" spans="1:17">
      <c r="A9" s="5"/>
      <c r="B9" s="5"/>
      <c r="C9" s="5"/>
      <c r="D9" s="5"/>
      <c r="E9" s="5"/>
      <c r="F9" s="5"/>
      <c r="G9" s="5"/>
      <c r="H9" s="5"/>
      <c r="I9" s="5"/>
      <c r="J9" s="5"/>
      <c r="K9" s="5"/>
      <c r="L9" s="5"/>
      <c r="M9" s="5"/>
      <c r="N9" s="5"/>
      <c r="O9" s="5"/>
      <c r="P9" s="5"/>
      <c r="Q9" s="5"/>
    </row>
    <row r="10" spans="1:17">
      <c r="A10" s="5"/>
      <c r="B10" s="5"/>
      <c r="C10" s="5"/>
      <c r="D10" s="5"/>
      <c r="E10" s="5"/>
      <c r="F10" s="5"/>
      <c r="G10" s="5"/>
      <c r="H10" s="5"/>
      <c r="I10" s="5"/>
      <c r="J10" s="5"/>
      <c r="K10" s="5"/>
      <c r="L10" s="5"/>
      <c r="M10" s="5"/>
      <c r="N10" s="5"/>
      <c r="O10" s="5"/>
      <c r="P10" s="5"/>
      <c r="Q10" s="5"/>
    </row>
    <row r="11" spans="1:17">
      <c r="A11" s="5"/>
      <c r="B11" s="5"/>
      <c r="C11" s="5"/>
      <c r="D11" s="5"/>
      <c r="E11" s="5"/>
      <c r="F11" s="5"/>
      <c r="G11" s="5"/>
      <c r="H11" s="5"/>
      <c r="I11" s="5"/>
      <c r="J11" s="5"/>
      <c r="K11" s="5"/>
      <c r="L11" s="5"/>
      <c r="M11" s="5"/>
      <c r="N11" s="5"/>
      <c r="O11" s="5"/>
      <c r="P11" s="5"/>
      <c r="Q11" s="5"/>
    </row>
    <row r="12" spans="1:17">
      <c r="A12" s="5"/>
      <c r="B12" s="5"/>
      <c r="C12" s="5"/>
      <c r="D12" s="5"/>
      <c r="E12" s="5"/>
      <c r="F12" s="5"/>
      <c r="G12" s="5"/>
      <c r="H12" s="5"/>
      <c r="I12" s="5"/>
      <c r="J12" s="5"/>
      <c r="K12" s="5"/>
      <c r="L12" s="5"/>
      <c r="M12" s="5"/>
      <c r="N12" s="5"/>
      <c r="O12" s="5"/>
      <c r="P12" s="5"/>
      <c r="Q12" s="5"/>
    </row>
    <row r="13" spans="1:17">
      <c r="A13" s="5"/>
      <c r="B13" s="5"/>
      <c r="C13" s="5"/>
      <c r="D13" s="5"/>
      <c r="E13" s="5"/>
      <c r="F13" s="5"/>
      <c r="G13" s="5"/>
      <c r="H13" s="5"/>
      <c r="I13" s="5"/>
      <c r="J13" s="5"/>
      <c r="K13" s="5"/>
      <c r="L13" s="5"/>
      <c r="M13" s="5"/>
      <c r="N13" s="5"/>
      <c r="O13" s="5"/>
      <c r="P13" s="5"/>
      <c r="Q13" s="5"/>
    </row>
    <row r="14" spans="1:17">
      <c r="A14" s="5"/>
      <c r="B14" s="5"/>
      <c r="C14" s="5"/>
      <c r="D14" s="5"/>
      <c r="E14" s="5"/>
      <c r="F14" s="5"/>
      <c r="G14" s="5"/>
      <c r="H14" s="5"/>
      <c r="I14" s="5"/>
      <c r="J14" s="5"/>
      <c r="K14" s="5"/>
      <c r="L14" s="5"/>
      <c r="M14" s="5"/>
      <c r="N14" s="5"/>
      <c r="O14" s="5"/>
      <c r="P14" s="5"/>
      <c r="Q14" s="5"/>
    </row>
    <row r="15" spans="1:17">
      <c r="A15" s="5"/>
      <c r="B15" s="5"/>
      <c r="C15" s="5"/>
      <c r="D15" s="5"/>
      <c r="E15" s="5"/>
      <c r="F15" s="5"/>
      <c r="G15" s="5"/>
      <c r="H15" s="5"/>
      <c r="I15" s="5"/>
      <c r="J15" s="5"/>
      <c r="K15" s="5"/>
      <c r="L15" s="5"/>
      <c r="M15" s="5"/>
      <c r="N15" s="5"/>
      <c r="O15" s="5"/>
      <c r="P15" s="5"/>
      <c r="Q15" s="5"/>
    </row>
    <row r="16" spans="1:17">
      <c r="A16" s="5"/>
      <c r="B16" s="5"/>
      <c r="C16" s="5"/>
      <c r="D16" s="5"/>
      <c r="E16" s="5"/>
      <c r="F16" s="5"/>
      <c r="G16" s="5"/>
      <c r="H16" s="5"/>
      <c r="I16" s="5"/>
      <c r="J16" s="5"/>
      <c r="K16" s="5"/>
      <c r="L16" s="5"/>
      <c r="M16" s="5"/>
      <c r="N16" s="5"/>
      <c r="O16" s="5"/>
      <c r="P16" s="5"/>
      <c r="Q16" s="5"/>
    </row>
    <row r="17" spans="1:17">
      <c r="A17" s="5"/>
      <c r="B17" s="5"/>
      <c r="C17" s="5"/>
      <c r="D17" s="5"/>
      <c r="E17" s="5"/>
      <c r="F17" s="5"/>
      <c r="G17" s="5"/>
      <c r="H17" s="5"/>
      <c r="I17" s="5"/>
      <c r="J17" s="5"/>
      <c r="K17" s="5"/>
      <c r="L17" s="5"/>
      <c r="M17" s="5"/>
      <c r="N17" s="5"/>
      <c r="O17" s="5"/>
      <c r="P17" s="5"/>
      <c r="Q17" s="5"/>
    </row>
    <row r="18" spans="1:17">
      <c r="A18" s="5"/>
      <c r="B18" s="5"/>
      <c r="C18" s="5"/>
      <c r="D18" s="5"/>
      <c r="E18" s="5"/>
      <c r="F18" s="5"/>
      <c r="G18" s="5"/>
      <c r="H18" s="5"/>
      <c r="I18" s="5"/>
      <c r="J18" s="5"/>
      <c r="K18" s="5"/>
      <c r="L18" s="5"/>
      <c r="M18" s="5"/>
      <c r="N18" s="5"/>
      <c r="O18" s="5"/>
      <c r="P18" s="5"/>
      <c r="Q18" s="5"/>
    </row>
    <row r="19" spans="1:17">
      <c r="A19" s="5"/>
      <c r="B19" s="5"/>
      <c r="C19" s="5"/>
      <c r="D19" s="5"/>
      <c r="E19" s="5"/>
      <c r="F19" s="5"/>
      <c r="G19" s="5"/>
      <c r="H19" s="5"/>
      <c r="I19" s="5"/>
      <c r="J19" s="5"/>
      <c r="K19" s="5"/>
      <c r="L19" s="5"/>
      <c r="M19" s="5"/>
      <c r="N19" s="5"/>
      <c r="O19" s="5"/>
      <c r="P19" s="5"/>
      <c r="Q19" s="5"/>
    </row>
    <row r="20" spans="1:17">
      <c r="A20" s="5"/>
      <c r="B20" s="5"/>
      <c r="C20" s="5"/>
      <c r="D20" s="5"/>
      <c r="E20" s="5"/>
      <c r="F20" s="5"/>
      <c r="G20" s="5"/>
      <c r="H20" s="5"/>
      <c r="I20" s="5"/>
      <c r="J20" s="5"/>
      <c r="K20" s="5"/>
      <c r="L20" s="5"/>
      <c r="M20" s="5"/>
      <c r="N20" s="5"/>
      <c r="O20" s="5"/>
      <c r="P20" s="5"/>
      <c r="Q20" s="5"/>
    </row>
    <row r="21" spans="1:17">
      <c r="A21" s="5"/>
      <c r="B21" s="5"/>
      <c r="C21" s="5"/>
      <c r="D21" s="5"/>
      <c r="E21" s="5"/>
      <c r="F21" s="5"/>
      <c r="G21" s="5"/>
      <c r="H21" s="5"/>
      <c r="I21" s="5"/>
      <c r="J21" s="5"/>
      <c r="K21" s="5"/>
      <c r="L21" s="5"/>
      <c r="M21" s="5"/>
      <c r="N21" s="5"/>
      <c r="O21" s="5"/>
      <c r="P21" s="5"/>
      <c r="Q21" s="5"/>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54851-ECB4-4C80-811C-221655210B2B}">
  <sheetPr codeName="Sheet17"/>
  <dimension ref="O9:S18"/>
  <sheetViews>
    <sheetView workbookViewId="0">
      <selection activeCell="G5" sqref="G5:J5"/>
    </sheetView>
  </sheetViews>
  <sheetFormatPr defaultRowHeight="11.25"/>
  <sheetData>
    <row r="9" spans="16:18">
      <c r="R9" t="s">
        <v>1288</v>
      </c>
    </row>
    <row r="10" spans="16:18">
      <c r="R10" t="s">
        <v>1289</v>
      </c>
    </row>
    <row r="14" spans="16:18">
      <c r="R14" t="s">
        <v>714</v>
      </c>
    </row>
    <row r="15" spans="16:18">
      <c r="R15" t="s">
        <v>1290</v>
      </c>
    </row>
    <row r="16" spans="16:18">
      <c r="P16" t="s">
        <v>1291</v>
      </c>
      <c r="R16" t="s">
        <v>1292</v>
      </c>
    </row>
    <row r="17" spans="15:19">
      <c r="O17" t="s">
        <v>1293</v>
      </c>
      <c r="P17">
        <v>22</v>
      </c>
      <c r="Q17">
        <v>167</v>
      </c>
      <c r="R17" t="s">
        <v>1294</v>
      </c>
      <c r="S17" s="84" t="s">
        <v>1295</v>
      </c>
    </row>
    <row r="18" spans="15:19">
      <c r="O18" t="s">
        <v>1296</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C6EF5A-7A93-4B95-997E-FF58C31F5C8C}">
  <sheetPr codeName="Sheet18"/>
  <dimension ref="A1"/>
  <sheetViews>
    <sheetView workbookViewId="0">
      <selection activeCell="G5" sqref="G5:J5"/>
    </sheetView>
  </sheetViews>
  <sheetFormatPr defaultRowHeight="11.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文件" ma:contentTypeID="0x01010015E067680B01B64BB7E6320140DB9C90" ma:contentTypeVersion="4" ma:contentTypeDescription="建立新的文件。" ma:contentTypeScope="" ma:versionID="748eff3e0f918dbe2c2f2d104ba922db">
  <xsd:schema xmlns:xsd="http://www.w3.org/2001/XMLSchema" xmlns:xs="http://www.w3.org/2001/XMLSchema" xmlns:p="http://schemas.microsoft.com/office/2006/metadata/properties" xmlns:ns2="2b3812d9-2a7b-4331-a24f-9239c5ce229f" targetNamespace="http://schemas.microsoft.com/office/2006/metadata/properties" ma:root="true" ma:fieldsID="2c0d16f83ee38ae39da9c5892d25a049" ns2:_="">
    <xsd:import namespace="2b3812d9-2a7b-4331-a24f-9239c5ce229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3812d9-2a7b-4331-a24f-9239c5ce22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05FF62F-7E81-4676-B008-84B5A9BAA80C}">
  <ds:schemaRefs>
    <ds:schemaRef ds:uri="http://purl.org/dc/dcmitype/"/>
    <ds:schemaRef ds:uri="http://purl.org/dc/elements/1.1/"/>
    <ds:schemaRef ds:uri="http://schemas.microsoft.com/office/2006/documentManagement/types"/>
    <ds:schemaRef ds:uri="http://schemas.microsoft.com/office/infopath/2007/PartnerControls"/>
    <ds:schemaRef ds:uri="2b3812d9-2a7b-4331-a24f-9239c5ce229f"/>
    <ds:schemaRef ds:uri="http://schemas.openxmlformats.org/package/2006/metadata/core-properties"/>
    <ds:schemaRef ds:uri="http://schemas.microsoft.com/office/2006/metadata/properties"/>
    <ds:schemaRef ds:uri="http://www.w3.org/XML/1998/namespace"/>
    <ds:schemaRef ds:uri="http://purl.org/dc/terms/"/>
  </ds:schemaRefs>
</ds:datastoreItem>
</file>

<file path=customXml/itemProps2.xml><?xml version="1.0" encoding="utf-8"?>
<ds:datastoreItem xmlns:ds="http://schemas.openxmlformats.org/officeDocument/2006/customXml" ds:itemID="{D97A9135-FC4A-4603-804E-C2EEC05C5B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3812d9-2a7b-4331-a24f-9239c5ce229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C2B0C67-4169-4BB8-B7CE-7F43DE9A70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9</vt:i4>
      </vt:variant>
    </vt:vector>
  </HeadingPairs>
  <TitlesOfParts>
    <vt:vector size="25" baseType="lpstr">
      <vt:lpstr>Program Card</vt:lpstr>
      <vt:lpstr>Build 3</vt:lpstr>
      <vt:lpstr>Build 4</vt:lpstr>
      <vt:lpstr>Build 5</vt:lpstr>
      <vt:lpstr>Bug List</vt:lpstr>
      <vt:lpstr>25377255</vt:lpstr>
      <vt:lpstr>Resume Build 3</vt:lpstr>
      <vt:lpstr>Layout</vt:lpstr>
      <vt:lpstr>OVD</vt:lpstr>
      <vt:lpstr>BOM</vt:lpstr>
      <vt:lpstr>BOM Comparisson</vt:lpstr>
      <vt:lpstr>IT Route</vt:lpstr>
      <vt:lpstr>Packing Validation</vt:lpstr>
      <vt:lpstr>MSD List</vt:lpstr>
      <vt:lpstr>Serialization Rules</vt:lpstr>
      <vt:lpstr>DFMS BOM</vt:lpstr>
      <vt:lpstr>'Build 3'!prevWBS</vt:lpstr>
      <vt:lpstr>'Build 4'!prevWBS</vt:lpstr>
      <vt:lpstr>'Build 5'!prevWBS</vt:lpstr>
      <vt:lpstr>'Build 3'!Print_Area</vt:lpstr>
      <vt:lpstr>'Build 4'!Print_Area</vt:lpstr>
      <vt:lpstr>'Build 5'!Print_Area</vt:lpstr>
      <vt:lpstr>'Build 3'!Print_Titles</vt:lpstr>
      <vt:lpstr>'Build 4'!Print_Titles</vt:lpstr>
      <vt:lpstr>'Build 5'!Print_Titles</vt:lpstr>
    </vt:vector>
  </TitlesOfParts>
  <Manager/>
  <Company>PASA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Anguiano Garcia, Alfredo</dc:creator>
  <cp:keywords/>
  <dc:description/>
  <cp:lastModifiedBy>Isaid Amaya(PMX)</cp:lastModifiedBy>
  <cp:revision/>
  <dcterms:created xsi:type="dcterms:W3CDTF">2020-11-23T20:44:09Z</dcterms:created>
  <dcterms:modified xsi:type="dcterms:W3CDTF">2025-01-07T17:57:41Z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0x01010015E067680B01B64BB7E6320140DB9C90</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