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8.xml" ContentType="application/vnd.openxmlformats-officedocument.drawing+xml"/>
  <Override PartName="/xl/tables/table3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drawings/drawing9.xml" ContentType="application/vnd.openxmlformats-officedocument.drawing+xml"/>
  <Override PartName="/xl/tables/table4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ATA ANALYSIS\DATASET\Projects\Excel Projects\Monthly Energy Overview\"/>
    </mc:Choice>
  </mc:AlternateContent>
  <xr:revisionPtr revIDLastSave="0" documentId="13_ncr:1_{6A7D14C5-71FF-4752-B549-D38534BF7047}" xr6:coauthVersionLast="47" xr6:coauthVersionMax="47" xr10:uidLastSave="{00000000-0000-0000-0000-000000000000}"/>
  <bookViews>
    <workbookView xWindow="-120" yWindow="-120" windowWidth="20730" windowHeight="11160" firstSheet="4" activeTab="7" xr2:uid="{7DB57795-5981-4B64-88E1-DD37757DED4A}"/>
  </bookViews>
  <sheets>
    <sheet name="Dashboard" sheetId="16" r:id="rId1"/>
    <sheet name="Primary Energy Prdt 1950-2020" sheetId="2" r:id="rId2"/>
    <sheet name="PVT Primary Energy Prdt 1950-20" sheetId="7" r:id="rId3"/>
    <sheet name="Monthly Jan 2020 - Feb 2022" sheetId="8" r:id="rId4"/>
    <sheet name="PVT Monthly Jan 2020 - Feb 2022" sheetId="9" r:id="rId5"/>
    <sheet name="Total Jan-Feb" sheetId="10" r:id="rId6"/>
    <sheet name="Feb-2022" sheetId="15" r:id="rId7"/>
    <sheet name="DATA" sheetId="1" r:id="rId8"/>
  </sheets>
  <calcPr calcId="191029"/>
  <pivotCaches>
    <pivotCache cacheId="98" r:id="rId9"/>
    <pivotCache cacheId="99" r:id="rId10"/>
    <pivotCache cacheId="100" r:id="rId11"/>
    <pivotCache cacheId="101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15" l="1"/>
  <c r="G30" i="8"/>
  <c r="G31" i="8"/>
  <c r="G19" i="8"/>
  <c r="G20" i="8"/>
  <c r="G21" i="8"/>
  <c r="G22" i="8"/>
  <c r="G23" i="8"/>
  <c r="G24" i="8"/>
  <c r="G25" i="8"/>
  <c r="G26" i="8"/>
  <c r="G27" i="8"/>
  <c r="G28" i="8"/>
  <c r="G29" i="8"/>
  <c r="G18" i="8"/>
  <c r="G6" i="8"/>
  <c r="G7" i="8"/>
  <c r="G8" i="8"/>
  <c r="G9" i="8"/>
  <c r="G10" i="8"/>
  <c r="G11" i="8"/>
  <c r="G12" i="8"/>
  <c r="G13" i="8"/>
  <c r="G14" i="8"/>
  <c r="G15" i="8"/>
  <c r="G16" i="8"/>
  <c r="G17" i="8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C66" i="1" l="1"/>
  <c r="D66" i="1"/>
  <c r="E66" i="1"/>
  <c r="F66" i="1"/>
  <c r="G66" i="1"/>
  <c r="H66" i="1"/>
  <c r="I66" i="1"/>
  <c r="J66" i="1"/>
  <c r="K66" i="1"/>
  <c r="L66" i="1"/>
  <c r="M66" i="1"/>
  <c r="N66" i="1"/>
  <c r="B66" i="1"/>
  <c r="C62" i="1"/>
  <c r="D62" i="1"/>
  <c r="E62" i="1"/>
  <c r="F62" i="1"/>
  <c r="G62" i="1"/>
  <c r="H62" i="1"/>
  <c r="I62" i="1"/>
  <c r="J62" i="1"/>
  <c r="K62" i="1"/>
  <c r="L62" i="1"/>
  <c r="M62" i="1"/>
  <c r="N62" i="1"/>
  <c r="B62" i="1"/>
  <c r="C48" i="1"/>
  <c r="D48" i="1"/>
  <c r="E48" i="1"/>
  <c r="F48" i="1"/>
  <c r="G48" i="1"/>
  <c r="H48" i="1"/>
  <c r="I48" i="1"/>
  <c r="J48" i="1"/>
  <c r="K48" i="1"/>
  <c r="L48" i="1"/>
  <c r="M48" i="1"/>
  <c r="N48" i="1"/>
  <c r="B48" i="1"/>
</calcChain>
</file>

<file path=xl/sharedStrings.xml><?xml version="1.0" encoding="utf-8"?>
<sst xmlns="http://schemas.openxmlformats.org/spreadsheetml/2006/main" count="189" uniqueCount="86">
  <si>
    <t>NA</t>
  </si>
  <si>
    <t xml:space="preserve">NA </t>
  </si>
  <si>
    <t xml:space="preserve"> NA</t>
  </si>
  <si>
    <t>(s)</t>
  </si>
  <si>
    <t xml:space="preserve"> (s) </t>
  </si>
  <si>
    <t xml:space="preserve">Total </t>
  </si>
  <si>
    <t xml:space="preserve">2021 2-Month </t>
  </si>
  <si>
    <t xml:space="preserve">2-Month </t>
  </si>
  <si>
    <t xml:space="preserve">2020 January </t>
  </si>
  <si>
    <t xml:space="preserve">February </t>
  </si>
  <si>
    <t xml:space="preserve">March 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</si>
  <si>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</si>
  <si>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</si>
  <si>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</si>
  <si>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</si>
  <si>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</si>
  <si>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</si>
  <si>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</si>
  <si>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</si>
  <si>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</si>
  <si>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2021 January </t>
  </si>
  <si>
    <t xml:space="preserve">2022 January </t>
  </si>
  <si>
    <t>February</t>
  </si>
  <si>
    <t>Fossil Fuels</t>
  </si>
  <si>
    <t>Nuclear</t>
  </si>
  <si>
    <t>Electric</t>
  </si>
  <si>
    <t>Power</t>
  </si>
  <si>
    <t>Natural</t>
  </si>
  <si>
    <t>Gas</t>
  </si>
  <si>
    <t>(Dry)</t>
  </si>
  <si>
    <t>Crude</t>
  </si>
  <si>
    <t>Hydroelectric</t>
  </si>
  <si>
    <t>Geothermal</t>
  </si>
  <si>
    <t>Biomass</t>
  </si>
  <si>
    <t>Total</t>
  </si>
  <si>
    <t>Coal</t>
  </si>
  <si>
    <t>Oil</t>
  </si>
  <si>
    <t>Solar</t>
  </si>
  <si>
    <t>Wind</t>
  </si>
  <si>
    <t>Renewable Energy</t>
  </si>
  <si>
    <t>Table 1.2 Primary Energy Production by Source</t>
  </si>
  <si>
    <t>(Quadrillion Btu)</t>
  </si>
  <si>
    <t>NGP</t>
  </si>
  <si>
    <t>Year</t>
  </si>
  <si>
    <t>Natural Gas (Dry)</t>
  </si>
  <si>
    <t>Crude Oil</t>
  </si>
  <si>
    <t>Hydroelectric Power</t>
  </si>
  <si>
    <t>Nuclear Electric Power</t>
  </si>
  <si>
    <t>Crude Oil &amp; NGP</t>
  </si>
  <si>
    <t>Column1</t>
  </si>
  <si>
    <t>Column Labels</t>
  </si>
  <si>
    <t>Grand Total</t>
  </si>
  <si>
    <t>Row Labels</t>
  </si>
  <si>
    <t xml:space="preserve"> Coal</t>
  </si>
  <si>
    <t xml:space="preserve"> Natural Gas (Dry)</t>
  </si>
  <si>
    <t xml:space="preserve"> Crude Oil &amp; NGP</t>
  </si>
  <si>
    <t xml:space="preserve"> Nuclear Electric Power</t>
  </si>
  <si>
    <t xml:space="preserve"> Renewable Energy</t>
  </si>
  <si>
    <t>Figure 1.2 Primary Energy Production</t>
  </si>
  <si>
    <t>By Source</t>
  </si>
  <si>
    <t>Date</t>
  </si>
  <si>
    <t>2020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</si>
  <si>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</si>
  <si>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</si>
  <si>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</si>
  <si>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</si>
  <si>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</si>
  <si>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</si>
  <si>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</si>
  <si>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</si>
  <si>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</si>
  <si>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</si>
  <si>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</si>
  <si>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2021</t>
  </si>
  <si>
    <t>2022</t>
  </si>
  <si>
    <t>Monthly Jan 2020 - Feb 2022</t>
  </si>
  <si>
    <t>Total Fossil Fuels</t>
  </si>
  <si>
    <t>Total Renewable</t>
  </si>
  <si>
    <t>Sum of Total</t>
  </si>
  <si>
    <t>Total Jan -Feb</t>
  </si>
  <si>
    <t>2022-Feb</t>
  </si>
  <si>
    <t>Crude oil &amp; NGP</t>
  </si>
  <si>
    <t>Natura Gas (Dry)</t>
  </si>
  <si>
    <t xml:space="preserve"> Crude oil &amp; NGP</t>
  </si>
  <si>
    <t>Values</t>
  </si>
  <si>
    <t>Primary Energy Production by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</si>
</sst>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" fontId="0" fillId="0" borderId="0" xfId="0" applyNumberFormat="1"/>
    <xf numFmtId="0" fontId="3" fillId="0" borderId="0" xfId="0" applyFont="1"/>
    <xf numFmtId="17" fontId="0" fillId="0" borderId="0" xfId="0" applyNumberFormat="1" applyAlignment="1">
      <alignment horizontal="left" indent="1"/>
    </xf>
    <xf numFmtId="16" fontId="0" fillId="0" borderId="0" xfId="0" applyNumberFormat="1"/>
    <xf numFmtId="17" fontId="1" fillId="0" borderId="0" xfId="0" applyNumberFormat="1" applyFont="1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1" fillId="0" borderId="0" xfId="0" applyFont="1" applyAlignment="1">
      <alignment horizontal="center"/>
    </xf>
    <xf numFmtId="0" fontId="4" fillId="3" borderId="0" xfId="0" applyFont="1" applyFill="1"/>
  </cellXfs>
  <cellStyles count="1">
    <cellStyle name="Normal" xfId="0" builtinId="0"/>
  </cellStyles>
  <dxfs count="3">
    <dxf>
      <numFmt numFmtId="21" formatCode="d\-mmm"/>
    </dxf>
    <dxf>
      <numFmt numFmtId="22" formatCode="mmm\-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[Primary Energy Production by Source.xlsx]PVT Primary Energy Prdt 1950-20!PivotTable20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/>
              <a:t>By Source, 1950–2020</a:t>
            </a:r>
            <a:endParaRPr lang="en-US" sz="1000"/>
          </a:p>
        </c:rich>
      </c:tx>
      <c:layout>
        <c:manualLayout>
          <c:xMode val="edge"/>
          <c:yMode val="edge"/>
          <c:x val="1.0242177174661679E-2"/>
          <c:y val="2.20082499166748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bg2">
                <a:lumMod val="1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bg2">
                <a:lumMod val="1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bg2">
                <a:lumMod val="1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5040631362727254E-2"/>
          <c:y val="9.6694767345136226E-2"/>
          <c:w val="0.94665273248166637"/>
          <c:h val="0.79941338447314003"/>
        </c:manualLayout>
      </c:layout>
      <c:lineChart>
        <c:grouping val="standard"/>
        <c:varyColors val="0"/>
        <c:ser>
          <c:idx val="0"/>
          <c:order val="0"/>
          <c:tx>
            <c:strRef>
              <c:f>'PVT Primary Energy Prdt 1950-20'!$B$5</c:f>
              <c:strCache>
                <c:ptCount val="1"/>
                <c:pt idx="0">
                  <c:v> Coal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'PVT Primary Energy Prdt 1950-20'!$A$6:$A$32</c:f>
              <c:strCache>
                <c:ptCount val="27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</c:strCache>
            </c:strRef>
          </c:cat>
          <c:val>
            <c:numRef>
              <c:f>'PVT Primary Energy Prdt 1950-20'!$B$6:$B$32</c:f>
              <c:numCache>
                <c:formatCode>General</c:formatCode>
                <c:ptCount val="27"/>
                <c:pt idx="0">
                  <c:v>14.06</c:v>
                </c:pt>
                <c:pt idx="1">
                  <c:v>12.37</c:v>
                </c:pt>
                <c:pt idx="2">
                  <c:v>10.817</c:v>
                </c:pt>
                <c:pt idx="3">
                  <c:v>13.055</c:v>
                </c:pt>
                <c:pt idx="4">
                  <c:v>14.606999999999999</c:v>
                </c:pt>
                <c:pt idx="5">
                  <c:v>14.989000000000001</c:v>
                </c:pt>
                <c:pt idx="6">
                  <c:v>18.597999999999999</c:v>
                </c:pt>
                <c:pt idx="7">
                  <c:v>19.324999999999999</c:v>
                </c:pt>
                <c:pt idx="8">
                  <c:v>22.488</c:v>
                </c:pt>
                <c:pt idx="9">
                  <c:v>22.13</c:v>
                </c:pt>
                <c:pt idx="10">
                  <c:v>22.734999999999999</c:v>
                </c:pt>
                <c:pt idx="11">
                  <c:v>23.184999999999999</c:v>
                </c:pt>
                <c:pt idx="12">
                  <c:v>23.79</c:v>
                </c:pt>
                <c:pt idx="13">
                  <c:v>23.492999999999999</c:v>
                </c:pt>
                <c:pt idx="14">
                  <c:v>23.850999999999999</c:v>
                </c:pt>
                <c:pt idx="15">
                  <c:v>21.623999999999999</c:v>
                </c:pt>
                <c:pt idx="16">
                  <c:v>22.038</c:v>
                </c:pt>
                <c:pt idx="17">
                  <c:v>22.221</c:v>
                </c:pt>
                <c:pt idx="18">
                  <c:v>20.677</c:v>
                </c:pt>
                <c:pt idx="19">
                  <c:v>20.001000000000001</c:v>
                </c:pt>
                <c:pt idx="20">
                  <c:v>20.286000000000001</c:v>
                </c:pt>
                <c:pt idx="21">
                  <c:v>17.946000000000002</c:v>
                </c:pt>
                <c:pt idx="22">
                  <c:v>14.667</c:v>
                </c:pt>
                <c:pt idx="23">
                  <c:v>15.625</c:v>
                </c:pt>
                <c:pt idx="24">
                  <c:v>15.363</c:v>
                </c:pt>
                <c:pt idx="25">
                  <c:v>14.256</c:v>
                </c:pt>
                <c:pt idx="26">
                  <c:v>10.703000000000001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7-4844-B10C-9388DC676719}"/>
            </c:ext>
          </c:extLst>
        </c:ser>
        <c:ser>
          <c:idx val="1"/>
          <c:order val="1"/>
          <c:tx>
            <c:strRef>
              <c:f>'PVT Primary Energy Prdt 1950-20'!$C$5</c:f>
              <c:strCache>
                <c:ptCount val="1"/>
                <c:pt idx="0">
                  <c:v> Natural Gas (Dry)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'PVT Primary Energy Prdt 1950-20'!$A$6:$A$32</c:f>
              <c:strCache>
                <c:ptCount val="27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</c:strCache>
            </c:strRef>
          </c:cat>
          <c:val>
            <c:numRef>
              <c:f>'PVT Primary Energy Prdt 1950-20'!$C$6:$C$32</c:f>
              <c:numCache>
                <c:formatCode>General</c:formatCode>
                <c:ptCount val="27"/>
                <c:pt idx="0">
                  <c:v>6.2329999999999997</c:v>
                </c:pt>
                <c:pt idx="1">
                  <c:v>9.3450000000000006</c:v>
                </c:pt>
                <c:pt idx="2">
                  <c:v>12.656000000000001</c:v>
                </c:pt>
                <c:pt idx="3">
                  <c:v>15.775</c:v>
                </c:pt>
                <c:pt idx="4">
                  <c:v>21.666</c:v>
                </c:pt>
                <c:pt idx="5">
                  <c:v>19.64</c:v>
                </c:pt>
                <c:pt idx="6">
                  <c:v>19.908000000000001</c:v>
                </c:pt>
                <c:pt idx="7">
                  <c:v>16.98</c:v>
                </c:pt>
                <c:pt idx="8">
                  <c:v>18.326000000000001</c:v>
                </c:pt>
                <c:pt idx="9">
                  <c:v>19.082000000000001</c:v>
                </c:pt>
                <c:pt idx="10">
                  <c:v>19.661999999999999</c:v>
                </c:pt>
                <c:pt idx="11">
                  <c:v>18.556000000000001</c:v>
                </c:pt>
                <c:pt idx="12">
                  <c:v>19.021999999999998</c:v>
                </c:pt>
                <c:pt idx="13">
                  <c:v>19.786000000000001</c:v>
                </c:pt>
                <c:pt idx="14">
                  <c:v>20.702999999999999</c:v>
                </c:pt>
                <c:pt idx="15">
                  <c:v>21.138999999999999</c:v>
                </c:pt>
                <c:pt idx="16">
                  <c:v>21.806000000000001</c:v>
                </c:pt>
                <c:pt idx="17">
                  <c:v>23.405999999999999</c:v>
                </c:pt>
                <c:pt idx="18">
                  <c:v>24.61</c:v>
                </c:pt>
                <c:pt idx="19">
                  <c:v>24.859000000000002</c:v>
                </c:pt>
                <c:pt idx="20">
                  <c:v>26.718</c:v>
                </c:pt>
                <c:pt idx="21">
                  <c:v>28.067</c:v>
                </c:pt>
                <c:pt idx="22">
                  <c:v>27.576000000000001</c:v>
                </c:pt>
                <c:pt idx="23">
                  <c:v>28.289000000000001</c:v>
                </c:pt>
                <c:pt idx="24">
                  <c:v>31.882000000000001</c:v>
                </c:pt>
                <c:pt idx="25">
                  <c:v>35.186999999999998</c:v>
                </c:pt>
                <c:pt idx="26">
                  <c:v>34.726999999999997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17-4844-B10C-9388DC676719}"/>
            </c:ext>
          </c:extLst>
        </c:ser>
        <c:ser>
          <c:idx val="2"/>
          <c:order val="2"/>
          <c:tx>
            <c:strRef>
              <c:f>'PVT Primary Energy Prdt 1950-20'!$D$5</c:f>
              <c:strCache>
                <c:ptCount val="1"/>
                <c:pt idx="0">
                  <c:v> Crude Oil &amp; NGP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'PVT Primary Energy Prdt 1950-20'!$A$6:$A$32</c:f>
              <c:strCache>
                <c:ptCount val="27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</c:strCache>
            </c:strRef>
          </c:cat>
          <c:val>
            <c:numRef>
              <c:f>'PVT Primary Energy Prdt 1950-20'!$D$6:$D$32</c:f>
              <c:numCache>
                <c:formatCode>General</c:formatCode>
                <c:ptCount val="27"/>
                <c:pt idx="0">
                  <c:v>12.26</c:v>
                </c:pt>
                <c:pt idx="1">
                  <c:v>15.633000000000001</c:v>
                </c:pt>
                <c:pt idx="2">
                  <c:v>16.382000000000001</c:v>
                </c:pt>
                <c:pt idx="3">
                  <c:v>18.374000000000002</c:v>
                </c:pt>
                <c:pt idx="4">
                  <c:v>22.879000000000001</c:v>
                </c:pt>
                <c:pt idx="5">
                  <c:v>20.067</c:v>
                </c:pt>
                <c:pt idx="6">
                  <c:v>20.474</c:v>
                </c:pt>
                <c:pt idx="7">
                  <c:v>21.196000000000002</c:v>
                </c:pt>
                <c:pt idx="8">
                  <c:v>17.709</c:v>
                </c:pt>
                <c:pt idx="9">
                  <c:v>16.285</c:v>
                </c:pt>
                <c:pt idx="10">
                  <c:v>14.909000000000001</c:v>
                </c:pt>
                <c:pt idx="11">
                  <c:v>13.254</c:v>
                </c:pt>
                <c:pt idx="12">
                  <c:v>13.065999999999999</c:v>
                </c:pt>
                <c:pt idx="13">
                  <c:v>13.09</c:v>
                </c:pt>
                <c:pt idx="14">
                  <c:v>12.972</c:v>
                </c:pt>
                <c:pt idx="15">
                  <c:v>13.847999999999999</c:v>
                </c:pt>
                <c:pt idx="16">
                  <c:v>14.315</c:v>
                </c:pt>
                <c:pt idx="17">
                  <c:v>14.902000000000001</c:v>
                </c:pt>
                <c:pt idx="18">
                  <c:v>17.009</c:v>
                </c:pt>
                <c:pt idx="19">
                  <c:v>19.323</c:v>
                </c:pt>
                <c:pt idx="20">
                  <c:v>22.617999999999999</c:v>
                </c:pt>
                <c:pt idx="21">
                  <c:v>24.177</c:v>
                </c:pt>
                <c:pt idx="22">
                  <c:v>23.186999999999998</c:v>
                </c:pt>
                <c:pt idx="23">
                  <c:v>24.533000000000001</c:v>
                </c:pt>
                <c:pt idx="24">
                  <c:v>28.513000000000002</c:v>
                </c:pt>
                <c:pt idx="25">
                  <c:v>31.911000000000001</c:v>
                </c:pt>
                <c:pt idx="26">
                  <c:v>30.308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17-4844-B10C-9388DC676719}"/>
            </c:ext>
          </c:extLst>
        </c:ser>
        <c:ser>
          <c:idx val="3"/>
          <c:order val="3"/>
          <c:tx>
            <c:strRef>
              <c:f>'PVT Primary Energy Prdt 1950-20'!$E$5</c:f>
              <c:strCache>
                <c:ptCount val="1"/>
                <c:pt idx="0">
                  <c:v> Nuclear Electric Power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'PVT Primary Energy Prdt 1950-20'!$A$6:$A$32</c:f>
              <c:strCache>
                <c:ptCount val="27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</c:strCache>
            </c:strRef>
          </c:cat>
          <c:val>
            <c:numRef>
              <c:f>'PVT Primary Energy Prdt 1950-20'!$E$6:$E$32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6.0000000000000001E-3</c:v>
                </c:pt>
                <c:pt idx="3">
                  <c:v>4.2999999999999997E-2</c:v>
                </c:pt>
                <c:pt idx="4">
                  <c:v>0.23899999999999999</c:v>
                </c:pt>
                <c:pt idx="5">
                  <c:v>1.9</c:v>
                </c:pt>
                <c:pt idx="6">
                  <c:v>2.7389999999999999</c:v>
                </c:pt>
                <c:pt idx="7">
                  <c:v>4.0759999999999996</c:v>
                </c:pt>
                <c:pt idx="8">
                  <c:v>6.1040000000000001</c:v>
                </c:pt>
                <c:pt idx="9">
                  <c:v>7.0750000000000002</c:v>
                </c:pt>
                <c:pt idx="10">
                  <c:v>7.8620000000000001</c:v>
                </c:pt>
                <c:pt idx="11">
                  <c:v>8.1609999999999996</c:v>
                </c:pt>
                <c:pt idx="12">
                  <c:v>8.2149999999999999</c:v>
                </c:pt>
                <c:pt idx="13">
                  <c:v>8.4589999999999996</c:v>
                </c:pt>
                <c:pt idx="14">
                  <c:v>8.4260000000000002</c:v>
                </c:pt>
                <c:pt idx="15">
                  <c:v>8.3550000000000004</c:v>
                </c:pt>
                <c:pt idx="16">
                  <c:v>8.4339999999999993</c:v>
                </c:pt>
                <c:pt idx="17">
                  <c:v>8.2690000000000001</c:v>
                </c:pt>
                <c:pt idx="18">
                  <c:v>8.0619999999999994</c:v>
                </c:pt>
                <c:pt idx="19">
                  <c:v>8.2439999999999998</c:v>
                </c:pt>
                <c:pt idx="20">
                  <c:v>8.3379999999999992</c:v>
                </c:pt>
                <c:pt idx="21">
                  <c:v>8.3369999999999997</c:v>
                </c:pt>
                <c:pt idx="22">
                  <c:v>8.4269999999999996</c:v>
                </c:pt>
                <c:pt idx="23">
                  <c:v>8.4190000000000005</c:v>
                </c:pt>
                <c:pt idx="24">
                  <c:v>8.4380000000000006</c:v>
                </c:pt>
                <c:pt idx="25">
                  <c:v>8.452</c:v>
                </c:pt>
                <c:pt idx="26">
                  <c:v>8.2530000000000001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17-4844-B10C-9388DC676719}"/>
            </c:ext>
          </c:extLst>
        </c:ser>
        <c:ser>
          <c:idx val="4"/>
          <c:order val="4"/>
          <c:tx>
            <c:strRef>
              <c:f>'PVT Primary Energy Prdt 1950-20'!$F$5</c:f>
              <c:strCache>
                <c:ptCount val="1"/>
                <c:pt idx="0">
                  <c:v> Renewable Energy</c:v>
                </c:pt>
              </c:strCache>
            </c:strRef>
          </c:tx>
          <c:spPr>
            <a:ln w="28575" cap="rnd">
              <a:solidFill>
                <a:schemeClr val="bg2">
                  <a:lumMod val="1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'PVT Primary Energy Prdt 1950-20'!$A$6:$A$32</c:f>
              <c:strCache>
                <c:ptCount val="27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</c:strCache>
            </c:strRef>
          </c:cat>
          <c:val>
            <c:numRef>
              <c:f>'PVT Primary Energy Prdt 1950-20'!$F$6:$F$32</c:f>
              <c:numCache>
                <c:formatCode>General</c:formatCode>
                <c:ptCount val="27"/>
                <c:pt idx="0">
                  <c:v>2.9780000000000002</c:v>
                </c:pt>
                <c:pt idx="1">
                  <c:v>2.7839999999999998</c:v>
                </c:pt>
                <c:pt idx="2">
                  <c:v>2.9279999999999999</c:v>
                </c:pt>
                <c:pt idx="3">
                  <c:v>3.3959999999999999</c:v>
                </c:pt>
                <c:pt idx="4">
                  <c:v>4.07</c:v>
                </c:pt>
                <c:pt idx="5">
                  <c:v>4.6870000000000003</c:v>
                </c:pt>
                <c:pt idx="6">
                  <c:v>5.4279999999999999</c:v>
                </c:pt>
                <c:pt idx="7">
                  <c:v>6.0839999999999996</c:v>
                </c:pt>
                <c:pt idx="8">
                  <c:v>6.04</c:v>
                </c:pt>
                <c:pt idx="9">
                  <c:v>6.5570000000000004</c:v>
                </c:pt>
                <c:pt idx="10">
                  <c:v>6.1020000000000003</c:v>
                </c:pt>
                <c:pt idx="11">
                  <c:v>6.2210000000000001</c:v>
                </c:pt>
                <c:pt idx="12">
                  <c:v>6.5869999999999997</c:v>
                </c:pt>
                <c:pt idx="13">
                  <c:v>6.5110000000000001</c:v>
                </c:pt>
                <c:pt idx="14">
                  <c:v>7.1920000000000002</c:v>
                </c:pt>
                <c:pt idx="15">
                  <c:v>7.6260000000000003</c:v>
                </c:pt>
                <c:pt idx="16">
                  <c:v>8.3149999999999995</c:v>
                </c:pt>
                <c:pt idx="17">
                  <c:v>9.31</c:v>
                </c:pt>
                <c:pt idx="18">
                  <c:v>8.8960000000000008</c:v>
                </c:pt>
                <c:pt idx="19">
                  <c:v>9.4380000000000006</c:v>
                </c:pt>
                <c:pt idx="20">
                  <c:v>9.798</c:v>
                </c:pt>
                <c:pt idx="21">
                  <c:v>9.7680000000000007</c:v>
                </c:pt>
                <c:pt idx="22">
                  <c:v>10.48</c:v>
                </c:pt>
                <c:pt idx="23">
                  <c:v>11.263</c:v>
                </c:pt>
                <c:pt idx="24">
                  <c:v>11.584</c:v>
                </c:pt>
                <c:pt idx="25">
                  <c:v>11.632</c:v>
                </c:pt>
                <c:pt idx="26">
                  <c:v>11.687999999999999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17-4844-B10C-9388DC676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495776"/>
        <c:axId val="427504512"/>
      </c:lineChart>
      <c:catAx>
        <c:axId val="42749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04512"/>
        <c:crosses val="autoZero"/>
        <c:auto val="1"/>
        <c:lblAlgn val="ctr"/>
        <c:lblOffset val="100"/>
        <c:noMultiLvlLbl val="0"/>
      </c:catAx>
      <c:valAx>
        <c:axId val="427504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9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[Primary Energy Production by Source.xlsx]PVT Monthly Jan 2020 - Feb 2022!PivotTable21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By Source,</a:t>
            </a:r>
            <a:r>
              <a:rPr lang="en-US" sz="1000" baseline="0"/>
              <a:t> Monthly</a:t>
            </a:r>
            <a:endParaRPr lang="en-US" sz="1000"/>
          </a:p>
        </c:rich>
      </c:tx>
      <c:layout>
        <c:manualLayout>
          <c:xMode val="edge"/>
          <c:yMode val="edge"/>
          <c:x val="2.5972222222222206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tx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tx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4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tx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'PVT Monthly Jan 2020 - Feb 2022'!$B$5</c:f>
              <c:strCache>
                <c:ptCount val="1"/>
                <c:pt idx="0">
                  <c:v> Coal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'PVT Monthly Jan 2020 - Feb 2022'!$A$6:$A$34</c:f>
              <c:multiLvlStrCache>
                <c:ptCount val="2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'PVT Monthly Jan 2020 - Feb 2022'!$B$6:$B$34</c:f>
              <c:numCache>
                <c:formatCode>General</c:formatCode>
                <c:ptCount val="26"/>
                <c:pt idx="0">
                  <c:v>1.1120000000000001</c:v>
                </c:pt>
                <c:pt idx="1">
                  <c:v>0.94899999999999995</c:v>
                </c:pt>
                <c:pt idx="2">
                  <c:v>0.92100000000000004</c:v>
                </c:pt>
                <c:pt idx="3">
                  <c:v>0.78700000000000003</c:v>
                </c:pt>
                <c:pt idx="4">
                  <c:v>0.74399999999999999</c:v>
                </c:pt>
                <c:pt idx="5">
                  <c:v>0.79100000000000004</c:v>
                </c:pt>
                <c:pt idx="6">
                  <c:v>0.86399999999999999</c:v>
                </c:pt>
                <c:pt idx="7">
                  <c:v>0.95</c:v>
                </c:pt>
                <c:pt idx="8">
                  <c:v>0.90300000000000002</c:v>
                </c:pt>
                <c:pt idx="9">
                  <c:v>0.89900000000000002</c:v>
                </c:pt>
                <c:pt idx="10">
                  <c:v>0.88600000000000001</c:v>
                </c:pt>
                <c:pt idx="11">
                  <c:v>0.89700000000000002</c:v>
                </c:pt>
                <c:pt idx="12">
                  <c:v>0.97699999999999998</c:v>
                </c:pt>
                <c:pt idx="13">
                  <c:v>0.82399999999999995</c:v>
                </c:pt>
                <c:pt idx="14">
                  <c:v>1.0229999999999999</c:v>
                </c:pt>
                <c:pt idx="15">
                  <c:v>0.90900000000000003</c:v>
                </c:pt>
                <c:pt idx="16">
                  <c:v>0.97699999999999998</c:v>
                </c:pt>
                <c:pt idx="17">
                  <c:v>0.98099999999999998</c:v>
                </c:pt>
                <c:pt idx="18">
                  <c:v>0.97599999999999998</c:v>
                </c:pt>
                <c:pt idx="19">
                  <c:v>1.006</c:v>
                </c:pt>
                <c:pt idx="20">
                  <c:v>1</c:v>
                </c:pt>
                <c:pt idx="21">
                  <c:v>0.98599999999999999</c:v>
                </c:pt>
                <c:pt idx="22">
                  <c:v>0.98399999999999999</c:v>
                </c:pt>
                <c:pt idx="23">
                  <c:v>0.97899999999999998</c:v>
                </c:pt>
                <c:pt idx="24">
                  <c:v>0.997</c:v>
                </c:pt>
                <c:pt idx="25">
                  <c:v>0.94699999999999995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9F-4F5F-98B0-754E31D5E4E9}"/>
            </c:ext>
          </c:extLst>
        </c:ser>
        <c:ser>
          <c:idx val="1"/>
          <c:order val="1"/>
          <c:tx>
            <c:strRef>
              <c:f>'PVT Monthly Jan 2020 - Feb 2022'!$C$5</c:f>
              <c:strCache>
                <c:ptCount val="1"/>
                <c:pt idx="0">
                  <c:v> Natural Gas (Dry)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multiLvlStrRef>
              <c:f>'PVT Monthly Jan 2020 - Feb 2022'!$A$6:$A$34</c:f>
              <c:multiLvlStrCache>
                <c:ptCount val="2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'PVT Monthly Jan 2020 - Feb 2022'!$C$6:$C$34</c:f>
              <c:numCache>
                <c:formatCode>General</c:formatCode>
                <c:ptCount val="26"/>
                <c:pt idx="0">
                  <c:v>3.0640000000000001</c:v>
                </c:pt>
                <c:pt idx="1">
                  <c:v>2.863</c:v>
                </c:pt>
                <c:pt idx="2">
                  <c:v>3.0659999999999998</c:v>
                </c:pt>
                <c:pt idx="3">
                  <c:v>2.8889999999999998</c:v>
                </c:pt>
                <c:pt idx="4">
                  <c:v>2.8079999999999998</c:v>
                </c:pt>
                <c:pt idx="5">
                  <c:v>2.7559999999999998</c:v>
                </c:pt>
                <c:pt idx="6">
                  <c:v>2.8980000000000001</c:v>
                </c:pt>
                <c:pt idx="7">
                  <c:v>2.8889999999999998</c:v>
                </c:pt>
                <c:pt idx="8">
                  <c:v>2.798</c:v>
                </c:pt>
                <c:pt idx="9">
                  <c:v>2.87</c:v>
                </c:pt>
                <c:pt idx="10">
                  <c:v>2.863</c:v>
                </c:pt>
                <c:pt idx="11">
                  <c:v>2.9630000000000001</c:v>
                </c:pt>
                <c:pt idx="12">
                  <c:v>2.9830000000000001</c:v>
                </c:pt>
                <c:pt idx="13">
                  <c:v>2.504</c:v>
                </c:pt>
                <c:pt idx="14">
                  <c:v>2.9670000000000001</c:v>
                </c:pt>
                <c:pt idx="15">
                  <c:v>2.9009999999999998</c:v>
                </c:pt>
                <c:pt idx="16">
                  <c:v>2.99</c:v>
                </c:pt>
                <c:pt idx="17">
                  <c:v>2.9</c:v>
                </c:pt>
                <c:pt idx="18">
                  <c:v>3.012</c:v>
                </c:pt>
                <c:pt idx="19">
                  <c:v>3.03</c:v>
                </c:pt>
                <c:pt idx="20">
                  <c:v>2.9119999999999999</c:v>
                </c:pt>
                <c:pt idx="21">
                  <c:v>3.073</c:v>
                </c:pt>
                <c:pt idx="22">
                  <c:v>3.0179999999999998</c:v>
                </c:pt>
                <c:pt idx="23">
                  <c:v>3.1190000000000002</c:v>
                </c:pt>
                <c:pt idx="24">
                  <c:v>3.0449999999999999</c:v>
                </c:pt>
                <c:pt idx="25">
                  <c:v>2.7309999999999999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9F-4F5F-98B0-754E31D5E4E9}"/>
            </c:ext>
          </c:extLst>
        </c:ser>
        <c:ser>
          <c:idx val="2"/>
          <c:order val="2"/>
          <c:tx>
            <c:strRef>
              <c:f>'PVT Monthly Jan 2020 - Feb 2022'!$D$5</c:f>
              <c:strCache>
                <c:ptCount val="1"/>
                <c:pt idx="0">
                  <c:v> Crude Oil &amp; NGP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'PVT Monthly Jan 2020 - Feb 2022'!$A$6:$A$34</c:f>
              <c:multiLvlStrCache>
                <c:ptCount val="2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'PVT Monthly Jan 2020 - Feb 2022'!$D$6:$D$34</c:f>
              <c:numCache>
                <c:formatCode>General</c:formatCode>
                <c:ptCount val="26"/>
                <c:pt idx="0">
                  <c:v>2.8359999999999999</c:v>
                </c:pt>
                <c:pt idx="1">
                  <c:v>2.6429999999999998</c:v>
                </c:pt>
                <c:pt idx="2">
                  <c:v>2.8460000000000001</c:v>
                </c:pt>
                <c:pt idx="3">
                  <c:v>2.5659999999999998</c:v>
                </c:pt>
                <c:pt idx="4">
                  <c:v>2.242</c:v>
                </c:pt>
                <c:pt idx="5">
                  <c:v>2.339</c:v>
                </c:pt>
                <c:pt idx="6">
                  <c:v>2.5310000000000001</c:v>
                </c:pt>
                <c:pt idx="7">
                  <c:v>2.4590000000000001</c:v>
                </c:pt>
                <c:pt idx="8">
                  <c:v>2.4279999999999999</c:v>
                </c:pt>
                <c:pt idx="9">
                  <c:v>2.427</c:v>
                </c:pt>
                <c:pt idx="10">
                  <c:v>2.4729999999999999</c:v>
                </c:pt>
                <c:pt idx="11">
                  <c:v>2.5179999999999998</c:v>
                </c:pt>
                <c:pt idx="12">
                  <c:v>2.5270000000000001</c:v>
                </c:pt>
                <c:pt idx="13">
                  <c:v>1.98</c:v>
                </c:pt>
                <c:pt idx="14">
                  <c:v>2.5369999999999999</c:v>
                </c:pt>
                <c:pt idx="15">
                  <c:v>2.5019999999999998</c:v>
                </c:pt>
                <c:pt idx="16">
                  <c:v>2.6070000000000002</c:v>
                </c:pt>
                <c:pt idx="17">
                  <c:v>2.516</c:v>
                </c:pt>
                <c:pt idx="18">
                  <c:v>2.605</c:v>
                </c:pt>
                <c:pt idx="19">
                  <c:v>2.5960000000000001</c:v>
                </c:pt>
                <c:pt idx="20">
                  <c:v>2.4489999999999998</c:v>
                </c:pt>
                <c:pt idx="21">
                  <c:v>2.6680000000000001</c:v>
                </c:pt>
                <c:pt idx="22">
                  <c:v>2.629</c:v>
                </c:pt>
                <c:pt idx="23">
                  <c:v>2.6840000000000002</c:v>
                </c:pt>
                <c:pt idx="24">
                  <c:v>2.609</c:v>
                </c:pt>
                <c:pt idx="25">
                  <c:v>2.3519999999999999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9F-4F5F-98B0-754E31D5E4E9}"/>
            </c:ext>
          </c:extLst>
        </c:ser>
        <c:ser>
          <c:idx val="3"/>
          <c:order val="3"/>
          <c:tx>
            <c:strRef>
              <c:f>'PVT Monthly Jan 2020 - Feb 2022'!$E$5</c:f>
              <c:strCache>
                <c:ptCount val="1"/>
                <c:pt idx="0">
                  <c:v> Nuclear Electric Power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'PVT Monthly Jan 2020 - Feb 2022'!$A$6:$A$34</c:f>
              <c:multiLvlStrCache>
                <c:ptCount val="2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'PVT Monthly Jan 2020 - Feb 2022'!$E$6:$E$34</c:f>
              <c:numCache>
                <c:formatCode>General</c:formatCode>
                <c:ptCount val="26"/>
                <c:pt idx="0">
                  <c:v>0.77500000000000002</c:v>
                </c:pt>
                <c:pt idx="1">
                  <c:v>0.68899999999999995</c:v>
                </c:pt>
                <c:pt idx="2">
                  <c:v>0.66900000000000004</c:v>
                </c:pt>
                <c:pt idx="3">
                  <c:v>0.61799999999999999</c:v>
                </c:pt>
                <c:pt idx="4">
                  <c:v>0.67200000000000004</c:v>
                </c:pt>
                <c:pt idx="5">
                  <c:v>0.70199999999999996</c:v>
                </c:pt>
                <c:pt idx="6">
                  <c:v>0.72499999999999998</c:v>
                </c:pt>
                <c:pt idx="7">
                  <c:v>0.72099999999999997</c:v>
                </c:pt>
                <c:pt idx="8">
                  <c:v>0.68700000000000006</c:v>
                </c:pt>
                <c:pt idx="9">
                  <c:v>0.62</c:v>
                </c:pt>
                <c:pt idx="10">
                  <c:v>0.64500000000000002</c:v>
                </c:pt>
                <c:pt idx="11">
                  <c:v>0.73</c:v>
                </c:pt>
                <c:pt idx="12">
                  <c:v>0.749</c:v>
                </c:pt>
                <c:pt idx="13">
                  <c:v>0.65800000000000003</c:v>
                </c:pt>
                <c:pt idx="14">
                  <c:v>0.66500000000000004</c:v>
                </c:pt>
                <c:pt idx="15">
                  <c:v>0.59599999999999997</c:v>
                </c:pt>
                <c:pt idx="16">
                  <c:v>0.66200000000000003</c:v>
                </c:pt>
                <c:pt idx="17">
                  <c:v>0.69</c:v>
                </c:pt>
                <c:pt idx="18">
                  <c:v>0.71899999999999997</c:v>
                </c:pt>
                <c:pt idx="19">
                  <c:v>0.72599999999999998</c:v>
                </c:pt>
                <c:pt idx="20">
                  <c:v>0.67400000000000004</c:v>
                </c:pt>
                <c:pt idx="21">
                  <c:v>0.59499999999999997</c:v>
                </c:pt>
                <c:pt idx="22">
                  <c:v>0.65500000000000003</c:v>
                </c:pt>
                <c:pt idx="23">
                  <c:v>0.73899999999999999</c:v>
                </c:pt>
                <c:pt idx="24">
                  <c:v>0.73699999999999999</c:v>
                </c:pt>
                <c:pt idx="25">
                  <c:v>0.64600000000000002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9F-4F5F-98B0-754E31D5E4E9}"/>
            </c:ext>
          </c:extLst>
        </c:ser>
        <c:ser>
          <c:idx val="4"/>
          <c:order val="4"/>
          <c:tx>
            <c:strRef>
              <c:f>'PVT Monthly Jan 2020 - Feb 2022'!$F$5</c:f>
              <c:strCache>
                <c:ptCount val="1"/>
                <c:pt idx="0">
                  <c:v> Renewable Energy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multiLvlStrRef>
              <c:f>'PVT Monthly Jan 2020 - Feb 2022'!$A$6:$A$34</c:f>
              <c:multiLvlStrCache>
                <c:ptCount val="2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'PVT Monthly Jan 2020 - Feb 2022'!$F$6:$F$34</c:f>
              <c:numCache>
                <c:formatCode>General</c:formatCode>
                <c:ptCount val="26"/>
                <c:pt idx="0">
                  <c:v>0.98199999999999998</c:v>
                </c:pt>
                <c:pt idx="1">
                  <c:v>0.98599999999999999</c:v>
                </c:pt>
                <c:pt idx="2">
                  <c:v>0.996</c:v>
                </c:pt>
                <c:pt idx="3">
                  <c:v>0.92300000000000004</c:v>
                </c:pt>
                <c:pt idx="4">
                  <c:v>1.022</c:v>
                </c:pt>
                <c:pt idx="5">
                  <c:v>1.0389999999999999</c:v>
                </c:pt>
                <c:pt idx="6">
                  <c:v>0.995</c:v>
                </c:pt>
                <c:pt idx="7">
                  <c:v>0.95499999999999996</c:v>
                </c:pt>
                <c:pt idx="8">
                  <c:v>0.88500000000000001</c:v>
                </c:pt>
                <c:pt idx="9">
                  <c:v>0.93899999999999995</c:v>
                </c:pt>
                <c:pt idx="10">
                  <c:v>0.98099999999999998</c:v>
                </c:pt>
                <c:pt idx="11">
                  <c:v>0.98499999999999999</c:v>
                </c:pt>
                <c:pt idx="12">
                  <c:v>1.006</c:v>
                </c:pt>
                <c:pt idx="13">
                  <c:v>0.88200000000000001</c:v>
                </c:pt>
                <c:pt idx="14">
                  <c:v>1.097</c:v>
                </c:pt>
                <c:pt idx="15">
                  <c:v>1.0409999999999999</c:v>
                </c:pt>
                <c:pt idx="16">
                  <c:v>1.101</c:v>
                </c:pt>
                <c:pt idx="17">
                  <c:v>1.036</c:v>
                </c:pt>
                <c:pt idx="18">
                  <c:v>0.99099999999999999</c:v>
                </c:pt>
                <c:pt idx="19">
                  <c:v>1.008</c:v>
                </c:pt>
                <c:pt idx="20">
                  <c:v>0.97</c:v>
                </c:pt>
                <c:pt idx="21">
                  <c:v>1.0109999999999999</c:v>
                </c:pt>
                <c:pt idx="22">
                  <c:v>1.044</c:v>
                </c:pt>
                <c:pt idx="23">
                  <c:v>1.133</c:v>
                </c:pt>
                <c:pt idx="24">
                  <c:v>1.129</c:v>
                </c:pt>
                <c:pt idx="25">
                  <c:v>1.071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9F-4F5F-98B0-754E31D5E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629728"/>
        <c:axId val="457626400"/>
      </c:lineChart>
      <c:catAx>
        <c:axId val="45762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26400"/>
        <c:crosses val="autoZero"/>
        <c:auto val="1"/>
        <c:lblAlgn val="ctr"/>
        <c:lblOffset val="100"/>
        <c:noMultiLvlLbl val="0"/>
      </c:catAx>
      <c:valAx>
        <c:axId val="457626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2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[Primary Energy Production by Source.xlsx]Feb-2022!PivotTable24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 By Source, Feb-2022</a:t>
            </a:r>
          </a:p>
        </c:rich>
      </c:tx>
      <c:layout>
        <c:manualLayout>
          <c:xMode val="edge"/>
          <c:yMode val="edge"/>
          <c:x val="3.2166262236088379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FF00"/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chemeClr val="tx1"/>
          </a:solidFill>
          <a:ln>
            <a:noFill/>
          </a:ln>
          <a:effectLst/>
        </c:spPr>
      </c:pivotFmt>
      <c:pivotFmt>
        <c:idx val="8"/>
        <c:spPr>
          <a:solidFill>
            <a:srgbClr val="00B050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00B050"/>
          </a:solidFill>
          <a:ln>
            <a:noFill/>
          </a:ln>
          <a:effectLst/>
        </c:spPr>
      </c:pivotFmt>
      <c:pivotFmt>
        <c:idx val="11"/>
        <c:spPr>
          <a:solidFill>
            <a:schemeClr val="tx1"/>
          </a:solidFill>
          <a:ln>
            <a:noFill/>
          </a:ln>
          <a:effectLst/>
        </c:spPr>
      </c:pivotFmt>
      <c:pivotFmt>
        <c:idx val="12"/>
        <c:spPr>
          <a:solidFill>
            <a:srgbClr val="FF0000"/>
          </a:solidFill>
          <a:ln>
            <a:noFill/>
          </a:ln>
          <a:effectLst/>
        </c:spPr>
      </c:pivotFmt>
      <c:pivotFmt>
        <c:idx val="13"/>
        <c:spPr>
          <a:solidFill>
            <a:srgbClr val="FFFF00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00B050"/>
          </a:solidFill>
          <a:ln>
            <a:noFill/>
          </a:ln>
          <a:effectLst/>
        </c:spPr>
      </c:pivotFmt>
      <c:pivotFmt>
        <c:idx val="16"/>
        <c:spPr>
          <a:solidFill>
            <a:schemeClr val="tx1"/>
          </a:solidFill>
          <a:ln>
            <a:noFill/>
          </a:ln>
          <a:effectLst/>
        </c:spPr>
      </c:pivotFmt>
      <c:pivotFmt>
        <c:idx val="17"/>
        <c:spPr>
          <a:solidFill>
            <a:srgbClr val="FF0000"/>
          </a:solidFill>
          <a:ln>
            <a:noFill/>
          </a:ln>
          <a:effectLst/>
        </c:spPr>
      </c:pivotFmt>
      <c:pivotFmt>
        <c:idx val="18"/>
        <c:spPr>
          <a:solidFill>
            <a:srgbClr val="FFFF00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8663670166229221"/>
          <c:y val="0.15175707203266259"/>
          <c:w val="0.67647440944881887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'Feb-2022'!$C$12:$C$13</c:f>
              <c:strCache>
                <c:ptCount val="1"/>
                <c:pt idx="0">
                  <c:v>2022-Feb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3B1-4746-A5E0-D657A13EE550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3B1-4746-A5E0-D657A13EE550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3B1-4746-A5E0-D657A13EE550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3B1-4746-A5E0-D657A13EE55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'Feb-2022'!$B$14:$B$18</c:f>
              <c:strCache>
                <c:ptCount val="5"/>
                <c:pt idx="0">
                  <c:v> Natural Gas (Dry)</c:v>
                </c:pt>
                <c:pt idx="1">
                  <c:v> Crude oil &amp; NGP</c:v>
                </c:pt>
                <c:pt idx="2">
                  <c:v> Renewable Energy</c:v>
                </c:pt>
                <c:pt idx="3">
                  <c:v> Coal</c:v>
                </c:pt>
                <c:pt idx="4">
                  <c:v> Nuclear Electric Power</c:v>
                </c:pt>
              </c:strCache>
            </c:strRef>
          </c:cat>
          <c:val>
            <c:numRef>
              <c:f>'Feb-2022'!$C$14:$C$18</c:f>
              <c:numCache>
                <c:formatCode>General</c:formatCode>
                <c:ptCount val="5"/>
                <c:pt idx="0">
                  <c:v>2.7309999999999999</c:v>
                </c:pt>
                <c:pt idx="1">
                  <c:v>2.3519999999999999</c:v>
                </c:pt>
                <c:pt idx="2">
                  <c:v>1.071</c:v>
                </c:pt>
                <c:pt idx="3">
                  <c:v>0.94699999999999995</c:v>
                </c:pt>
                <c:pt idx="4">
                  <c:v>0.64600000000000002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3B1-4746-A5E0-D657A13EE5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27519072"/>
        <c:axId val="427524896"/>
      </c:barChart>
      <c:catAx>
        <c:axId val="427519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24896"/>
        <c:crosses val="autoZero"/>
        <c:auto val="1"/>
        <c:lblAlgn val="ctr"/>
        <c:lblOffset val="100"/>
        <c:noMultiLvlLbl val="0"/>
      </c:catAx>
      <c:valAx>
        <c:axId val="42752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1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[Primary Energy Production by Source.xlsx]Total Jan-Feb!PivotTable23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Total, Jan-Feb</a:t>
            </a:r>
          </a:p>
        </c:rich>
      </c:tx>
      <c:layout>
        <c:manualLayout>
          <c:xMode val="edge"/>
          <c:yMode val="edge"/>
          <c:x val="2.4361111111111139E-2"/>
          <c:y val="1.14449195971868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</c:pivotFmt>
      <c:pivotFmt>
        <c:idx val="2"/>
        <c:spPr>
          <a:solidFill>
            <a:srgbClr val="FFFF00"/>
          </a:solidFill>
          <a:ln>
            <a:noFill/>
          </a:ln>
          <a:effectLst/>
        </c:spPr>
      </c:pivotFmt>
      <c:pivotFmt>
        <c:idx val="3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0000"/>
          </a:solidFill>
          <a:ln>
            <a:noFill/>
          </a:ln>
          <a:effectLst/>
        </c:spPr>
      </c:pivotFmt>
      <c:pivotFmt>
        <c:idx val="5"/>
        <c:spPr>
          <a:solidFill>
            <a:srgbClr val="FFFF00"/>
          </a:solidFill>
          <a:ln>
            <a:noFill/>
          </a:ln>
          <a:effectLst/>
        </c:spPr>
      </c:pivotFmt>
      <c:pivotFmt>
        <c:idx val="6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0000"/>
          </a:solidFill>
          <a:ln>
            <a:noFill/>
          </a:ln>
          <a:effectLst/>
        </c:spPr>
      </c:pivotFmt>
      <c:pivotFmt>
        <c:idx val="8"/>
        <c:spPr>
          <a:solidFill>
            <a:srgbClr val="FFFF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Jan-Feb'!$C$13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06E-4002-8426-2EB36CA80A16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06E-4002-8426-2EB36CA80A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Jan-Feb'!$B$14:$B$17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'Total Jan-Feb'!$C$14:$C$17</c:f>
              <c:numCache>
                <c:formatCode>General</c:formatCode>
                <c:ptCount val="3"/>
                <c:pt idx="0">
                  <c:v>16.896000000000001</c:v>
                </c:pt>
                <c:pt idx="1">
                  <c:v>15.090999999999999</c:v>
                </c:pt>
                <c:pt idx="2">
                  <c:v>16.265000000000001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6E-4002-8426-2EB36CA80A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4659184"/>
        <c:axId val="524667504"/>
      </c:barChart>
      <c:catAx>
        <c:axId val="52465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67504"/>
        <c:crosses val="autoZero"/>
        <c:auto val="1"/>
        <c:lblAlgn val="ctr"/>
        <c:lblOffset val="100"/>
        <c:noMultiLvlLbl val="0"/>
      </c:catAx>
      <c:valAx>
        <c:axId val="52466750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5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[Primary Energy Production by Source.xlsx]PVT Primary Energy Prdt 1950-20!PivotTable20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/>
              <a:t>By Source, 1950–2020</a:t>
            </a:r>
            <a:endParaRPr lang="en-US" sz="1000"/>
          </a:p>
        </c:rich>
      </c:tx>
      <c:layout>
        <c:manualLayout>
          <c:xMode val="edge"/>
          <c:yMode val="edge"/>
          <c:x val="1.0242177174661679E-2"/>
          <c:y val="2.20082499166748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bg2">
                <a:lumMod val="1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5040631362727254E-2"/>
          <c:y val="9.6694767345136226E-2"/>
          <c:w val="0.94665273248166637"/>
          <c:h val="0.79941338447314003"/>
        </c:manualLayout>
      </c:layout>
      <c:lineChart>
        <c:grouping val="standard"/>
        <c:varyColors val="0"/>
        <c:ser>
          <c:idx val="0"/>
          <c:order val="0"/>
          <c:tx>
            <c:strRef>
              <c:f>'PVT Primary Energy Prdt 1950-20'!$B$5</c:f>
              <c:strCache>
                <c:ptCount val="1"/>
                <c:pt idx="0">
                  <c:v> Coal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'PVT Primary Energy Prdt 1950-20'!$A$6:$A$32</c:f>
              <c:strCache>
                <c:ptCount val="27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</c:strCache>
            </c:strRef>
          </c:cat>
          <c:val>
            <c:numRef>
              <c:f>'PVT Primary Energy Prdt 1950-20'!$B$6:$B$32</c:f>
              <c:numCache>
                <c:formatCode>General</c:formatCode>
                <c:ptCount val="27"/>
                <c:pt idx="0">
                  <c:v>14.06</c:v>
                </c:pt>
                <c:pt idx="1">
                  <c:v>12.37</c:v>
                </c:pt>
                <c:pt idx="2">
                  <c:v>10.817</c:v>
                </c:pt>
                <c:pt idx="3">
                  <c:v>13.055</c:v>
                </c:pt>
                <c:pt idx="4">
                  <c:v>14.606999999999999</c:v>
                </c:pt>
                <c:pt idx="5">
                  <c:v>14.989000000000001</c:v>
                </c:pt>
                <c:pt idx="6">
                  <c:v>18.597999999999999</c:v>
                </c:pt>
                <c:pt idx="7">
                  <c:v>19.324999999999999</c:v>
                </c:pt>
                <c:pt idx="8">
                  <c:v>22.488</c:v>
                </c:pt>
                <c:pt idx="9">
                  <c:v>22.13</c:v>
                </c:pt>
                <c:pt idx="10">
                  <c:v>22.734999999999999</c:v>
                </c:pt>
                <c:pt idx="11">
                  <c:v>23.184999999999999</c:v>
                </c:pt>
                <c:pt idx="12">
                  <c:v>23.79</c:v>
                </c:pt>
                <c:pt idx="13">
                  <c:v>23.492999999999999</c:v>
                </c:pt>
                <c:pt idx="14">
                  <c:v>23.850999999999999</c:v>
                </c:pt>
                <c:pt idx="15">
                  <c:v>21.623999999999999</c:v>
                </c:pt>
                <c:pt idx="16">
                  <c:v>22.038</c:v>
                </c:pt>
                <c:pt idx="17">
                  <c:v>22.221</c:v>
                </c:pt>
                <c:pt idx="18">
                  <c:v>20.677</c:v>
                </c:pt>
                <c:pt idx="19">
                  <c:v>20.001000000000001</c:v>
                </c:pt>
                <c:pt idx="20">
                  <c:v>20.286000000000001</c:v>
                </c:pt>
                <c:pt idx="21">
                  <c:v>17.946000000000002</c:v>
                </c:pt>
                <c:pt idx="22">
                  <c:v>14.667</c:v>
                </c:pt>
                <c:pt idx="23">
                  <c:v>15.625</c:v>
                </c:pt>
                <c:pt idx="24">
                  <c:v>15.363</c:v>
                </c:pt>
                <c:pt idx="25">
                  <c:v>14.256</c:v>
                </c:pt>
                <c:pt idx="26">
                  <c:v>10.703000000000001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7F-4656-94F0-D6B7F5D91F0D}"/>
            </c:ext>
          </c:extLst>
        </c:ser>
        <c:ser>
          <c:idx val="1"/>
          <c:order val="1"/>
          <c:tx>
            <c:strRef>
              <c:f>'PVT Primary Energy Prdt 1950-20'!$C$5</c:f>
              <c:strCache>
                <c:ptCount val="1"/>
                <c:pt idx="0">
                  <c:v> Natural Gas (Dry)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'PVT Primary Energy Prdt 1950-20'!$A$6:$A$32</c:f>
              <c:strCache>
                <c:ptCount val="27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</c:strCache>
            </c:strRef>
          </c:cat>
          <c:val>
            <c:numRef>
              <c:f>'PVT Primary Energy Prdt 1950-20'!$C$6:$C$32</c:f>
              <c:numCache>
                <c:formatCode>General</c:formatCode>
                <c:ptCount val="27"/>
                <c:pt idx="0">
                  <c:v>6.2329999999999997</c:v>
                </c:pt>
                <c:pt idx="1">
                  <c:v>9.3450000000000006</c:v>
                </c:pt>
                <c:pt idx="2">
                  <c:v>12.656000000000001</c:v>
                </c:pt>
                <c:pt idx="3">
                  <c:v>15.775</c:v>
                </c:pt>
                <c:pt idx="4">
                  <c:v>21.666</c:v>
                </c:pt>
                <c:pt idx="5">
                  <c:v>19.64</c:v>
                </c:pt>
                <c:pt idx="6">
                  <c:v>19.908000000000001</c:v>
                </c:pt>
                <c:pt idx="7">
                  <c:v>16.98</c:v>
                </c:pt>
                <c:pt idx="8">
                  <c:v>18.326000000000001</c:v>
                </c:pt>
                <c:pt idx="9">
                  <c:v>19.082000000000001</c:v>
                </c:pt>
                <c:pt idx="10">
                  <c:v>19.661999999999999</c:v>
                </c:pt>
                <c:pt idx="11">
                  <c:v>18.556000000000001</c:v>
                </c:pt>
                <c:pt idx="12">
                  <c:v>19.021999999999998</c:v>
                </c:pt>
                <c:pt idx="13">
                  <c:v>19.786000000000001</c:v>
                </c:pt>
                <c:pt idx="14">
                  <c:v>20.702999999999999</c:v>
                </c:pt>
                <c:pt idx="15">
                  <c:v>21.138999999999999</c:v>
                </c:pt>
                <c:pt idx="16">
                  <c:v>21.806000000000001</c:v>
                </c:pt>
                <c:pt idx="17">
                  <c:v>23.405999999999999</c:v>
                </c:pt>
                <c:pt idx="18">
                  <c:v>24.61</c:v>
                </c:pt>
                <c:pt idx="19">
                  <c:v>24.859000000000002</c:v>
                </c:pt>
                <c:pt idx="20">
                  <c:v>26.718</c:v>
                </c:pt>
                <c:pt idx="21">
                  <c:v>28.067</c:v>
                </c:pt>
                <c:pt idx="22">
                  <c:v>27.576000000000001</c:v>
                </c:pt>
                <c:pt idx="23">
                  <c:v>28.289000000000001</c:v>
                </c:pt>
                <c:pt idx="24">
                  <c:v>31.882000000000001</c:v>
                </c:pt>
                <c:pt idx="25">
                  <c:v>35.186999999999998</c:v>
                </c:pt>
                <c:pt idx="26">
                  <c:v>34.726999999999997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7F-4656-94F0-D6B7F5D91F0D}"/>
            </c:ext>
          </c:extLst>
        </c:ser>
        <c:ser>
          <c:idx val="2"/>
          <c:order val="2"/>
          <c:tx>
            <c:strRef>
              <c:f>'PVT Primary Energy Prdt 1950-20'!$D$5</c:f>
              <c:strCache>
                <c:ptCount val="1"/>
                <c:pt idx="0">
                  <c:v> Crude Oil &amp; NGP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'PVT Primary Energy Prdt 1950-20'!$A$6:$A$32</c:f>
              <c:strCache>
                <c:ptCount val="27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</c:strCache>
            </c:strRef>
          </c:cat>
          <c:val>
            <c:numRef>
              <c:f>'PVT Primary Energy Prdt 1950-20'!$D$6:$D$32</c:f>
              <c:numCache>
                <c:formatCode>General</c:formatCode>
                <c:ptCount val="27"/>
                <c:pt idx="0">
                  <c:v>12.26</c:v>
                </c:pt>
                <c:pt idx="1">
                  <c:v>15.633000000000001</c:v>
                </c:pt>
                <c:pt idx="2">
                  <c:v>16.382000000000001</c:v>
                </c:pt>
                <c:pt idx="3">
                  <c:v>18.374000000000002</c:v>
                </c:pt>
                <c:pt idx="4">
                  <c:v>22.879000000000001</c:v>
                </c:pt>
                <c:pt idx="5">
                  <c:v>20.067</c:v>
                </c:pt>
                <c:pt idx="6">
                  <c:v>20.474</c:v>
                </c:pt>
                <c:pt idx="7">
                  <c:v>21.196000000000002</c:v>
                </c:pt>
                <c:pt idx="8">
                  <c:v>17.709</c:v>
                </c:pt>
                <c:pt idx="9">
                  <c:v>16.285</c:v>
                </c:pt>
                <c:pt idx="10">
                  <c:v>14.909000000000001</c:v>
                </c:pt>
                <c:pt idx="11">
                  <c:v>13.254</c:v>
                </c:pt>
                <c:pt idx="12">
                  <c:v>13.065999999999999</c:v>
                </c:pt>
                <c:pt idx="13">
                  <c:v>13.09</c:v>
                </c:pt>
                <c:pt idx="14">
                  <c:v>12.972</c:v>
                </c:pt>
                <c:pt idx="15">
                  <c:v>13.847999999999999</c:v>
                </c:pt>
                <c:pt idx="16">
                  <c:v>14.315</c:v>
                </c:pt>
                <c:pt idx="17">
                  <c:v>14.902000000000001</c:v>
                </c:pt>
                <c:pt idx="18">
                  <c:v>17.009</c:v>
                </c:pt>
                <c:pt idx="19">
                  <c:v>19.323</c:v>
                </c:pt>
                <c:pt idx="20">
                  <c:v>22.617999999999999</c:v>
                </c:pt>
                <c:pt idx="21">
                  <c:v>24.177</c:v>
                </c:pt>
                <c:pt idx="22">
                  <c:v>23.186999999999998</c:v>
                </c:pt>
                <c:pt idx="23">
                  <c:v>24.533000000000001</c:v>
                </c:pt>
                <c:pt idx="24">
                  <c:v>28.513000000000002</c:v>
                </c:pt>
                <c:pt idx="25">
                  <c:v>31.911000000000001</c:v>
                </c:pt>
                <c:pt idx="26">
                  <c:v>30.308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7F-4656-94F0-D6B7F5D91F0D}"/>
            </c:ext>
          </c:extLst>
        </c:ser>
        <c:ser>
          <c:idx val="3"/>
          <c:order val="3"/>
          <c:tx>
            <c:strRef>
              <c:f>'PVT Primary Energy Prdt 1950-20'!$E$5</c:f>
              <c:strCache>
                <c:ptCount val="1"/>
                <c:pt idx="0">
                  <c:v> Nuclear Electric Power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'PVT Primary Energy Prdt 1950-20'!$A$6:$A$32</c:f>
              <c:strCache>
                <c:ptCount val="27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</c:strCache>
            </c:strRef>
          </c:cat>
          <c:val>
            <c:numRef>
              <c:f>'PVT Primary Energy Prdt 1950-20'!$E$6:$E$32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6.0000000000000001E-3</c:v>
                </c:pt>
                <c:pt idx="3">
                  <c:v>4.2999999999999997E-2</c:v>
                </c:pt>
                <c:pt idx="4">
                  <c:v>0.23899999999999999</c:v>
                </c:pt>
                <c:pt idx="5">
                  <c:v>1.9</c:v>
                </c:pt>
                <c:pt idx="6">
                  <c:v>2.7389999999999999</c:v>
                </c:pt>
                <c:pt idx="7">
                  <c:v>4.0759999999999996</c:v>
                </c:pt>
                <c:pt idx="8">
                  <c:v>6.1040000000000001</c:v>
                </c:pt>
                <c:pt idx="9">
                  <c:v>7.0750000000000002</c:v>
                </c:pt>
                <c:pt idx="10">
                  <c:v>7.8620000000000001</c:v>
                </c:pt>
                <c:pt idx="11">
                  <c:v>8.1609999999999996</c:v>
                </c:pt>
                <c:pt idx="12">
                  <c:v>8.2149999999999999</c:v>
                </c:pt>
                <c:pt idx="13">
                  <c:v>8.4589999999999996</c:v>
                </c:pt>
                <c:pt idx="14">
                  <c:v>8.4260000000000002</c:v>
                </c:pt>
                <c:pt idx="15">
                  <c:v>8.3550000000000004</c:v>
                </c:pt>
                <c:pt idx="16">
                  <c:v>8.4339999999999993</c:v>
                </c:pt>
                <c:pt idx="17">
                  <c:v>8.2690000000000001</c:v>
                </c:pt>
                <c:pt idx="18">
                  <c:v>8.0619999999999994</c:v>
                </c:pt>
                <c:pt idx="19">
                  <c:v>8.2439999999999998</c:v>
                </c:pt>
                <c:pt idx="20">
                  <c:v>8.3379999999999992</c:v>
                </c:pt>
                <c:pt idx="21">
                  <c:v>8.3369999999999997</c:v>
                </c:pt>
                <c:pt idx="22">
                  <c:v>8.4269999999999996</c:v>
                </c:pt>
                <c:pt idx="23">
                  <c:v>8.4190000000000005</c:v>
                </c:pt>
                <c:pt idx="24">
                  <c:v>8.4380000000000006</c:v>
                </c:pt>
                <c:pt idx="25">
                  <c:v>8.452</c:v>
                </c:pt>
                <c:pt idx="26">
                  <c:v>8.2530000000000001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7F-4656-94F0-D6B7F5D91F0D}"/>
            </c:ext>
          </c:extLst>
        </c:ser>
        <c:ser>
          <c:idx val="4"/>
          <c:order val="4"/>
          <c:tx>
            <c:strRef>
              <c:f>'PVT Primary Energy Prdt 1950-20'!$F$5</c:f>
              <c:strCache>
                <c:ptCount val="1"/>
                <c:pt idx="0">
                  <c:v> Renewable Energy</c:v>
                </c:pt>
              </c:strCache>
            </c:strRef>
          </c:tx>
          <c:spPr>
            <a:ln w="28575" cap="rnd">
              <a:solidFill>
                <a:schemeClr val="bg2">
                  <a:lumMod val="1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'PVT Primary Energy Prdt 1950-20'!$A$6:$A$32</c:f>
              <c:strCache>
                <c:ptCount val="27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</c:strCache>
            </c:strRef>
          </c:cat>
          <c:val>
            <c:numRef>
              <c:f>'PVT Primary Energy Prdt 1950-20'!$F$6:$F$32</c:f>
              <c:numCache>
                <c:formatCode>General</c:formatCode>
                <c:ptCount val="27"/>
                <c:pt idx="0">
                  <c:v>2.9780000000000002</c:v>
                </c:pt>
                <c:pt idx="1">
                  <c:v>2.7839999999999998</c:v>
                </c:pt>
                <c:pt idx="2">
                  <c:v>2.9279999999999999</c:v>
                </c:pt>
                <c:pt idx="3">
                  <c:v>3.3959999999999999</c:v>
                </c:pt>
                <c:pt idx="4">
                  <c:v>4.07</c:v>
                </c:pt>
                <c:pt idx="5">
                  <c:v>4.6870000000000003</c:v>
                </c:pt>
                <c:pt idx="6">
                  <c:v>5.4279999999999999</c:v>
                </c:pt>
                <c:pt idx="7">
                  <c:v>6.0839999999999996</c:v>
                </c:pt>
                <c:pt idx="8">
                  <c:v>6.04</c:v>
                </c:pt>
                <c:pt idx="9">
                  <c:v>6.5570000000000004</c:v>
                </c:pt>
                <c:pt idx="10">
                  <c:v>6.1020000000000003</c:v>
                </c:pt>
                <c:pt idx="11">
                  <c:v>6.2210000000000001</c:v>
                </c:pt>
                <c:pt idx="12">
                  <c:v>6.5869999999999997</c:v>
                </c:pt>
                <c:pt idx="13">
                  <c:v>6.5110000000000001</c:v>
                </c:pt>
                <c:pt idx="14">
                  <c:v>7.1920000000000002</c:v>
                </c:pt>
                <c:pt idx="15">
                  <c:v>7.6260000000000003</c:v>
                </c:pt>
                <c:pt idx="16">
                  <c:v>8.3149999999999995</c:v>
                </c:pt>
                <c:pt idx="17">
                  <c:v>9.31</c:v>
                </c:pt>
                <c:pt idx="18">
                  <c:v>8.8960000000000008</c:v>
                </c:pt>
                <c:pt idx="19">
                  <c:v>9.4380000000000006</c:v>
                </c:pt>
                <c:pt idx="20">
                  <c:v>9.798</c:v>
                </c:pt>
                <c:pt idx="21">
                  <c:v>9.7680000000000007</c:v>
                </c:pt>
                <c:pt idx="22">
                  <c:v>10.48</c:v>
                </c:pt>
                <c:pt idx="23">
                  <c:v>11.263</c:v>
                </c:pt>
                <c:pt idx="24">
                  <c:v>11.584</c:v>
                </c:pt>
                <c:pt idx="25">
                  <c:v>11.632</c:v>
                </c:pt>
                <c:pt idx="26">
                  <c:v>11.687999999999999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7F-4656-94F0-D6B7F5D91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495776"/>
        <c:axId val="427504512"/>
      </c:lineChart>
      <c:catAx>
        <c:axId val="42749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04512"/>
        <c:crosses val="autoZero"/>
        <c:auto val="1"/>
        <c:lblAlgn val="ctr"/>
        <c:lblOffset val="100"/>
        <c:noMultiLvlLbl val="0"/>
      </c:catAx>
      <c:valAx>
        <c:axId val="427504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9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[Primary Energy Production by Source.xlsx]PVT Monthly Jan 2020 - Feb 2022!PivotTable21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By Source,</a:t>
            </a:r>
            <a:r>
              <a:rPr lang="en-US" sz="1000" baseline="0"/>
              <a:t> Monthly</a:t>
            </a:r>
            <a:endParaRPr lang="en-US" sz="1000"/>
          </a:p>
        </c:rich>
      </c:tx>
      <c:layout>
        <c:manualLayout>
          <c:xMode val="edge"/>
          <c:yMode val="edge"/>
          <c:x val="2.5972222222222206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tx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'PVT Monthly Jan 2020 - Feb 2022'!$B$5</c:f>
              <c:strCache>
                <c:ptCount val="1"/>
                <c:pt idx="0">
                  <c:v> Coal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'PVT Monthly Jan 2020 - Feb 2022'!$A$6:$A$34</c:f>
              <c:multiLvlStrCache>
                <c:ptCount val="2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'PVT Monthly Jan 2020 - Feb 2022'!$B$6:$B$34</c:f>
              <c:numCache>
                <c:formatCode>General</c:formatCode>
                <c:ptCount val="26"/>
                <c:pt idx="0">
                  <c:v>1.1120000000000001</c:v>
                </c:pt>
                <c:pt idx="1">
                  <c:v>0.94899999999999995</c:v>
                </c:pt>
                <c:pt idx="2">
                  <c:v>0.92100000000000004</c:v>
                </c:pt>
                <c:pt idx="3">
                  <c:v>0.78700000000000003</c:v>
                </c:pt>
                <c:pt idx="4">
                  <c:v>0.74399999999999999</c:v>
                </c:pt>
                <c:pt idx="5">
                  <c:v>0.79100000000000004</c:v>
                </c:pt>
                <c:pt idx="6">
                  <c:v>0.86399999999999999</c:v>
                </c:pt>
                <c:pt idx="7">
                  <c:v>0.95</c:v>
                </c:pt>
                <c:pt idx="8">
                  <c:v>0.90300000000000002</c:v>
                </c:pt>
                <c:pt idx="9">
                  <c:v>0.89900000000000002</c:v>
                </c:pt>
                <c:pt idx="10">
                  <c:v>0.88600000000000001</c:v>
                </c:pt>
                <c:pt idx="11">
                  <c:v>0.89700000000000002</c:v>
                </c:pt>
                <c:pt idx="12">
                  <c:v>0.97699999999999998</c:v>
                </c:pt>
                <c:pt idx="13">
                  <c:v>0.82399999999999995</c:v>
                </c:pt>
                <c:pt idx="14">
                  <c:v>1.0229999999999999</c:v>
                </c:pt>
                <c:pt idx="15">
                  <c:v>0.90900000000000003</c:v>
                </c:pt>
                <c:pt idx="16">
                  <c:v>0.97699999999999998</c:v>
                </c:pt>
                <c:pt idx="17">
                  <c:v>0.98099999999999998</c:v>
                </c:pt>
                <c:pt idx="18">
                  <c:v>0.97599999999999998</c:v>
                </c:pt>
                <c:pt idx="19">
                  <c:v>1.006</c:v>
                </c:pt>
                <c:pt idx="20">
                  <c:v>1</c:v>
                </c:pt>
                <c:pt idx="21">
                  <c:v>0.98599999999999999</c:v>
                </c:pt>
                <c:pt idx="22">
                  <c:v>0.98399999999999999</c:v>
                </c:pt>
                <c:pt idx="23">
                  <c:v>0.97899999999999998</c:v>
                </c:pt>
                <c:pt idx="24">
                  <c:v>0.997</c:v>
                </c:pt>
                <c:pt idx="25">
                  <c:v>0.94699999999999995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45-4D6B-9BF4-94C22739CE0D}"/>
            </c:ext>
          </c:extLst>
        </c:ser>
        <c:ser>
          <c:idx val="1"/>
          <c:order val="1"/>
          <c:tx>
            <c:strRef>
              <c:f>'PVT Monthly Jan 2020 - Feb 2022'!$C$5</c:f>
              <c:strCache>
                <c:ptCount val="1"/>
                <c:pt idx="0">
                  <c:v> Natural Gas (Dry)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multiLvlStrRef>
              <c:f>'PVT Monthly Jan 2020 - Feb 2022'!$A$6:$A$34</c:f>
              <c:multiLvlStrCache>
                <c:ptCount val="2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'PVT Monthly Jan 2020 - Feb 2022'!$C$6:$C$34</c:f>
              <c:numCache>
                <c:formatCode>General</c:formatCode>
                <c:ptCount val="26"/>
                <c:pt idx="0">
                  <c:v>3.0640000000000001</c:v>
                </c:pt>
                <c:pt idx="1">
                  <c:v>2.863</c:v>
                </c:pt>
                <c:pt idx="2">
                  <c:v>3.0659999999999998</c:v>
                </c:pt>
                <c:pt idx="3">
                  <c:v>2.8889999999999998</c:v>
                </c:pt>
                <c:pt idx="4">
                  <c:v>2.8079999999999998</c:v>
                </c:pt>
                <c:pt idx="5">
                  <c:v>2.7559999999999998</c:v>
                </c:pt>
                <c:pt idx="6">
                  <c:v>2.8980000000000001</c:v>
                </c:pt>
                <c:pt idx="7">
                  <c:v>2.8889999999999998</c:v>
                </c:pt>
                <c:pt idx="8">
                  <c:v>2.798</c:v>
                </c:pt>
                <c:pt idx="9">
                  <c:v>2.87</c:v>
                </c:pt>
                <c:pt idx="10">
                  <c:v>2.863</c:v>
                </c:pt>
                <c:pt idx="11">
                  <c:v>2.9630000000000001</c:v>
                </c:pt>
                <c:pt idx="12">
                  <c:v>2.9830000000000001</c:v>
                </c:pt>
                <c:pt idx="13">
                  <c:v>2.504</c:v>
                </c:pt>
                <c:pt idx="14">
                  <c:v>2.9670000000000001</c:v>
                </c:pt>
                <c:pt idx="15">
                  <c:v>2.9009999999999998</c:v>
                </c:pt>
                <c:pt idx="16">
                  <c:v>2.99</c:v>
                </c:pt>
                <c:pt idx="17">
                  <c:v>2.9</c:v>
                </c:pt>
                <c:pt idx="18">
                  <c:v>3.012</c:v>
                </c:pt>
                <c:pt idx="19">
                  <c:v>3.03</c:v>
                </c:pt>
                <c:pt idx="20">
                  <c:v>2.9119999999999999</c:v>
                </c:pt>
                <c:pt idx="21">
                  <c:v>3.073</c:v>
                </c:pt>
                <c:pt idx="22">
                  <c:v>3.0179999999999998</c:v>
                </c:pt>
                <c:pt idx="23">
                  <c:v>3.1190000000000002</c:v>
                </c:pt>
                <c:pt idx="24">
                  <c:v>3.0449999999999999</c:v>
                </c:pt>
                <c:pt idx="25">
                  <c:v>2.7309999999999999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45-4D6B-9BF4-94C22739CE0D}"/>
            </c:ext>
          </c:extLst>
        </c:ser>
        <c:ser>
          <c:idx val="2"/>
          <c:order val="2"/>
          <c:tx>
            <c:strRef>
              <c:f>'PVT Monthly Jan 2020 - Feb 2022'!$D$5</c:f>
              <c:strCache>
                <c:ptCount val="1"/>
                <c:pt idx="0">
                  <c:v> Crude Oil &amp; NGP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'PVT Monthly Jan 2020 - Feb 2022'!$A$6:$A$34</c:f>
              <c:multiLvlStrCache>
                <c:ptCount val="2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'PVT Monthly Jan 2020 - Feb 2022'!$D$6:$D$34</c:f>
              <c:numCache>
                <c:formatCode>General</c:formatCode>
                <c:ptCount val="26"/>
                <c:pt idx="0">
                  <c:v>2.8359999999999999</c:v>
                </c:pt>
                <c:pt idx="1">
                  <c:v>2.6429999999999998</c:v>
                </c:pt>
                <c:pt idx="2">
                  <c:v>2.8460000000000001</c:v>
                </c:pt>
                <c:pt idx="3">
                  <c:v>2.5659999999999998</c:v>
                </c:pt>
                <c:pt idx="4">
                  <c:v>2.242</c:v>
                </c:pt>
                <c:pt idx="5">
                  <c:v>2.339</c:v>
                </c:pt>
                <c:pt idx="6">
                  <c:v>2.5310000000000001</c:v>
                </c:pt>
                <c:pt idx="7">
                  <c:v>2.4590000000000001</c:v>
                </c:pt>
                <c:pt idx="8">
                  <c:v>2.4279999999999999</c:v>
                </c:pt>
                <c:pt idx="9">
                  <c:v>2.427</c:v>
                </c:pt>
                <c:pt idx="10">
                  <c:v>2.4729999999999999</c:v>
                </c:pt>
                <c:pt idx="11">
                  <c:v>2.5179999999999998</c:v>
                </c:pt>
                <c:pt idx="12">
                  <c:v>2.5270000000000001</c:v>
                </c:pt>
                <c:pt idx="13">
                  <c:v>1.98</c:v>
                </c:pt>
                <c:pt idx="14">
                  <c:v>2.5369999999999999</c:v>
                </c:pt>
                <c:pt idx="15">
                  <c:v>2.5019999999999998</c:v>
                </c:pt>
                <c:pt idx="16">
                  <c:v>2.6070000000000002</c:v>
                </c:pt>
                <c:pt idx="17">
                  <c:v>2.516</c:v>
                </c:pt>
                <c:pt idx="18">
                  <c:v>2.605</c:v>
                </c:pt>
                <c:pt idx="19">
                  <c:v>2.5960000000000001</c:v>
                </c:pt>
                <c:pt idx="20">
                  <c:v>2.4489999999999998</c:v>
                </c:pt>
                <c:pt idx="21">
                  <c:v>2.6680000000000001</c:v>
                </c:pt>
                <c:pt idx="22">
                  <c:v>2.629</c:v>
                </c:pt>
                <c:pt idx="23">
                  <c:v>2.6840000000000002</c:v>
                </c:pt>
                <c:pt idx="24">
                  <c:v>2.609</c:v>
                </c:pt>
                <c:pt idx="25">
                  <c:v>2.3519999999999999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45-4D6B-9BF4-94C22739CE0D}"/>
            </c:ext>
          </c:extLst>
        </c:ser>
        <c:ser>
          <c:idx val="3"/>
          <c:order val="3"/>
          <c:tx>
            <c:strRef>
              <c:f>'PVT Monthly Jan 2020 - Feb 2022'!$E$5</c:f>
              <c:strCache>
                <c:ptCount val="1"/>
                <c:pt idx="0">
                  <c:v> Nuclear Electric Power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'PVT Monthly Jan 2020 - Feb 2022'!$A$6:$A$34</c:f>
              <c:multiLvlStrCache>
                <c:ptCount val="2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'PVT Monthly Jan 2020 - Feb 2022'!$E$6:$E$34</c:f>
              <c:numCache>
                <c:formatCode>General</c:formatCode>
                <c:ptCount val="26"/>
                <c:pt idx="0">
                  <c:v>0.77500000000000002</c:v>
                </c:pt>
                <c:pt idx="1">
                  <c:v>0.68899999999999995</c:v>
                </c:pt>
                <c:pt idx="2">
                  <c:v>0.66900000000000004</c:v>
                </c:pt>
                <c:pt idx="3">
                  <c:v>0.61799999999999999</c:v>
                </c:pt>
                <c:pt idx="4">
                  <c:v>0.67200000000000004</c:v>
                </c:pt>
                <c:pt idx="5">
                  <c:v>0.70199999999999996</c:v>
                </c:pt>
                <c:pt idx="6">
                  <c:v>0.72499999999999998</c:v>
                </c:pt>
                <c:pt idx="7">
                  <c:v>0.72099999999999997</c:v>
                </c:pt>
                <c:pt idx="8">
                  <c:v>0.68700000000000006</c:v>
                </c:pt>
                <c:pt idx="9">
                  <c:v>0.62</c:v>
                </c:pt>
                <c:pt idx="10">
                  <c:v>0.64500000000000002</c:v>
                </c:pt>
                <c:pt idx="11">
                  <c:v>0.73</c:v>
                </c:pt>
                <c:pt idx="12">
                  <c:v>0.749</c:v>
                </c:pt>
                <c:pt idx="13">
                  <c:v>0.65800000000000003</c:v>
                </c:pt>
                <c:pt idx="14">
                  <c:v>0.66500000000000004</c:v>
                </c:pt>
                <c:pt idx="15">
                  <c:v>0.59599999999999997</c:v>
                </c:pt>
                <c:pt idx="16">
                  <c:v>0.66200000000000003</c:v>
                </c:pt>
                <c:pt idx="17">
                  <c:v>0.69</c:v>
                </c:pt>
                <c:pt idx="18">
                  <c:v>0.71899999999999997</c:v>
                </c:pt>
                <c:pt idx="19">
                  <c:v>0.72599999999999998</c:v>
                </c:pt>
                <c:pt idx="20">
                  <c:v>0.67400000000000004</c:v>
                </c:pt>
                <c:pt idx="21">
                  <c:v>0.59499999999999997</c:v>
                </c:pt>
                <c:pt idx="22">
                  <c:v>0.65500000000000003</c:v>
                </c:pt>
                <c:pt idx="23">
                  <c:v>0.73899999999999999</c:v>
                </c:pt>
                <c:pt idx="24">
                  <c:v>0.73699999999999999</c:v>
                </c:pt>
                <c:pt idx="25">
                  <c:v>0.64600000000000002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45-4D6B-9BF4-94C22739CE0D}"/>
            </c:ext>
          </c:extLst>
        </c:ser>
        <c:ser>
          <c:idx val="4"/>
          <c:order val="4"/>
          <c:tx>
            <c:strRef>
              <c:f>'PVT Monthly Jan 2020 - Feb 2022'!$F$5</c:f>
              <c:strCache>
                <c:ptCount val="1"/>
                <c:pt idx="0">
                  <c:v> Renewable Energy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multiLvlStrRef>
              <c:f>'PVT Monthly Jan 2020 - Feb 2022'!$A$6:$A$34</c:f>
              <c:multiLvlStrCache>
                <c:ptCount val="2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'PVT Monthly Jan 2020 - Feb 2022'!$F$6:$F$34</c:f>
              <c:numCache>
                <c:formatCode>General</c:formatCode>
                <c:ptCount val="26"/>
                <c:pt idx="0">
                  <c:v>0.98199999999999998</c:v>
                </c:pt>
                <c:pt idx="1">
                  <c:v>0.98599999999999999</c:v>
                </c:pt>
                <c:pt idx="2">
                  <c:v>0.996</c:v>
                </c:pt>
                <c:pt idx="3">
                  <c:v>0.92300000000000004</c:v>
                </c:pt>
                <c:pt idx="4">
                  <c:v>1.022</c:v>
                </c:pt>
                <c:pt idx="5">
                  <c:v>1.0389999999999999</c:v>
                </c:pt>
                <c:pt idx="6">
                  <c:v>0.995</c:v>
                </c:pt>
                <c:pt idx="7">
                  <c:v>0.95499999999999996</c:v>
                </c:pt>
                <c:pt idx="8">
                  <c:v>0.88500000000000001</c:v>
                </c:pt>
                <c:pt idx="9">
                  <c:v>0.93899999999999995</c:v>
                </c:pt>
                <c:pt idx="10">
                  <c:v>0.98099999999999998</c:v>
                </c:pt>
                <c:pt idx="11">
                  <c:v>0.98499999999999999</c:v>
                </c:pt>
                <c:pt idx="12">
                  <c:v>1.006</c:v>
                </c:pt>
                <c:pt idx="13">
                  <c:v>0.88200000000000001</c:v>
                </c:pt>
                <c:pt idx="14">
                  <c:v>1.097</c:v>
                </c:pt>
                <c:pt idx="15">
                  <c:v>1.0409999999999999</c:v>
                </c:pt>
                <c:pt idx="16">
                  <c:v>1.101</c:v>
                </c:pt>
                <c:pt idx="17">
                  <c:v>1.036</c:v>
                </c:pt>
                <c:pt idx="18">
                  <c:v>0.99099999999999999</c:v>
                </c:pt>
                <c:pt idx="19">
                  <c:v>1.008</c:v>
                </c:pt>
                <c:pt idx="20">
                  <c:v>0.97</c:v>
                </c:pt>
                <c:pt idx="21">
                  <c:v>1.0109999999999999</c:v>
                </c:pt>
                <c:pt idx="22">
                  <c:v>1.044</c:v>
                </c:pt>
                <c:pt idx="23">
                  <c:v>1.133</c:v>
                </c:pt>
                <c:pt idx="24">
                  <c:v>1.129</c:v>
                </c:pt>
                <c:pt idx="25">
                  <c:v>1.071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45-4D6B-9BF4-94C22739C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629728"/>
        <c:axId val="457626400"/>
      </c:lineChart>
      <c:catAx>
        <c:axId val="45762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26400"/>
        <c:crosses val="autoZero"/>
        <c:auto val="1"/>
        <c:lblAlgn val="ctr"/>
        <c:lblOffset val="100"/>
        <c:noMultiLvlLbl val="0"/>
      </c:catAx>
      <c:valAx>
        <c:axId val="457626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2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[Primary Energy Production by Source.xlsx]Total Jan-Feb!PivotTable23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Total, Jan-Feb</a:t>
            </a:r>
          </a:p>
        </c:rich>
      </c:tx>
      <c:layout>
        <c:manualLayout>
          <c:xMode val="edge"/>
          <c:yMode val="edge"/>
          <c:x val="2.4361111111111139E-2"/>
          <c:y val="1.14449195971868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</c:pivotFmt>
      <c:pivotFmt>
        <c:idx val="2"/>
        <c:spPr>
          <a:solidFill>
            <a:srgbClr val="FFFF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Jan-Feb'!$C$13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8A3-4319-A0D4-EBFD4703B9C7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8A3-4319-A0D4-EBFD4703B9C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Jan-Feb'!$B$14:$B$17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'Total Jan-Feb'!$C$14:$C$17</c:f>
              <c:numCache>
                <c:formatCode>General</c:formatCode>
                <c:ptCount val="3"/>
                <c:pt idx="0">
                  <c:v>16.896000000000001</c:v>
                </c:pt>
                <c:pt idx="1">
                  <c:v>15.090999999999999</c:v>
                </c:pt>
                <c:pt idx="2">
                  <c:v>16.265000000000001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A3-4319-A0D4-EBFD4703B9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4659184"/>
        <c:axId val="524667504"/>
      </c:barChart>
      <c:catAx>
        <c:axId val="52465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67504"/>
        <c:crosses val="autoZero"/>
        <c:auto val="1"/>
        <c:lblAlgn val="ctr"/>
        <c:lblOffset val="100"/>
        <c:noMultiLvlLbl val="0"/>
      </c:catAx>
      <c:valAx>
        <c:axId val="52466750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5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[Primary Energy Production by Source.xlsx]Feb-2022!PivotTable24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 By Source, Feb-2022</a:t>
            </a:r>
          </a:p>
        </c:rich>
      </c:tx>
      <c:layout>
        <c:manualLayout>
          <c:xMode val="edge"/>
          <c:yMode val="edge"/>
          <c:x val="3.2166262236088379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FF00"/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chemeClr val="tx1"/>
          </a:solidFill>
          <a:ln>
            <a:noFill/>
          </a:ln>
          <a:effectLst/>
        </c:spPr>
      </c:pivotFmt>
      <c:pivotFmt>
        <c:idx val="8"/>
        <c:spPr>
          <a:solidFill>
            <a:srgbClr val="00B050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8663670166229221"/>
          <c:y val="0.15175707203266259"/>
          <c:w val="0.67647440944881887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'Feb-2022'!$C$12:$C$13</c:f>
              <c:strCache>
                <c:ptCount val="1"/>
                <c:pt idx="0">
                  <c:v>2022-Feb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409-42A0-8A12-C684E31303EA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B409-42A0-8A12-C684E31303EA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409-42A0-8A12-C684E31303EA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409-42A0-8A12-C684E31303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'Feb-2022'!$B$14:$B$18</c:f>
              <c:strCache>
                <c:ptCount val="5"/>
                <c:pt idx="0">
                  <c:v> Natural Gas (Dry)</c:v>
                </c:pt>
                <c:pt idx="1">
                  <c:v> Crude oil &amp; NGP</c:v>
                </c:pt>
                <c:pt idx="2">
                  <c:v> Renewable Energy</c:v>
                </c:pt>
                <c:pt idx="3">
                  <c:v> Coal</c:v>
                </c:pt>
                <c:pt idx="4">
                  <c:v> Nuclear Electric Power</c:v>
                </c:pt>
              </c:strCache>
            </c:strRef>
          </c:cat>
          <c:val>
            <c:numRef>
              <c:f>'Feb-2022'!$C$14:$C$18</c:f>
              <c:numCache>
                <c:formatCode>General</c:formatCode>
                <c:ptCount val="5"/>
                <c:pt idx="0">
                  <c:v>2.7309999999999999</c:v>
                </c:pt>
                <c:pt idx="1">
                  <c:v>2.3519999999999999</c:v>
                </c:pt>
                <c:pt idx="2">
                  <c:v>1.071</c:v>
                </c:pt>
                <c:pt idx="3">
                  <c:v>0.94699999999999995</c:v>
                </c:pt>
                <c:pt idx="4">
                  <c:v>0.64600000000000002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09-42A0-8A12-C684E31303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27519072"/>
        <c:axId val="427524896"/>
      </c:barChart>
      <c:catAx>
        <c:axId val="427519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24896"/>
        <c:crosses val="autoZero"/>
        <c:auto val="1"/>
        <c:lblAlgn val="ctr"/>
        <c:lblOffset val="100"/>
        <c:noMultiLvlLbl val="0"/>
      </c:catAx>
      <c:valAx>
        <c:axId val="42752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1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2</xdr:row>
      <xdr:rowOff>19050</xdr:rowOff>
    </xdr:from>
    <xdr:to>
      <xdr:col>11</xdr:col>
      <xdr:colOff>47624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379DD-A7C5-4782-85A9-3B0432AC3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</xdr:colOff>
      <xdr:row>25</xdr:row>
      <xdr:rowOff>47625</xdr:rowOff>
    </xdr:from>
    <xdr:to>
      <xdr:col>11</xdr:col>
      <xdr:colOff>38100</xdr:colOff>
      <xdr:row>41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EF1D06-D295-406F-A573-1D9AB5BC67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76200</xdr:colOff>
      <xdr:row>2</xdr:row>
      <xdr:rowOff>9524</xdr:rowOff>
    </xdr:from>
    <xdr:to>
      <xdr:col>20</xdr:col>
      <xdr:colOff>352425</xdr:colOff>
      <xdr:row>25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A17470-4519-4934-9314-4F09A810C6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85725</xdr:colOff>
      <xdr:row>25</xdr:row>
      <xdr:rowOff>76200</xdr:rowOff>
    </xdr:from>
    <xdr:to>
      <xdr:col>20</xdr:col>
      <xdr:colOff>342900</xdr:colOff>
      <xdr:row>41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F4E51DB-EA10-4B6A-B123-358438BB25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0.45745</cdr:x>
      <cdr:y>0.36176</cdr:y>
    </cdr:from>
    <cdr:to>
      <cdr:x>0.58156</cdr:x>
      <cdr:y>0.41678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C407B70-99DE-2816-5AE9-AA03A8638D17}"/>
            </a:ext>
          </a:extLst>
        </cdr:cNvPr>
        <cdr:cNvSpPr txBox="1"/>
      </cdr:nvSpPr>
      <cdr:spPr>
        <a:xfrm xmlns:a="http://schemas.openxmlformats.org/drawingml/2006/main">
          <a:off x="2457450" y="1252538"/>
          <a:ext cx="66675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accent1"/>
              </a:solidFill>
            </a:rPr>
            <a:t>Coal</a:t>
          </a:r>
        </a:p>
      </cdr:txBody>
    </cdr:sp>
  </cdr:relSizeAnchor>
  <cdr:relSizeAnchor xmlns:cdr="http://schemas.openxmlformats.org/drawingml/2006/chartDrawing">
    <cdr:from>
      <cdr:x>0.76659</cdr:x>
      <cdr:y>0.27251</cdr:y>
    </cdr:from>
    <cdr:to>
      <cdr:x>0.87986</cdr:x>
      <cdr:y>0.33253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8CD7DDE-7C1B-4E3C-BE0C-3BF29944BEBC}"/>
            </a:ext>
          </a:extLst>
        </cdr:cNvPr>
        <cdr:cNvSpPr txBox="1"/>
      </cdr:nvSpPr>
      <cdr:spPr>
        <a:xfrm xmlns:a="http://schemas.openxmlformats.org/drawingml/2006/main">
          <a:off x="6381751" y="1081089"/>
          <a:ext cx="942974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rgbClr val="FF0000"/>
              </a:solidFill>
            </a:rPr>
            <a:t>Natural Gas</a:t>
          </a:r>
        </a:p>
      </cdr:txBody>
    </cdr:sp>
  </cdr:relSizeAnchor>
  <cdr:relSizeAnchor xmlns:cdr="http://schemas.openxmlformats.org/drawingml/2006/chartDrawing">
    <cdr:from>
      <cdr:x>0.86728</cdr:x>
      <cdr:y>0.43097</cdr:y>
    </cdr:from>
    <cdr:to>
      <cdr:x>0.96224</cdr:x>
      <cdr:y>0.5102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F5564C21-8F1D-BA57-EB57-A8C347129FA8}"/>
            </a:ext>
          </a:extLst>
        </cdr:cNvPr>
        <cdr:cNvSpPr txBox="1"/>
      </cdr:nvSpPr>
      <cdr:spPr>
        <a:xfrm xmlns:a="http://schemas.openxmlformats.org/drawingml/2006/main">
          <a:off x="7219950" y="1709739"/>
          <a:ext cx="79057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0.83524</cdr:x>
      <cdr:y>0.39496</cdr:y>
    </cdr:from>
    <cdr:to>
      <cdr:x>0.97368</cdr:x>
      <cdr:y>0.44538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74DCAE26-BBAB-9EB8-3E24-A9ABA85FDB26}"/>
            </a:ext>
          </a:extLst>
        </cdr:cNvPr>
        <cdr:cNvSpPr txBox="1"/>
      </cdr:nvSpPr>
      <cdr:spPr>
        <a:xfrm xmlns:a="http://schemas.openxmlformats.org/drawingml/2006/main">
          <a:off x="6953250" y="1566864"/>
          <a:ext cx="11525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accent6"/>
              </a:solidFill>
            </a:rPr>
            <a:t>Crude Oil &amp; NGP</a:t>
          </a:r>
        </a:p>
      </cdr:txBody>
    </cdr:sp>
  </cdr:relSizeAnchor>
  <cdr:relSizeAnchor xmlns:cdr="http://schemas.openxmlformats.org/drawingml/2006/chartDrawing">
    <cdr:from>
      <cdr:x>0.81121</cdr:x>
      <cdr:y>0.7503</cdr:y>
    </cdr:from>
    <cdr:to>
      <cdr:x>0.92677</cdr:x>
      <cdr:y>0.81273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E6FFDFB5-B5DB-82D8-B2AA-B472B96541D8}"/>
            </a:ext>
          </a:extLst>
        </cdr:cNvPr>
        <cdr:cNvSpPr txBox="1"/>
      </cdr:nvSpPr>
      <cdr:spPr>
        <a:xfrm xmlns:a="http://schemas.openxmlformats.org/drawingml/2006/main">
          <a:off x="6753225" y="2976564"/>
          <a:ext cx="96202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0.79863</cdr:x>
      <cdr:y>0.72389</cdr:y>
    </cdr:from>
    <cdr:to>
      <cdr:x>0.98169</cdr:x>
      <cdr:y>0.78391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5F29DC05-055B-0145-87BB-238C457A7132}"/>
            </a:ext>
          </a:extLst>
        </cdr:cNvPr>
        <cdr:cNvSpPr txBox="1"/>
      </cdr:nvSpPr>
      <cdr:spPr>
        <a:xfrm xmlns:a="http://schemas.openxmlformats.org/drawingml/2006/main">
          <a:off x="6648450" y="2871789"/>
          <a:ext cx="1523999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accent4">
                  <a:lumMod val="60000"/>
                  <a:lumOff val="40000"/>
                </a:schemeClr>
              </a:solidFill>
            </a:rPr>
            <a:t>Nuclear Electric Power</a:t>
          </a:r>
        </a:p>
      </cdr:txBody>
    </cdr:sp>
  </cdr:relSizeAnchor>
  <cdr:relSizeAnchor xmlns:cdr="http://schemas.openxmlformats.org/drawingml/2006/chartDrawing">
    <cdr:from>
      <cdr:x>0.67963</cdr:x>
      <cdr:y>0.62065</cdr:y>
    </cdr:from>
    <cdr:to>
      <cdr:x>0.84668</cdr:x>
      <cdr:y>0.67107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1DFA44F5-D462-0814-F993-D7AF5FF1D7D0}"/>
            </a:ext>
          </a:extLst>
        </cdr:cNvPr>
        <cdr:cNvSpPr txBox="1"/>
      </cdr:nvSpPr>
      <cdr:spPr>
        <a:xfrm xmlns:a="http://schemas.openxmlformats.org/drawingml/2006/main">
          <a:off x="5657850" y="2462214"/>
          <a:ext cx="1390650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0.64416</cdr:x>
      <cdr:y>0.63986</cdr:y>
    </cdr:from>
    <cdr:to>
      <cdr:x>0.7849</cdr:x>
      <cdr:y>0.71909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4EA9BE40-81BC-FA00-C90E-A89DBCD66A96}"/>
            </a:ext>
          </a:extLst>
        </cdr:cNvPr>
        <cdr:cNvSpPr txBox="1"/>
      </cdr:nvSpPr>
      <cdr:spPr>
        <a:xfrm xmlns:a="http://schemas.openxmlformats.org/drawingml/2006/main">
          <a:off x="5362575" y="2538413"/>
          <a:ext cx="117157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Renwable</a:t>
          </a:r>
          <a:r>
            <a:rPr lang="en-US" sz="1100" baseline="0"/>
            <a:t> Energy</a:t>
          </a:r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0.74026</cdr:x>
      <cdr:y>0.12441</cdr:y>
    </cdr:from>
    <cdr:to>
      <cdr:x>0.91721</cdr:x>
      <cdr:y>0.22205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26CE241-7697-E3F5-941D-F9B1AD901127}"/>
            </a:ext>
          </a:extLst>
        </cdr:cNvPr>
        <cdr:cNvSpPr txBox="1"/>
      </cdr:nvSpPr>
      <cdr:spPr>
        <a:xfrm xmlns:a="http://schemas.openxmlformats.org/drawingml/2006/main">
          <a:off x="4343400" y="376238"/>
          <a:ext cx="1038225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>
              <a:solidFill>
                <a:srgbClr val="00B050"/>
              </a:solidFill>
            </a:rPr>
            <a:t>Naturaal Gas</a:t>
          </a:r>
        </a:p>
      </cdr:txBody>
    </cdr:sp>
  </cdr:relSizeAnchor>
  <cdr:relSizeAnchor xmlns:cdr="http://schemas.openxmlformats.org/drawingml/2006/chartDrawing">
    <cdr:from>
      <cdr:x>0.58442</cdr:x>
      <cdr:y>0.29134</cdr:y>
    </cdr:from>
    <cdr:to>
      <cdr:x>0.78734</cdr:x>
      <cdr:y>0.41417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61E137B-A5ED-AAC0-75AC-C29C8B27184A}"/>
            </a:ext>
          </a:extLst>
        </cdr:cNvPr>
        <cdr:cNvSpPr txBox="1"/>
      </cdr:nvSpPr>
      <cdr:spPr>
        <a:xfrm xmlns:a="http://schemas.openxmlformats.org/drawingml/2006/main">
          <a:off x="3429000" y="881063"/>
          <a:ext cx="1190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>
              <a:solidFill>
                <a:srgbClr val="0070C0"/>
              </a:solidFill>
            </a:rPr>
            <a:t>Crude Oil &amp; NGP</a:t>
          </a:r>
        </a:p>
      </cdr:txBody>
    </cdr:sp>
  </cdr:relSizeAnchor>
  <cdr:relSizeAnchor xmlns:cdr="http://schemas.openxmlformats.org/drawingml/2006/chartDrawing">
    <cdr:from>
      <cdr:x>0.75325</cdr:x>
      <cdr:y>0.48976</cdr:y>
    </cdr:from>
    <cdr:to>
      <cdr:x>0.96591</cdr:x>
      <cdr:y>0.61575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D9813B91-4C84-796F-1C2C-61ECFB729623}"/>
            </a:ext>
          </a:extLst>
        </cdr:cNvPr>
        <cdr:cNvSpPr txBox="1"/>
      </cdr:nvSpPr>
      <cdr:spPr>
        <a:xfrm xmlns:a="http://schemas.openxmlformats.org/drawingml/2006/main">
          <a:off x="4419600" y="1481139"/>
          <a:ext cx="1247775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 baseline="0">
              <a:solidFill>
                <a:schemeClr val="tx1"/>
              </a:solidFill>
            </a:rPr>
            <a:t>Renewable Energy</a:t>
          </a:r>
          <a:endParaRPr lang="en-US" sz="1100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0.11364</cdr:x>
      <cdr:y>0.42677</cdr:y>
    </cdr:from>
    <cdr:to>
      <cdr:x>0.3263</cdr:x>
      <cdr:y>0.55276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C562BBBD-06CD-1A62-F317-37D2A5501627}"/>
            </a:ext>
          </a:extLst>
        </cdr:cNvPr>
        <cdr:cNvSpPr txBox="1"/>
      </cdr:nvSpPr>
      <cdr:spPr>
        <a:xfrm xmlns:a="http://schemas.openxmlformats.org/drawingml/2006/main">
          <a:off x="666750" y="1290639"/>
          <a:ext cx="1247775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 baseline="0">
              <a:solidFill>
                <a:srgbClr val="FF0000"/>
              </a:solidFill>
            </a:rPr>
            <a:t>Coal</a:t>
          </a:r>
          <a:endParaRPr lang="en-US" sz="11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0.20779</cdr:x>
      <cdr:y>0.50236</cdr:y>
    </cdr:from>
    <cdr:to>
      <cdr:x>0.21104</cdr:x>
      <cdr:y>0.65984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B79D3690-707A-55F9-0C10-D6E74092EE9A}"/>
            </a:ext>
          </a:extLst>
        </cdr:cNvPr>
        <cdr:cNvCxnSpPr/>
      </cdr:nvCxnSpPr>
      <cdr:spPr>
        <a:xfrm xmlns:a="http://schemas.openxmlformats.org/drawingml/2006/main" flipH="1">
          <a:off x="1219200" y="1519238"/>
          <a:ext cx="19050" cy="4762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0.70617</cdr:x>
      <cdr:y>0.66614</cdr:y>
    </cdr:from>
    <cdr:to>
      <cdr:x>0.96916</cdr:x>
      <cdr:y>0.79213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0A93C85D-B069-CA6A-37E4-061F5BBB0058}"/>
            </a:ext>
          </a:extLst>
        </cdr:cNvPr>
        <cdr:cNvSpPr txBox="1"/>
      </cdr:nvSpPr>
      <cdr:spPr>
        <a:xfrm xmlns:a="http://schemas.openxmlformats.org/drawingml/2006/main">
          <a:off x="4143376" y="2014539"/>
          <a:ext cx="154305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 baseline="0">
              <a:solidFill>
                <a:schemeClr val="accent2"/>
              </a:solidFill>
            </a:rPr>
            <a:t>Nuclear Electric Power</a:t>
          </a:r>
          <a:endParaRPr lang="en-US" sz="1100">
            <a:solidFill>
              <a:schemeClr val="accent2"/>
            </a:solidFill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33</xdr:row>
      <xdr:rowOff>147635</xdr:rowOff>
    </xdr:from>
    <xdr:to>
      <xdr:col>9</xdr:col>
      <xdr:colOff>381000</xdr:colOff>
      <xdr:row>58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7C662F-F243-FC50-3C12-87E3F63F2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0.45745</cdr:x>
      <cdr:y>0.36176</cdr:y>
    </cdr:from>
    <cdr:to>
      <cdr:x>0.58156</cdr:x>
      <cdr:y>0.41678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C407B70-99DE-2816-5AE9-AA03A8638D17}"/>
            </a:ext>
          </a:extLst>
        </cdr:cNvPr>
        <cdr:cNvSpPr txBox="1"/>
      </cdr:nvSpPr>
      <cdr:spPr>
        <a:xfrm xmlns:a="http://schemas.openxmlformats.org/drawingml/2006/main">
          <a:off x="2457450" y="1252538"/>
          <a:ext cx="66675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accent1"/>
              </a:solidFill>
            </a:rPr>
            <a:t>Coal</a:t>
          </a:r>
        </a:p>
      </cdr:txBody>
    </cdr:sp>
  </cdr:relSizeAnchor>
  <cdr:relSizeAnchor xmlns:cdr="http://schemas.openxmlformats.org/drawingml/2006/chartDrawing">
    <cdr:from>
      <cdr:x>0.76659</cdr:x>
      <cdr:y>0.27251</cdr:y>
    </cdr:from>
    <cdr:to>
      <cdr:x>0.87986</cdr:x>
      <cdr:y>0.33253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8CD7DDE-7C1B-4E3C-BE0C-3BF29944BEBC}"/>
            </a:ext>
          </a:extLst>
        </cdr:cNvPr>
        <cdr:cNvSpPr txBox="1"/>
      </cdr:nvSpPr>
      <cdr:spPr>
        <a:xfrm xmlns:a="http://schemas.openxmlformats.org/drawingml/2006/main">
          <a:off x="6381751" y="1081089"/>
          <a:ext cx="942974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rgbClr val="FF0000"/>
              </a:solidFill>
            </a:rPr>
            <a:t>Natural Gas</a:t>
          </a:r>
        </a:p>
      </cdr:txBody>
    </cdr:sp>
  </cdr:relSizeAnchor>
  <cdr:relSizeAnchor xmlns:cdr="http://schemas.openxmlformats.org/drawingml/2006/chartDrawing">
    <cdr:from>
      <cdr:x>0.86728</cdr:x>
      <cdr:y>0.43097</cdr:y>
    </cdr:from>
    <cdr:to>
      <cdr:x>0.96224</cdr:x>
      <cdr:y>0.5102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F5564C21-8F1D-BA57-EB57-A8C347129FA8}"/>
            </a:ext>
          </a:extLst>
        </cdr:cNvPr>
        <cdr:cNvSpPr txBox="1"/>
      </cdr:nvSpPr>
      <cdr:spPr>
        <a:xfrm xmlns:a="http://schemas.openxmlformats.org/drawingml/2006/main">
          <a:off x="7219950" y="1709739"/>
          <a:ext cx="79057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0.83524</cdr:x>
      <cdr:y>0.39496</cdr:y>
    </cdr:from>
    <cdr:to>
      <cdr:x>0.97368</cdr:x>
      <cdr:y>0.44538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74DCAE26-BBAB-9EB8-3E24-A9ABA85FDB26}"/>
            </a:ext>
          </a:extLst>
        </cdr:cNvPr>
        <cdr:cNvSpPr txBox="1"/>
      </cdr:nvSpPr>
      <cdr:spPr>
        <a:xfrm xmlns:a="http://schemas.openxmlformats.org/drawingml/2006/main">
          <a:off x="6953250" y="1566864"/>
          <a:ext cx="11525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accent6"/>
              </a:solidFill>
            </a:rPr>
            <a:t>Crude Oil &amp; NGP</a:t>
          </a:r>
        </a:p>
      </cdr:txBody>
    </cdr:sp>
  </cdr:relSizeAnchor>
  <cdr:relSizeAnchor xmlns:cdr="http://schemas.openxmlformats.org/drawingml/2006/chartDrawing">
    <cdr:from>
      <cdr:x>0.81121</cdr:x>
      <cdr:y>0.7503</cdr:y>
    </cdr:from>
    <cdr:to>
      <cdr:x>0.92677</cdr:x>
      <cdr:y>0.81273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E6FFDFB5-B5DB-82D8-B2AA-B472B96541D8}"/>
            </a:ext>
          </a:extLst>
        </cdr:cNvPr>
        <cdr:cNvSpPr txBox="1"/>
      </cdr:nvSpPr>
      <cdr:spPr>
        <a:xfrm xmlns:a="http://schemas.openxmlformats.org/drawingml/2006/main">
          <a:off x="6753225" y="2976564"/>
          <a:ext cx="96202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0.79863</cdr:x>
      <cdr:y>0.72389</cdr:y>
    </cdr:from>
    <cdr:to>
      <cdr:x>0.98169</cdr:x>
      <cdr:y>0.78391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5F29DC05-055B-0145-87BB-238C457A7132}"/>
            </a:ext>
          </a:extLst>
        </cdr:cNvPr>
        <cdr:cNvSpPr txBox="1"/>
      </cdr:nvSpPr>
      <cdr:spPr>
        <a:xfrm xmlns:a="http://schemas.openxmlformats.org/drawingml/2006/main">
          <a:off x="6648450" y="2871789"/>
          <a:ext cx="1523999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accent4">
                  <a:lumMod val="60000"/>
                  <a:lumOff val="40000"/>
                </a:schemeClr>
              </a:solidFill>
            </a:rPr>
            <a:t>Nuclear Electric Power</a:t>
          </a:r>
        </a:p>
      </cdr:txBody>
    </cdr:sp>
  </cdr:relSizeAnchor>
  <cdr:relSizeAnchor xmlns:cdr="http://schemas.openxmlformats.org/drawingml/2006/chartDrawing">
    <cdr:from>
      <cdr:x>0.67963</cdr:x>
      <cdr:y>0.62065</cdr:y>
    </cdr:from>
    <cdr:to>
      <cdr:x>0.84668</cdr:x>
      <cdr:y>0.67107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1DFA44F5-D462-0814-F993-D7AF5FF1D7D0}"/>
            </a:ext>
          </a:extLst>
        </cdr:cNvPr>
        <cdr:cNvSpPr txBox="1"/>
      </cdr:nvSpPr>
      <cdr:spPr>
        <a:xfrm xmlns:a="http://schemas.openxmlformats.org/drawingml/2006/main">
          <a:off x="5657850" y="2462214"/>
          <a:ext cx="1390650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0.64416</cdr:x>
      <cdr:y>0.63986</cdr:y>
    </cdr:from>
    <cdr:to>
      <cdr:x>0.7849</cdr:x>
      <cdr:y>0.71909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4EA9BE40-81BC-FA00-C90E-A89DBCD66A96}"/>
            </a:ext>
          </a:extLst>
        </cdr:cNvPr>
        <cdr:cNvSpPr txBox="1"/>
      </cdr:nvSpPr>
      <cdr:spPr>
        <a:xfrm xmlns:a="http://schemas.openxmlformats.org/drawingml/2006/main">
          <a:off x="5362575" y="2538413"/>
          <a:ext cx="117157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Renwable</a:t>
          </a:r>
          <a:r>
            <a:rPr lang="en-US" sz="1100" baseline="0"/>
            <a:t> Energy</a:t>
          </a:r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35</xdr:row>
      <xdr:rowOff>23812</xdr:rowOff>
    </xdr:from>
    <xdr:to>
      <xdr:col>6</xdr:col>
      <xdr:colOff>314325</xdr:colOff>
      <xdr:row>51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FF569B-F1EC-9B58-3949-62086206A6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0.74026</cdr:x>
      <cdr:y>0.12441</cdr:y>
    </cdr:from>
    <cdr:to>
      <cdr:x>0.91721</cdr:x>
      <cdr:y>0.22205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26CE241-7697-E3F5-941D-F9B1AD901127}"/>
            </a:ext>
          </a:extLst>
        </cdr:cNvPr>
        <cdr:cNvSpPr txBox="1"/>
      </cdr:nvSpPr>
      <cdr:spPr>
        <a:xfrm xmlns:a="http://schemas.openxmlformats.org/drawingml/2006/main">
          <a:off x="4343400" y="376238"/>
          <a:ext cx="1038225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>
              <a:solidFill>
                <a:srgbClr val="00B050"/>
              </a:solidFill>
            </a:rPr>
            <a:t>Naturaal Gas</a:t>
          </a:r>
        </a:p>
      </cdr:txBody>
    </cdr:sp>
  </cdr:relSizeAnchor>
  <cdr:relSizeAnchor xmlns:cdr="http://schemas.openxmlformats.org/drawingml/2006/chartDrawing">
    <cdr:from>
      <cdr:x>0.58442</cdr:x>
      <cdr:y>0.29134</cdr:y>
    </cdr:from>
    <cdr:to>
      <cdr:x>0.78734</cdr:x>
      <cdr:y>0.41417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61E137B-A5ED-AAC0-75AC-C29C8B27184A}"/>
            </a:ext>
          </a:extLst>
        </cdr:cNvPr>
        <cdr:cNvSpPr txBox="1"/>
      </cdr:nvSpPr>
      <cdr:spPr>
        <a:xfrm xmlns:a="http://schemas.openxmlformats.org/drawingml/2006/main">
          <a:off x="3429000" y="881063"/>
          <a:ext cx="11906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>
              <a:solidFill>
                <a:srgbClr val="0070C0"/>
              </a:solidFill>
            </a:rPr>
            <a:t>Crude Oil &amp; NGP</a:t>
          </a:r>
        </a:p>
      </cdr:txBody>
    </cdr:sp>
  </cdr:relSizeAnchor>
  <cdr:relSizeAnchor xmlns:cdr="http://schemas.openxmlformats.org/drawingml/2006/chartDrawing">
    <cdr:from>
      <cdr:x>0.75325</cdr:x>
      <cdr:y>0.48976</cdr:y>
    </cdr:from>
    <cdr:to>
      <cdr:x>0.96591</cdr:x>
      <cdr:y>0.61575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D9813B91-4C84-796F-1C2C-61ECFB729623}"/>
            </a:ext>
          </a:extLst>
        </cdr:cNvPr>
        <cdr:cNvSpPr txBox="1"/>
      </cdr:nvSpPr>
      <cdr:spPr>
        <a:xfrm xmlns:a="http://schemas.openxmlformats.org/drawingml/2006/main">
          <a:off x="4419600" y="1481139"/>
          <a:ext cx="1247775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 baseline="0">
              <a:solidFill>
                <a:schemeClr val="tx1"/>
              </a:solidFill>
            </a:rPr>
            <a:t>Renewable Energy</a:t>
          </a:r>
          <a:endParaRPr lang="en-US" sz="1100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0.11364</cdr:x>
      <cdr:y>0.42677</cdr:y>
    </cdr:from>
    <cdr:to>
      <cdr:x>0.3263</cdr:x>
      <cdr:y>0.55276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C562BBBD-06CD-1A62-F317-37D2A5501627}"/>
            </a:ext>
          </a:extLst>
        </cdr:cNvPr>
        <cdr:cNvSpPr txBox="1"/>
      </cdr:nvSpPr>
      <cdr:spPr>
        <a:xfrm xmlns:a="http://schemas.openxmlformats.org/drawingml/2006/main">
          <a:off x="666750" y="1290639"/>
          <a:ext cx="1247775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 baseline="0">
              <a:solidFill>
                <a:srgbClr val="FF0000"/>
              </a:solidFill>
            </a:rPr>
            <a:t>Coal</a:t>
          </a:r>
          <a:endParaRPr lang="en-US" sz="11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0.20779</cdr:x>
      <cdr:y>0.50236</cdr:y>
    </cdr:from>
    <cdr:to>
      <cdr:x>0.21104</cdr:x>
      <cdr:y>0.65984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B79D3690-707A-55F9-0C10-D6E74092EE9A}"/>
            </a:ext>
          </a:extLst>
        </cdr:cNvPr>
        <cdr:cNvCxnSpPr/>
      </cdr:nvCxnSpPr>
      <cdr:spPr>
        <a:xfrm xmlns:a="http://schemas.openxmlformats.org/drawingml/2006/main" flipH="1">
          <a:off x="1219200" y="1519238"/>
          <a:ext cx="19050" cy="4762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0.70617</cdr:x>
      <cdr:y>0.66614</cdr:y>
    </cdr:from>
    <cdr:to>
      <cdr:x>0.96916</cdr:x>
      <cdr:y>0.79213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0A93C85D-B069-CA6A-37E4-061F5BBB0058}"/>
            </a:ext>
          </a:extLst>
        </cdr:cNvPr>
        <cdr:cNvSpPr txBox="1"/>
      </cdr:nvSpPr>
      <cdr:spPr>
        <a:xfrm xmlns:a="http://schemas.openxmlformats.org/drawingml/2006/main">
          <a:off x="4143376" y="2014539"/>
          <a:ext cx="154305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 baseline="0">
              <a:solidFill>
                <a:srgbClr val="FFFF00"/>
              </a:solidFill>
            </a:rPr>
            <a:t>Nuclear Electric Power</a:t>
          </a:r>
          <a:endParaRPr lang="en-US" sz="1100">
            <a:solidFill>
              <a:srgbClr val="FFFF00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17</xdr:row>
      <xdr:rowOff>71437</xdr:rowOff>
    </xdr:from>
    <xdr:to>
      <xdr:col>6</xdr:col>
      <xdr:colOff>333375</xdr:colOff>
      <xdr:row>34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61286-1FE3-047F-4EC6-6210B8878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9</xdr:row>
      <xdr:rowOff>100012</xdr:rowOff>
    </xdr:from>
    <xdr:to>
      <xdr:col>7</xdr:col>
      <xdr:colOff>1019175</xdr:colOff>
      <xdr:row>23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83F2E0-4CF7-3BCF-26BC-9AB795100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820.428880208332" createdVersion="8" refreshedVersion="8" minRefreshableVersion="3" recordCount="27" xr:uid="{7A64D0AA-48F3-4B1A-AF0A-63775A465EDB}">
  <cacheSource type="worksheet">
    <worksheetSource name="Table2"/>
  </cacheSource>
  <cacheFields count="8">
    <cacheField name="Year" numFmtId="0">
      <sharedItems containsSemiMixedTypes="0" containsString="0" containsNumber="1" containsInteger="1" minValue="1950" maxValue="2020" count="27">
        <n v="1950"/>
        <n v="1955"/>
        <n v="1960"/>
        <n v="1965"/>
        <n v="1970"/>
        <n v="1975"/>
        <n v="1980"/>
        <n v="1985"/>
        <n v="1990"/>
        <n v="1995"/>
        <n v="2000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Coal" numFmtId="0">
      <sharedItems containsSemiMixedTypes="0" containsString="0" containsNumber="1" minValue="10.703000000000001" maxValue="23.850999999999999"/>
    </cacheField>
    <cacheField name="Natural Gas (Dry)" numFmtId="0">
      <sharedItems containsSemiMixedTypes="0" containsString="0" containsNumber="1" minValue="6.2329999999999997" maxValue="35.186999999999998"/>
    </cacheField>
    <cacheField name="Crude Oil" numFmtId="0">
      <sharedItems containsSemiMixedTypes="0" containsString="0" containsNumber="1" minValue="10.613" maxValue="25.559000000000001"/>
    </cacheField>
    <cacheField name="NGP" numFmtId="0">
      <sharedItems containsSemiMixedTypes="0" containsString="0" containsNumber="1" minValue="0.81299999999999994" maxValue="6.8049999999999988"/>
    </cacheField>
    <cacheField name="Crude Oil &amp; NGP" numFmtId="0">
      <sharedItems containsSemiMixedTypes="0" containsString="0" containsNumber="1" minValue="12.26" maxValue="31.911000000000001"/>
    </cacheField>
    <cacheField name="Nuclear Electric Power" numFmtId="0">
      <sharedItems containsSemiMixedTypes="0" containsString="0" containsNumber="1" minValue="0" maxValue="8.4589999999999996"/>
    </cacheField>
    <cacheField name="Renewable Energy" numFmtId="0">
      <sharedItems containsSemiMixedTypes="0" containsString="0" containsNumber="1" minValue="2.7839999999999998" maxValue="11.687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820.474350810182" createdVersion="8" refreshedVersion="8" minRefreshableVersion="3" recordCount="26" xr:uid="{91132C9E-F1A9-4822-BC31-5554C8A6774B}">
  <cacheSource type="worksheet">
    <worksheetSource name="Table3"/>
  </cacheSource>
  <cacheFields count="10">
    <cacheField name="Date" numFmtId="17">
      <sharedItems containsSemiMixedTypes="0" containsNonDate="0" containsDate="1" containsString="0" minDate="2020-01-01T00:00:00" maxDate="2022-02-02T00:00:00" count="26"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</sharedItems>
      <fieldGroup par="9" base="0">
        <rangePr groupBy="months" startDate="2020-01-01T00:00:00" endDate="2022-02-02T00:00:00"/>
        <groupItems count="14">
          <s v="&lt;1/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2/2022"/>
        </groupItems>
      </fieldGroup>
    </cacheField>
    <cacheField name="Coal" numFmtId="0">
      <sharedItems containsSemiMixedTypes="0" containsString="0" containsNumber="1" minValue="0.74399999999999999" maxValue="1.1120000000000001"/>
    </cacheField>
    <cacheField name="Natural Gas (Dry)" numFmtId="0">
      <sharedItems containsSemiMixedTypes="0" containsString="0" containsNumber="1" minValue="2.504" maxValue="3.1190000000000002"/>
    </cacheField>
    <cacheField name="Crude Oil" numFmtId="0">
      <sharedItems containsSemiMixedTypes="0" containsString="0" containsNumber="1" minValue="1.5569999999999999" maxValue="2.2610000000000001"/>
    </cacheField>
    <cacheField name="NGP" numFmtId="0">
      <sharedItems containsSemiMixedTypes="0" containsString="0" containsNumber="1" minValue="0.42299999999999999" maxValue="0.63700000000000001"/>
    </cacheField>
    <cacheField name="Crude Oil &amp; NGP" numFmtId="0">
      <sharedItems containsSemiMixedTypes="0" containsString="0" containsNumber="1" minValue="1.98" maxValue="2.8460000000000001"/>
    </cacheField>
    <cacheField name="Nuclear Electric Power" numFmtId="0">
      <sharedItems containsSemiMixedTypes="0" containsString="0" containsNumber="1" minValue="0.59499999999999997" maxValue="0.77500000000000002"/>
    </cacheField>
    <cacheField name="Renewable Energy" numFmtId="0">
      <sharedItems containsSemiMixedTypes="0" containsString="0" containsNumber="1" minValue="0.88200000000000001" maxValue="1.133"/>
    </cacheField>
    <cacheField name="Quarters" numFmtId="0" databaseField="0">
      <fieldGroup base="0">
        <rangePr groupBy="quarters" startDate="2020-01-01T00:00:00" endDate="2022-02-02T00:00:00"/>
        <groupItems count="6">
          <s v="&lt;1/1/2020"/>
          <s v="Qtr1"/>
          <s v="Qtr2"/>
          <s v="Qtr3"/>
          <s v="Qtr4"/>
          <s v="&gt;2/2/2022"/>
        </groupItems>
      </fieldGroup>
    </cacheField>
    <cacheField name="Years" numFmtId="0" databaseField="0">
      <fieldGroup base="0">
        <rangePr groupBy="years" startDate="2020-01-01T00:00:00" endDate="2022-02-02T00:00:00"/>
        <groupItems count="5">
          <s v="&lt;1/1/2020"/>
          <s v="2020"/>
          <s v="2021"/>
          <s v="2022"/>
          <s v="&gt;2/2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820.553241782407" createdVersion="8" refreshedVersion="8" minRefreshableVersion="3" recordCount="3" xr:uid="{207AB28C-2320-49DC-9983-E6BDD82C35D9}">
  <cacheSource type="worksheet">
    <worksheetSource name="Table5"/>
  </cacheSource>
  <cacheFields count="14">
    <cacheField name="Year" numFmtId="0">
      <sharedItems containsSemiMixedTypes="0" containsString="0" containsNumber="1" containsInteger="1" minValue="2020" maxValue="2022" count="3">
        <n v="2020"/>
        <n v="2021"/>
        <n v="2022"/>
      </sharedItems>
    </cacheField>
    <cacheField name="Coal" numFmtId="0">
      <sharedItems containsSemiMixedTypes="0" containsString="0" containsNumber="1" minValue="1.8009999999999999" maxValue="2.0609999999999999"/>
    </cacheField>
    <cacheField name="Natural Gas (Dry)" numFmtId="0">
      <sharedItems containsSemiMixedTypes="0" containsString="0" containsNumber="1" minValue="5.4880000000000004" maxValue="5.9260000000000002"/>
    </cacheField>
    <cacheField name="Crude Oil" numFmtId="0">
      <sharedItems containsSemiMixedTypes="0" containsString="0" containsNumber="1" minValue="3.508" maxValue="4.3719999999999999"/>
    </cacheField>
    <cacheField name="NGP" numFmtId="0">
      <sharedItems containsSemiMixedTypes="0" containsString="0" containsNumber="1" minValue="0.999" maxValue="1.1539999999999999"/>
    </cacheField>
    <cacheField name="Total Fossil Fuels" numFmtId="0">
      <sharedItems containsSemiMixedTypes="0" containsString="0" containsNumber="1" minValue="11.795999999999999" maxValue="13.465999999999999"/>
    </cacheField>
    <cacheField name="Nuclear Electric Power" numFmtId="0">
      <sharedItems containsSemiMixedTypes="0" containsString="0" containsNumber="1" minValue="1.383" maxValue="1.4630000000000001"/>
    </cacheField>
    <cacheField name="Hydroelectric Power" numFmtId="0">
      <sharedItems containsSemiMixedTypes="0" containsString="0" containsNumber="1" minValue="0.41599999999999998" maxValue="0.44499999999999995"/>
    </cacheField>
    <cacheField name="Geothermal" numFmtId="0">
      <sharedItems containsSemiMixedTypes="0" containsString="0" containsNumber="1" minValue="3.1E-2" maxValue="3.5000000000000003E-2"/>
    </cacheField>
    <cacheField name="Solar" numFmtId="0">
      <sharedItems containsSemiMixedTypes="0" containsString="0" containsNumber="1" minValue="0.13900000000000001" maxValue="0.22"/>
    </cacheField>
    <cacheField name="Wind" numFmtId="0">
      <sharedItems containsSemiMixedTypes="0" containsString="0" containsNumber="1" minValue="0.502" maxValue="0.67"/>
    </cacheField>
    <cacheField name="Biomass" numFmtId="0">
      <sharedItems containsSemiMixedTypes="0" containsString="0" containsNumber="1" minValue="0.77200000000000002" maxValue="0.85299999999999998"/>
    </cacheField>
    <cacheField name="Total Renewable" numFmtId="0">
      <sharedItems containsSemiMixedTypes="0" containsString="0" containsNumber="1" minValue="1.8879999999999999" maxValue="2.2000000000000002"/>
    </cacheField>
    <cacheField name="Total" numFmtId="0">
      <sharedItems containsSemiMixedTypes="0" containsString="0" containsNumber="1" minValue="15.090999999999999" maxValue="16.896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820.572355439814" createdVersion="8" refreshedVersion="8" minRefreshableVersion="3" recordCount="1" xr:uid="{4A15DE4E-A2FA-4117-94E7-ABE4A9F9B183}">
  <cacheSource type="worksheet">
    <worksheetSource name="Table6"/>
  </cacheSource>
  <cacheFields count="14">
    <cacheField name="Column1" numFmtId="16">
      <sharedItems count="1">
        <s v="2022-Feb"/>
      </sharedItems>
    </cacheField>
    <cacheField name="Coal" numFmtId="0">
      <sharedItems containsSemiMixedTypes="0" containsString="0" containsNumber="1" minValue="0.94699999999999995" maxValue="0.94699999999999995"/>
    </cacheField>
    <cacheField name="Natura Gas (Dry)" numFmtId="0">
      <sharedItems containsSemiMixedTypes="0" containsString="0" containsNumber="1" minValue="2.7309999999999999" maxValue="2.7309999999999999"/>
    </cacheField>
    <cacheField name="Crude Oil" numFmtId="0">
      <sharedItems containsSemiMixedTypes="0" containsString="0" containsNumber="1" minValue="1.8029999999999999" maxValue="1.8029999999999999"/>
    </cacheField>
    <cacheField name="NGP" numFmtId="0">
      <sharedItems containsSemiMixedTypes="0" containsString="0" containsNumber="1" minValue="0.54900000000000004" maxValue="0.54900000000000004"/>
    </cacheField>
    <cacheField name="Crude oil &amp; NGP" numFmtId="0">
      <sharedItems containsSemiMixedTypes="0" containsString="0" containsNumber="1" minValue="2.3519999999999999" maxValue="2.3519999999999999"/>
    </cacheField>
    <cacheField name="Nuclear Electric Power" numFmtId="0">
      <sharedItems containsSemiMixedTypes="0" containsString="0" containsNumber="1" minValue="0.64600000000000002" maxValue="0.64600000000000002"/>
    </cacheField>
    <cacheField name="Hydroelectric Power" numFmtId="0">
      <sharedItems containsSemiMixedTypes="0" containsString="0" containsNumber="1" minValue="0.20799999999999999" maxValue="0.20799999999999999"/>
    </cacheField>
    <cacheField name="Geothermal" numFmtId="0">
      <sharedItems containsSemiMixedTypes="0" containsString="0" containsNumber="1" minValue="1.6E-2" maxValue="1.6E-2"/>
    </cacheField>
    <cacheField name="Solar" numFmtId="0">
      <sharedItems containsSemiMixedTypes="0" containsString="0" containsNumber="1" minValue="0.11700000000000001" maxValue="0.11700000000000001"/>
    </cacheField>
    <cacheField name="Wind" numFmtId="0">
      <sharedItems containsSemiMixedTypes="0" containsString="0" containsNumber="1" minValue="0.33500000000000002" maxValue="0.33500000000000002"/>
    </cacheField>
    <cacheField name="Biomass" numFmtId="0">
      <sharedItems containsSemiMixedTypes="0" containsString="0" containsNumber="1" minValue="0.39600000000000002" maxValue="0.39600000000000002"/>
    </cacheField>
    <cacheField name="Renewable Energy" numFmtId="0">
      <sharedItems containsSemiMixedTypes="0" containsString="0" containsNumber="1" minValue="1.071" maxValue="1.071"/>
    </cacheField>
    <cacheField name="Total" numFmtId="0">
      <sharedItems containsSemiMixedTypes="0" containsString="0" containsNumber="1" minValue="7.7469999999999999" maxValue="7.746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x v="0"/>
    <n v="14.06"/>
    <n v="6.2329999999999997"/>
    <n v="11.446999999999999"/>
    <n v="0.81299999999999994"/>
    <n v="12.26"/>
    <n v="0"/>
    <n v="2.9780000000000002"/>
  </r>
  <r>
    <x v="1"/>
    <n v="12.37"/>
    <n v="9.3450000000000006"/>
    <n v="14.41"/>
    <n v="1.2230000000000001"/>
    <n v="15.633000000000001"/>
    <n v="0"/>
    <n v="2.7839999999999998"/>
  </r>
  <r>
    <x v="2"/>
    <n v="10.817"/>
    <n v="12.656000000000001"/>
    <n v="14.935"/>
    <n v="1.4470000000000001"/>
    <n v="16.382000000000001"/>
    <n v="6.0000000000000001E-3"/>
    <n v="2.9279999999999999"/>
  </r>
  <r>
    <x v="3"/>
    <n v="13.055"/>
    <n v="15.775"/>
    <n v="16.521000000000001"/>
    <n v="1.853"/>
    <n v="18.374000000000002"/>
    <n v="4.2999999999999997E-2"/>
    <n v="3.3959999999999999"/>
  </r>
  <r>
    <x v="4"/>
    <n v="14.606999999999999"/>
    <n v="21.666"/>
    <n v="20.401"/>
    <n v="2.4780000000000002"/>
    <n v="22.879000000000001"/>
    <n v="0.23899999999999999"/>
    <n v="4.07"/>
  </r>
  <r>
    <x v="5"/>
    <n v="14.989000000000001"/>
    <n v="19.64"/>
    <n v="17.728999999999999"/>
    <n v="2.3380000000000001"/>
    <n v="20.067"/>
    <n v="1.9"/>
    <n v="4.6870000000000003"/>
  </r>
  <r>
    <x v="6"/>
    <n v="18.597999999999999"/>
    <n v="19.908000000000001"/>
    <n v="18.248999999999999"/>
    <n v="2.2250000000000001"/>
    <n v="20.474"/>
    <n v="2.7389999999999999"/>
    <n v="5.4279999999999999"/>
  </r>
  <r>
    <x v="7"/>
    <n v="19.324999999999999"/>
    <n v="16.98"/>
    <n v="18.992000000000001"/>
    <n v="2.2040000000000002"/>
    <n v="21.196000000000002"/>
    <n v="4.0759999999999996"/>
    <n v="6.0839999999999996"/>
  </r>
  <r>
    <x v="8"/>
    <n v="22.488"/>
    <n v="18.326000000000001"/>
    <n v="15.571"/>
    <n v="2.1379999999999999"/>
    <n v="17.709"/>
    <n v="6.1040000000000001"/>
    <n v="6.04"/>
  </r>
  <r>
    <x v="9"/>
    <n v="22.13"/>
    <n v="19.082000000000001"/>
    <n v="13.887"/>
    <n v="2.3980000000000001"/>
    <n v="16.285"/>
    <n v="7.0750000000000002"/>
    <n v="6.5570000000000004"/>
  </r>
  <r>
    <x v="10"/>
    <n v="22.734999999999999"/>
    <n v="19.661999999999999"/>
    <n v="12.358000000000001"/>
    <n v="2.5510000000000002"/>
    <n v="14.909000000000001"/>
    <n v="7.8620000000000001"/>
    <n v="6.1020000000000003"/>
  </r>
  <r>
    <x v="11"/>
    <n v="23.184999999999999"/>
    <n v="18.556000000000001"/>
    <n v="10.974"/>
    <n v="2.2799999999999998"/>
    <n v="13.254"/>
    <n v="8.1609999999999996"/>
    <n v="6.2210000000000001"/>
  </r>
  <r>
    <x v="12"/>
    <n v="23.79"/>
    <n v="19.021999999999998"/>
    <n v="10.766999999999999"/>
    <n v="2.2989999999999999"/>
    <n v="13.065999999999999"/>
    <n v="8.2149999999999999"/>
    <n v="6.5869999999999997"/>
  </r>
  <r>
    <x v="13"/>
    <n v="23.492999999999999"/>
    <n v="19.786000000000001"/>
    <n v="10.741"/>
    <n v="2.3490000000000002"/>
    <n v="13.09"/>
    <n v="8.4589999999999996"/>
    <n v="6.5110000000000001"/>
  </r>
  <r>
    <x v="14"/>
    <n v="23.850999999999999"/>
    <n v="20.702999999999999"/>
    <n v="10.613"/>
    <n v="2.359"/>
    <n v="12.972"/>
    <n v="8.4260000000000002"/>
    <n v="7.1920000000000002"/>
  </r>
  <r>
    <x v="15"/>
    <n v="21.623999999999999"/>
    <n v="21.138999999999999"/>
    <n v="11.34"/>
    <n v="2.508"/>
    <n v="13.847999999999999"/>
    <n v="8.3550000000000004"/>
    <n v="7.6260000000000003"/>
  </r>
  <r>
    <x v="16"/>
    <n v="22.038"/>
    <n v="21.806000000000001"/>
    <n v="11.61"/>
    <n v="2.7050000000000001"/>
    <n v="14.315"/>
    <n v="8.4339999999999993"/>
    <n v="8.3149999999999995"/>
  </r>
  <r>
    <x v="17"/>
    <n v="22.221"/>
    <n v="23.405999999999999"/>
    <n v="12.012"/>
    <n v="2.89"/>
    <n v="14.902000000000001"/>
    <n v="8.2690000000000001"/>
    <n v="9.31"/>
  </r>
  <r>
    <x v="18"/>
    <n v="20.677"/>
    <n v="24.61"/>
    <n v="13.847"/>
    <n v="3.1619999999999999"/>
    <n v="17.009"/>
    <n v="8.0619999999999994"/>
    <n v="8.8960000000000008"/>
  </r>
  <r>
    <x v="19"/>
    <n v="20.001000000000001"/>
    <n v="24.859000000000002"/>
    <n v="15.872"/>
    <n v="3.4510000000000001"/>
    <n v="19.323"/>
    <n v="8.2439999999999998"/>
    <n v="9.4380000000000006"/>
  </r>
  <r>
    <x v="20"/>
    <n v="20.286000000000001"/>
    <n v="26.718"/>
    <n v="18.613"/>
    <n v="4.0049999999999999"/>
    <n v="22.617999999999999"/>
    <n v="8.3379999999999992"/>
    <n v="9.798"/>
  </r>
  <r>
    <x v="21"/>
    <n v="17.946000000000002"/>
    <n v="28.067"/>
    <n v="19.701000000000001"/>
    <n v="4.476"/>
    <n v="24.177"/>
    <n v="8.3369999999999997"/>
    <n v="9.7680000000000007"/>
  </r>
  <r>
    <x v="22"/>
    <n v="14.667"/>
    <n v="27.576000000000001"/>
    <n v="18.521999999999998"/>
    <n v="4.665"/>
    <n v="23.186999999999998"/>
    <n v="8.4269999999999996"/>
    <n v="10.48"/>
  </r>
  <r>
    <x v="23"/>
    <n v="15.625"/>
    <n v="28.289000000000001"/>
    <n v="19.545999999999999"/>
    <n v="4.9870000000000001"/>
    <n v="24.533000000000001"/>
    <n v="8.4190000000000005"/>
    <n v="11.263"/>
  </r>
  <r>
    <x v="24"/>
    <n v="15.363"/>
    <n v="31.882000000000001"/>
    <n v="22.786000000000001"/>
    <n v="5.7270000000000003"/>
    <n v="28.513000000000002"/>
    <n v="8.4380000000000006"/>
    <n v="11.584"/>
  </r>
  <r>
    <x v="25"/>
    <n v="14.256"/>
    <n v="35.186999999999998"/>
    <n v="25.559000000000001"/>
    <n v="6.3520000000000003"/>
    <n v="31.911000000000001"/>
    <n v="8.452"/>
    <n v="11.632"/>
  </r>
  <r>
    <x v="26"/>
    <n v="10.703000000000001"/>
    <n v="34.726999999999997"/>
    <n v="23.503"/>
    <n v="6.8049999999999988"/>
    <n v="30.308"/>
    <n v="8.2530000000000001"/>
    <n v="11.6879999999999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  <n v="1.1120000000000001"/>
    <n v="3.0640000000000001"/>
    <n v="2.2559999999999998"/>
    <n v="0.57999999999999996"/>
    <n v="2.8359999999999999"/>
    <n v="0.77500000000000002"/>
    <n v="0.98199999999999998"/>
  </r>
  <r>
    <x v="1"/>
    <n v="0.94899999999999995"/>
    <n v="2.863"/>
    <n v="2.117"/>
    <n v="0.52600000000000002"/>
    <n v="2.6429999999999998"/>
    <n v="0.68899999999999995"/>
    <n v="0.98599999999999999"/>
  </r>
  <r>
    <x v="2"/>
    <n v="0.92100000000000004"/>
    <n v="3.0659999999999998"/>
    <n v="2.2610000000000001"/>
    <n v="0.58499999999999996"/>
    <n v="2.8460000000000001"/>
    <n v="0.66900000000000004"/>
    <n v="0.996"/>
  </r>
  <r>
    <x v="3"/>
    <n v="0.78700000000000003"/>
    <n v="2.8889999999999998"/>
    <n v="2.0339999999999998"/>
    <n v="0.53200000000000003"/>
    <n v="2.5659999999999998"/>
    <n v="0.61799999999999999"/>
    <n v="0.92300000000000004"/>
  </r>
  <r>
    <x v="4"/>
    <n v="0.74399999999999999"/>
    <n v="2.8079999999999998"/>
    <n v="1.7130000000000001"/>
    <n v="0.52900000000000003"/>
    <n v="2.242"/>
    <n v="0.67200000000000004"/>
    <n v="1.022"/>
  </r>
  <r>
    <x v="5"/>
    <n v="0.79100000000000004"/>
    <n v="2.7559999999999998"/>
    <n v="1.7789999999999999"/>
    <n v="0.56000000000000005"/>
    <n v="2.339"/>
    <n v="0.70199999999999996"/>
    <n v="1.0389999999999999"/>
  </r>
  <r>
    <x v="6"/>
    <n v="0.86399999999999999"/>
    <n v="2.8980000000000001"/>
    <n v="1.9330000000000001"/>
    <n v="0.59799999999999998"/>
    <n v="2.5310000000000001"/>
    <n v="0.72499999999999998"/>
    <n v="0.995"/>
  </r>
  <r>
    <x v="7"/>
    <n v="0.95"/>
    <n v="2.8889999999999998"/>
    <n v="1.863"/>
    <n v="0.59599999999999997"/>
    <n v="2.4590000000000001"/>
    <n v="0.72099999999999997"/>
    <n v="0.95499999999999996"/>
  </r>
  <r>
    <x v="8"/>
    <n v="0.90300000000000002"/>
    <n v="2.798"/>
    <n v="1.8560000000000001"/>
    <n v="0.57199999999999995"/>
    <n v="2.4279999999999999"/>
    <n v="0.68700000000000006"/>
    <n v="0.88500000000000001"/>
  </r>
  <r>
    <x v="9"/>
    <n v="0.89900000000000002"/>
    <n v="2.87"/>
    <n v="1.837"/>
    <n v="0.59"/>
    <n v="2.427"/>
    <n v="0.62"/>
    <n v="0.93899999999999995"/>
  </r>
  <r>
    <x v="10"/>
    <n v="0.88600000000000001"/>
    <n v="2.863"/>
    <n v="1.899"/>
    <n v="0.57399999999999995"/>
    <n v="2.4729999999999999"/>
    <n v="0.64500000000000002"/>
    <n v="0.98099999999999998"/>
  </r>
  <r>
    <x v="11"/>
    <n v="0.89700000000000002"/>
    <n v="2.9630000000000001"/>
    <n v="1.9550000000000001"/>
    <n v="0.56299999999999994"/>
    <n v="2.5179999999999998"/>
    <n v="0.73"/>
    <n v="0.98499999999999999"/>
  </r>
  <r>
    <x v="12"/>
    <n v="0.97699999999999998"/>
    <n v="2.9830000000000001"/>
    <n v="1.9510000000000001"/>
    <n v="0.57599999999999996"/>
    <n v="2.5270000000000001"/>
    <n v="0.749"/>
    <n v="1.006"/>
  </r>
  <r>
    <x v="13"/>
    <n v="0.82399999999999995"/>
    <n v="2.504"/>
    <n v="1.5569999999999999"/>
    <n v="0.42299999999999999"/>
    <n v="1.98"/>
    <n v="0.65800000000000003"/>
    <n v="0.88200000000000001"/>
  </r>
  <r>
    <x v="14"/>
    <n v="1.0229999999999999"/>
    <n v="2.9670000000000001"/>
    <n v="1.9690000000000001"/>
    <n v="0.56799999999999995"/>
    <n v="2.5369999999999999"/>
    <n v="0.66500000000000004"/>
    <n v="1.097"/>
  </r>
  <r>
    <x v="15"/>
    <n v="0.90900000000000003"/>
    <n v="2.9009999999999998"/>
    <n v="1.917"/>
    <n v="0.58499999999999996"/>
    <n v="2.5019999999999998"/>
    <n v="0.59599999999999997"/>
    <n v="1.0409999999999999"/>
  </r>
  <r>
    <x v="16"/>
    <n v="0.97699999999999998"/>
    <n v="2.99"/>
    <n v="2"/>
    <n v="0.60699999999999998"/>
    <n v="2.6070000000000002"/>
    <n v="0.66200000000000003"/>
    <n v="1.101"/>
  </r>
  <r>
    <x v="17"/>
    <n v="0.98099999999999998"/>
    <n v="2.9"/>
    <n v="1.927"/>
    <n v="0.58899999999999997"/>
    <n v="2.516"/>
    <n v="0.69"/>
    <n v="1.036"/>
  </r>
  <r>
    <x v="18"/>
    <n v="0.97599999999999998"/>
    <n v="3.012"/>
    <n v="1.9990000000000001"/>
    <n v="0.60599999999999998"/>
    <n v="2.605"/>
    <n v="0.71899999999999997"/>
    <n v="0.99099999999999999"/>
  </r>
  <r>
    <x v="19"/>
    <n v="1.006"/>
    <n v="3.03"/>
    <n v="1.9770000000000001"/>
    <n v="0.61899999999999999"/>
    <n v="2.5960000000000001"/>
    <n v="0.72599999999999998"/>
    <n v="1.008"/>
  </r>
  <r>
    <x v="20"/>
    <n v="1"/>
    <n v="2.9119999999999999"/>
    <n v="1.853"/>
    <n v="0.59599999999999997"/>
    <n v="2.4489999999999998"/>
    <n v="0.67400000000000004"/>
    <n v="0.97"/>
  </r>
  <r>
    <x v="21"/>
    <n v="0.98599999999999999"/>
    <n v="3.073"/>
    <n v="2.0329999999999999"/>
    <n v="0.63500000000000001"/>
    <n v="2.6680000000000001"/>
    <n v="0.59499999999999997"/>
    <n v="1.0109999999999999"/>
  </r>
  <r>
    <x v="22"/>
    <n v="0.98399999999999999"/>
    <n v="3.0179999999999998"/>
    <n v="2.0089999999999999"/>
    <n v="0.62"/>
    <n v="2.629"/>
    <n v="0.65500000000000003"/>
    <n v="1.044"/>
  </r>
  <r>
    <x v="23"/>
    <n v="0.97899999999999998"/>
    <n v="3.1190000000000002"/>
    <n v="2.0470000000000002"/>
    <n v="0.63700000000000001"/>
    <n v="2.6840000000000002"/>
    <n v="0.73899999999999999"/>
    <n v="1.133"/>
  </r>
  <r>
    <x v="24"/>
    <n v="0.997"/>
    <n v="3.0449999999999999"/>
    <n v="2.004"/>
    <n v="0.60499999999999998"/>
    <n v="2.609"/>
    <n v="0.73699999999999999"/>
    <n v="1.129"/>
  </r>
  <r>
    <x v="25"/>
    <n v="0.94699999999999995"/>
    <n v="2.7309999999999999"/>
    <n v="1.8029999999999999"/>
    <n v="0.54900000000000004"/>
    <n v="2.3519999999999999"/>
    <n v="0.64600000000000002"/>
    <n v="1.07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2.0609999999999999"/>
    <n v="5.9260000000000002"/>
    <n v="4.3719999999999999"/>
    <n v="1.1060000000000001"/>
    <n v="13.465999999999999"/>
    <n v="1.4630000000000001"/>
    <n v="0.442"/>
    <n v="3.1E-2"/>
    <n v="0.13900000000000001"/>
    <n v="0.502"/>
    <n v="0.85299999999999998"/>
    <n v="1.9670000000000001"/>
    <n v="16.896000000000001"/>
  </r>
  <r>
    <x v="1"/>
    <n v="1.8009999999999999"/>
    <n v="5.4880000000000004"/>
    <n v="3.508"/>
    <n v="0.999"/>
    <n v="11.795999999999999"/>
    <n v="1.407"/>
    <n v="0.41599999999999998"/>
    <n v="3.4000000000000002E-2"/>
    <n v="0.16400000000000001"/>
    <n v="0.503"/>
    <n v="0.77200000000000002"/>
    <n v="1.8879999999999999"/>
    <n v="15.090999999999999"/>
  </r>
  <r>
    <x v="2"/>
    <n v="1.944"/>
    <n v="5.7759999999999998"/>
    <n v="3.8069999999999999"/>
    <n v="1.1539999999999999"/>
    <n v="12.682"/>
    <n v="1.383"/>
    <n v="0.44499999999999995"/>
    <n v="3.5000000000000003E-2"/>
    <n v="0.22"/>
    <n v="0.67"/>
    <n v="0.83200000000000007"/>
    <n v="2.2000000000000002"/>
    <n v="16.26500000000000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n v="0.94699999999999995"/>
    <n v="2.7309999999999999"/>
    <n v="1.8029999999999999"/>
    <n v="0.54900000000000004"/>
    <n v="2.3519999999999999"/>
    <n v="0.64600000000000002"/>
    <n v="0.20799999999999999"/>
    <n v="1.6E-2"/>
    <n v="0.11700000000000001"/>
    <n v="0.33500000000000002"/>
    <n v="0.39600000000000002"/>
    <n v="1.071"/>
    <n v="7.7469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32B538-EB3C-42BB-B432-17B748E021C7}" name="PivotTable20" cacheId="9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>
  <location ref="A5:F32" firstHeaderRow="0" firstDataRow="1" firstDataCol="1"/>
  <pivotFields count="8">
    <pivotField axis="axisRow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 Coal" fld="1" baseField="0" baseItem="0"/>
    <dataField name=" Natural Gas (Dry)" fld="2" baseField="0" baseItem="0"/>
    <dataField name=" Crude Oil &amp; NGP" fld="5" baseField="0" baseItem="0"/>
    <dataField name=" Nuclear Electric Power" fld="6" baseField="0" baseItem="0"/>
    <dataField name=" Renewable Energy" fld="7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1F785C-CD65-46AE-ADDA-FD90BF445CE2}" name="PivotTable21" cacheId="9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8">
  <location ref="A5:F34" firstHeaderRow="0" firstDataRow="1" firstDataCol="1"/>
  <pivotFields count="10">
    <pivotField axis="axisRow" numFmtId="1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x="1"/>
        <item x="2"/>
        <item x="3"/>
        <item sd="0" x="4"/>
        <item t="default"/>
      </items>
    </pivotField>
  </pivotFields>
  <rowFields count="2">
    <field x="9"/>
    <field x="0"/>
  </rowFields>
  <rowItems count="29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 Coal" fld="1" baseField="9" baseItem="3"/>
    <dataField name=" Natural Gas (Dry)" fld="2" baseField="9" baseItem="3"/>
    <dataField name=" Crude Oil &amp; NGP" fld="5" baseField="9" baseItem="3"/>
    <dataField name=" Nuclear Electric Power" fld="6" baseField="9" baseItem="3"/>
    <dataField name=" Renewable Energy" fld="7" baseField="9" baseItem="3"/>
  </dataField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5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1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19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9A52A4-5CDF-4FFF-B99E-AF99EC68C4A0}" name="PivotTable23" cacheId="10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B13:C17" firstHeaderRow="1" firstDataRow="1" firstDataCol="1"/>
  <pivotFields count="14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" fld="13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A98357-9144-4945-BBE6-E9FEC1476857}" name="PivotTable24" cacheId="101" dataOnRows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>
  <location ref="B12:C18" firstHeaderRow="1" firstDataRow="2" firstDataCol="1"/>
  <pivotFields count="14">
    <pivotField axis="axisCol" showAll="0">
      <items count="2">
        <item x="0"/>
        <item t="default"/>
      </items>
    </pivotField>
    <pivotField dataField="1" showAll="0"/>
    <pivotField dataField="1"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Fields count="1">
    <field x="0"/>
  </colFields>
  <colItems count="1">
    <i>
      <x/>
    </i>
  </colItems>
  <dataFields count="5">
    <dataField name=" Natural Gas (Dry)" fld="2" baseField="0" baseItem="0"/>
    <dataField name=" Crude oil &amp; NGP" fld="5" baseField="0" baseItem="0"/>
    <dataField name=" Renewable Energy" fld="12" baseField="0" baseItem="0"/>
    <dataField name=" Coal" fld="1" baseField="0" baseItem="0"/>
    <dataField name=" Nuclear Electric Power" fld="6" baseField="0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7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8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6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7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8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78793B-DF15-4903-9390-B7F158672D2E}" name="Table2" displayName="Table2" ref="B4:I31" totalsRowShown="0">
  <autoFilter ref="B4:I31" xr:uid="{D978793B-DF15-4903-9390-B7F158672D2E}"/>
  <tableColumns count="8">
    <tableColumn id="1" xr3:uid="{80B3436C-8FE4-4042-9F00-211D5E65ABE2}" name="Year"/>
    <tableColumn id="2" xr3:uid="{9201EB11-21ED-4123-B38D-BB4C31D2319A}" name="Coal"/>
    <tableColumn id="3" xr3:uid="{AF2A36A9-218E-4F9C-B10C-43C07223B576}" name="Natural Gas (Dry)"/>
    <tableColumn id="4" xr3:uid="{EF550EEA-2C28-4E8D-8084-1346504923A3}" name="Crude Oil"/>
    <tableColumn id="5" xr3:uid="{477EE2F5-69EF-473F-817C-F9AA94B782D5}" name="NGP"/>
    <tableColumn id="6" xr3:uid="{FA7B188F-27F8-4045-A95D-2A0A7F3E808C}" name="Crude Oil &amp; NGP" dataDxfId="2">
      <calculatedColumnFormula>Table2[[#This Row],[Crude Oil]]+Table2[[#This Row],[NGP]]</calculatedColumnFormula>
    </tableColumn>
    <tableColumn id="7" xr3:uid="{3BF61A7D-37CB-4C49-B4FB-3F5D78DD5B46}" name="Nuclear Electric Power"/>
    <tableColumn id="13" xr3:uid="{85F14169-1F92-4C29-9C75-8555F81A4A2E}" name="Renewable Energ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9CDD8FA-4C48-4965-86EF-B72F65F91153}" name="Table3" displayName="Table3" ref="B5:I31" totalsRowShown="0">
  <autoFilter ref="B5:I31" xr:uid="{09CDD8FA-4C48-4965-86EF-B72F65F91153}"/>
  <tableColumns count="8">
    <tableColumn id="1" xr3:uid="{4C3BF210-1F8D-4D34-BB71-73B763AE5493}" name="Date" dataDxfId="1"/>
    <tableColumn id="2" xr3:uid="{096ED190-E7F4-4A35-8076-2056916E26DA}" name="Coal"/>
    <tableColumn id="3" xr3:uid="{A8ABC6E1-8128-416D-8765-10185E877471}" name="Natural Gas (Dry)"/>
    <tableColumn id="4" xr3:uid="{7C909D80-84D4-46C8-BC75-F1281959461A}" name="Crude Oil"/>
    <tableColumn id="5" xr3:uid="{88576E3B-E211-40D4-B036-9CE745DC2DBF}" name="NGP"/>
    <tableColumn id="6" xr3:uid="{F13E42B3-E279-43CC-8D6F-14DE4C6986EB}" name="Crude Oil &amp; NGP">
      <calculatedColumnFormula>E6+F6</calculatedColumnFormula>
    </tableColumn>
    <tableColumn id="7" xr3:uid="{D5BEC34B-34AB-4EA4-8F75-7DD08BC3A2A8}" name="Nuclear Electric Power"/>
    <tableColumn id="8" xr3:uid="{0148A5FB-F1B1-4E90-B83D-DEE3A9E15701}" name="Renewable Energ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A5F4460-982C-4E58-9DE6-B56571A98848}" name="Table5" displayName="Table5" ref="B7:O10" totalsRowShown="0">
  <autoFilter ref="B7:O10" xr:uid="{2A5F4460-982C-4E58-9DE6-B56571A98848}"/>
  <tableColumns count="14">
    <tableColumn id="1" xr3:uid="{150B427D-5A96-46F8-B089-9DEA1EE7EC4C}" name="Year"/>
    <tableColumn id="2" xr3:uid="{5FB3C708-2672-47B7-8C7D-BBE4F7655B7C}" name="Coal"/>
    <tableColumn id="3" xr3:uid="{4FB85ED5-1AA6-4811-8C90-125E55EE424F}" name="Natural Gas (Dry)"/>
    <tableColumn id="4" xr3:uid="{A5DBC6F1-EC78-4280-8319-3189F2A21F46}" name="Crude Oil"/>
    <tableColumn id="5" xr3:uid="{B35C9D7E-1A00-41C1-AA23-1D44437B4174}" name="NGP"/>
    <tableColumn id="6" xr3:uid="{1169F498-FBC7-4264-99FC-BA2440E8C22B}" name="Total Fossil Fuels"/>
    <tableColumn id="7" xr3:uid="{4DB0C041-D36C-4C9A-B5B5-98AEB45579A9}" name="Nuclear Electric Power"/>
    <tableColumn id="8" xr3:uid="{B8600CD4-596F-4517-AAE2-FAA00CA4D69D}" name="Hydroelectric Power"/>
    <tableColumn id="9" xr3:uid="{F48BE45B-D7FA-4B2D-A171-2F50EADB3AF3}" name="Geothermal"/>
    <tableColumn id="10" xr3:uid="{B6EE252F-8FFA-4B3F-B266-8B77FBDFDDA5}" name="Solar"/>
    <tableColumn id="11" xr3:uid="{85BAD4A2-3D70-4F39-ADEF-6BF0B814AAC4}" name="Wind"/>
    <tableColumn id="12" xr3:uid="{1C936B19-0BE2-425F-AC3B-2B9A2B764F10}" name="Biomass"/>
    <tableColumn id="13" xr3:uid="{59B5FF02-CBE2-42B0-83F2-7058712E9363}" name="Total Renewable"/>
    <tableColumn id="14" xr3:uid="{ECBAF4C6-4DA1-4F69-98E0-EADE819CFAE0}" name="Tota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9C42390-8FBB-41DB-B1FA-148114C01BD7}" name="Table6" displayName="Table6" ref="B7:O8" totalsRowShown="0">
  <autoFilter ref="B7:O8" xr:uid="{D9C42390-8FBB-41DB-B1FA-148114C01BD7}"/>
  <tableColumns count="14">
    <tableColumn id="1" xr3:uid="{4CDFD51C-547E-4991-BCD4-1DF7CB677593}" name="Column1" dataDxfId="0"/>
    <tableColumn id="2" xr3:uid="{7EF8A500-AC9A-40C7-AB1E-5018B801EE79}" name="Coal"/>
    <tableColumn id="3" xr3:uid="{6C03ED37-DB41-4095-A073-342080578CD2}" name="Natura Gas (Dry)"/>
    <tableColumn id="4" xr3:uid="{8859F63B-7C37-4480-B14A-5227D1B8C30B}" name="Crude Oil"/>
    <tableColumn id="5" xr3:uid="{EB9FA02B-F89F-4151-92AA-504E112FC9E7}" name="NGP"/>
    <tableColumn id="6" xr3:uid="{AED8D76E-595E-46C7-A820-9584386FCFD6}" name="Crude oil &amp; NGP">
      <calculatedColumnFormula>SUM(E8:F8)</calculatedColumnFormula>
    </tableColumn>
    <tableColumn id="7" xr3:uid="{1FF8FB6F-11FD-4A5D-BE16-A0FAA59342F5}" name="Nuclear Electric Power"/>
    <tableColumn id="8" xr3:uid="{FE84BEB9-06BB-4E03-9616-FA29BCF9FBEE}" name="Hydroelectric Power"/>
    <tableColumn id="9" xr3:uid="{D48C6D3E-C7A3-4BD1-B134-F063DE6E2DEA}" name="Geothermal"/>
    <tableColumn id="10" xr3:uid="{132D2C1A-BCB6-4CF3-A453-EE57E3B64E15}" name="Solar"/>
    <tableColumn id="11" xr3:uid="{5F9CBCCA-5ED6-4948-81C4-28C018E99DF5}" name="Wind"/>
    <tableColumn id="12" xr3:uid="{A66E1124-BD62-4FA0-9C54-ECF32939101D}" name="Biomass"/>
    <tableColumn id="13" xr3:uid="{25155F8C-306D-4D7B-881E-8BB4C2DFA7F3}" name="Renewable Energy"/>
    <tableColumn id="14" xr3:uid="{CAC16F1E-D326-40F8-8F34-4228E28C2496}" name="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717C2-7F73-4B5F-974B-4D3246C69B28}">
  <dimension ref="A1:I2"/>
  <sheetViews>
    <sheetView showGridLines="0" topLeftCell="A28" workbookViewId="0">
      <selection activeCell="A3" sqref="A3:A4"/>
    </sheetView>
  </sheetViews>
  <sheetFormatPr defaultRowHeight="15" x14ac:dyDescent="0.25"/>
  <cols>
    <col min="1" max="16384" width="9.140625" style="12"/>
  </cols>
  <sheetData>
    <row r="1" spans="1:9" ht="26.25" x14ac:dyDescent="0.4">
      <c r="A1" s="16" t="s">
        <v>85</v>
      </c>
      <c r="B1" s="16"/>
      <c r="C1" s="16"/>
      <c r="D1" s="14"/>
      <c r="E1" s="14"/>
      <c r="F1" s="13"/>
      <c r="G1" s="13"/>
      <c r="H1" s="13"/>
      <c r="I1" s="13"/>
    </row>
    <row r="2" spans="1:9" ht="26.25" x14ac:dyDescent="0.4">
      <c r="A2" s="16" t="s">
        <v>41</v>
      </c>
      <c r="B2" s="16"/>
      <c r="C2" s="16"/>
      <c r="D2" s="14"/>
      <c r="E2" s="14"/>
      <c r="F2" s="13"/>
      <c r="G2" s="13"/>
      <c r="H2" s="13"/>
      <c r="I2" s="1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05C9B-3B6C-4513-99E0-7927ABBB8B61}">
  <dimension ref="B1:N31"/>
  <sheetViews>
    <sheetView workbookViewId="0">
      <selection activeCell="F37" sqref="F37:N37"/>
    </sheetView>
  </sheetViews>
  <sheetFormatPr defaultRowHeight="15" x14ac:dyDescent="0.25"/>
  <cols>
    <col min="4" max="4" width="18.28515625" customWidth="1"/>
    <col min="5" max="5" width="11.42578125" customWidth="1"/>
    <col min="7" max="7" width="17.85546875" customWidth="1"/>
    <col min="8" max="8" width="23" customWidth="1"/>
    <col min="9" max="9" width="21.140625" customWidth="1"/>
    <col min="10" max="10" width="13.85546875" customWidth="1"/>
    <col min="13" max="13" width="10.42578125" customWidth="1"/>
    <col min="14" max="14" width="19.5703125" customWidth="1"/>
  </cols>
  <sheetData>
    <row r="1" spans="2:14" x14ac:dyDescent="0.25">
      <c r="B1" s="2" t="s">
        <v>40</v>
      </c>
      <c r="C1" s="2"/>
    </row>
    <row r="2" spans="2:14" x14ac:dyDescent="0.25">
      <c r="B2" s="2" t="s">
        <v>41</v>
      </c>
      <c r="C2" s="2"/>
    </row>
    <row r="3" spans="2:14" x14ac:dyDescent="0.25">
      <c r="C3" s="15"/>
      <c r="D3" s="15"/>
      <c r="E3" s="15"/>
      <c r="F3" s="15"/>
      <c r="G3" s="15"/>
      <c r="H3" s="2"/>
      <c r="I3" s="15"/>
      <c r="J3" s="15"/>
      <c r="K3" s="15"/>
      <c r="L3" s="15"/>
      <c r="M3" s="15"/>
      <c r="N3" s="15"/>
    </row>
    <row r="4" spans="2:14" x14ac:dyDescent="0.25">
      <c r="B4" t="s">
        <v>43</v>
      </c>
      <c r="C4" t="s">
        <v>35</v>
      </c>
      <c r="D4" t="s">
        <v>44</v>
      </c>
      <c r="E4" t="s">
        <v>45</v>
      </c>
      <c r="F4" t="s">
        <v>42</v>
      </c>
      <c r="G4" t="s">
        <v>48</v>
      </c>
      <c r="H4" s="2" t="s">
        <v>47</v>
      </c>
      <c r="I4" t="s">
        <v>39</v>
      </c>
    </row>
    <row r="5" spans="2:14" x14ac:dyDescent="0.25">
      <c r="B5">
        <v>1950</v>
      </c>
      <c r="C5">
        <v>14.06</v>
      </c>
      <c r="D5">
        <v>6.2329999999999997</v>
      </c>
      <c r="E5">
        <v>11.446999999999999</v>
      </c>
      <c r="F5">
        <v>0.81299999999999994</v>
      </c>
      <c r="G5">
        <f>Table2[[#This Row],[Crude Oil]]+Table2[[#This Row],[NGP]]</f>
        <v>12.26</v>
      </c>
      <c r="H5">
        <v>0</v>
      </c>
      <c r="I5">
        <v>2.9780000000000002</v>
      </c>
    </row>
    <row r="6" spans="2:14" x14ac:dyDescent="0.25">
      <c r="B6">
        <v>1955</v>
      </c>
      <c r="C6">
        <v>12.37</v>
      </c>
      <c r="D6">
        <v>9.3450000000000006</v>
      </c>
      <c r="E6">
        <v>14.41</v>
      </c>
      <c r="F6">
        <v>1.2230000000000001</v>
      </c>
      <c r="G6">
        <f>Table2[[#This Row],[Crude Oil]]+Table2[[#This Row],[NGP]]</f>
        <v>15.633000000000001</v>
      </c>
      <c r="H6">
        <v>0</v>
      </c>
      <c r="I6">
        <v>2.7839999999999998</v>
      </c>
    </row>
    <row r="7" spans="2:14" x14ac:dyDescent="0.25">
      <c r="B7">
        <v>1960</v>
      </c>
      <c r="C7">
        <v>10.817</v>
      </c>
      <c r="D7">
        <v>12.656000000000001</v>
      </c>
      <c r="E7">
        <v>14.935</v>
      </c>
      <c r="F7">
        <v>1.4470000000000001</v>
      </c>
      <c r="G7">
        <f>Table2[[#This Row],[Crude Oil]]+Table2[[#This Row],[NGP]]</f>
        <v>16.382000000000001</v>
      </c>
      <c r="H7">
        <v>6.0000000000000001E-3</v>
      </c>
      <c r="I7">
        <v>2.9279999999999999</v>
      </c>
    </row>
    <row r="8" spans="2:14" x14ac:dyDescent="0.25">
      <c r="B8">
        <v>1965</v>
      </c>
      <c r="C8">
        <v>13.055</v>
      </c>
      <c r="D8">
        <v>15.775</v>
      </c>
      <c r="E8">
        <v>16.521000000000001</v>
      </c>
      <c r="F8">
        <v>1.853</v>
      </c>
      <c r="G8">
        <f>Table2[[#This Row],[Crude Oil]]+Table2[[#This Row],[NGP]]</f>
        <v>18.374000000000002</v>
      </c>
      <c r="H8">
        <v>4.2999999999999997E-2</v>
      </c>
      <c r="I8">
        <v>3.3959999999999999</v>
      </c>
    </row>
    <row r="9" spans="2:14" x14ac:dyDescent="0.25">
      <c r="B9">
        <v>1970</v>
      </c>
      <c r="C9">
        <v>14.606999999999999</v>
      </c>
      <c r="D9">
        <v>21.666</v>
      </c>
      <c r="E9">
        <v>20.401</v>
      </c>
      <c r="F9">
        <v>2.4780000000000002</v>
      </c>
      <c r="G9">
        <f>Table2[[#This Row],[Crude Oil]]+Table2[[#This Row],[NGP]]</f>
        <v>22.879000000000001</v>
      </c>
      <c r="H9">
        <v>0.23899999999999999</v>
      </c>
      <c r="I9">
        <v>4.07</v>
      </c>
    </row>
    <row r="10" spans="2:14" x14ac:dyDescent="0.25">
      <c r="B10">
        <v>1975</v>
      </c>
      <c r="C10">
        <v>14.989000000000001</v>
      </c>
      <c r="D10">
        <v>19.64</v>
      </c>
      <c r="E10">
        <v>17.728999999999999</v>
      </c>
      <c r="F10">
        <v>2.3380000000000001</v>
      </c>
      <c r="G10">
        <f>Table2[[#This Row],[Crude Oil]]+Table2[[#This Row],[NGP]]</f>
        <v>20.067</v>
      </c>
      <c r="H10">
        <v>1.9</v>
      </c>
      <c r="I10">
        <v>4.6870000000000003</v>
      </c>
    </row>
    <row r="11" spans="2:14" x14ac:dyDescent="0.25">
      <c r="B11">
        <v>1980</v>
      </c>
      <c r="C11">
        <v>18.597999999999999</v>
      </c>
      <c r="D11">
        <v>19.908000000000001</v>
      </c>
      <c r="E11">
        <v>18.248999999999999</v>
      </c>
      <c r="F11">
        <v>2.2250000000000001</v>
      </c>
      <c r="G11">
        <f>Table2[[#This Row],[Crude Oil]]+Table2[[#This Row],[NGP]]</f>
        <v>20.474</v>
      </c>
      <c r="H11">
        <v>2.7389999999999999</v>
      </c>
      <c r="I11">
        <v>5.4279999999999999</v>
      </c>
    </row>
    <row r="12" spans="2:14" x14ac:dyDescent="0.25">
      <c r="B12">
        <v>1985</v>
      </c>
      <c r="C12">
        <v>19.324999999999999</v>
      </c>
      <c r="D12">
        <v>16.98</v>
      </c>
      <c r="E12">
        <v>18.992000000000001</v>
      </c>
      <c r="F12">
        <v>2.2040000000000002</v>
      </c>
      <c r="G12">
        <f>Table2[[#This Row],[Crude Oil]]+Table2[[#This Row],[NGP]]</f>
        <v>21.196000000000002</v>
      </c>
      <c r="H12">
        <v>4.0759999999999996</v>
      </c>
      <c r="I12">
        <v>6.0839999999999996</v>
      </c>
    </row>
    <row r="13" spans="2:14" x14ac:dyDescent="0.25">
      <c r="B13">
        <v>1990</v>
      </c>
      <c r="C13">
        <v>22.488</v>
      </c>
      <c r="D13">
        <v>18.326000000000001</v>
      </c>
      <c r="E13">
        <v>15.571</v>
      </c>
      <c r="F13">
        <v>2.1379999999999999</v>
      </c>
      <c r="G13">
        <f>Table2[[#This Row],[Crude Oil]]+Table2[[#This Row],[NGP]]</f>
        <v>17.709</v>
      </c>
      <c r="H13">
        <v>6.1040000000000001</v>
      </c>
      <c r="I13">
        <v>6.04</v>
      </c>
    </row>
    <row r="14" spans="2:14" x14ac:dyDescent="0.25">
      <c r="B14">
        <v>1995</v>
      </c>
      <c r="C14">
        <v>22.13</v>
      </c>
      <c r="D14">
        <v>19.082000000000001</v>
      </c>
      <c r="E14">
        <v>13.887</v>
      </c>
      <c r="F14">
        <v>2.3980000000000001</v>
      </c>
      <c r="G14">
        <f>Table2[[#This Row],[Crude Oil]]+Table2[[#This Row],[NGP]]</f>
        <v>16.285</v>
      </c>
      <c r="H14">
        <v>7.0750000000000002</v>
      </c>
      <c r="I14">
        <v>6.5570000000000004</v>
      </c>
    </row>
    <row r="15" spans="2:14" x14ac:dyDescent="0.25">
      <c r="B15">
        <v>2000</v>
      </c>
      <c r="C15">
        <v>22.734999999999999</v>
      </c>
      <c r="D15">
        <v>19.661999999999999</v>
      </c>
      <c r="E15">
        <v>12.358000000000001</v>
      </c>
      <c r="F15">
        <v>2.5510000000000002</v>
      </c>
      <c r="G15">
        <f>Table2[[#This Row],[Crude Oil]]+Table2[[#This Row],[NGP]]</f>
        <v>14.909000000000001</v>
      </c>
      <c r="H15">
        <v>7.8620000000000001</v>
      </c>
      <c r="I15">
        <v>6.1020000000000003</v>
      </c>
    </row>
    <row r="16" spans="2:14" x14ac:dyDescent="0.25">
      <c r="B16">
        <v>2005</v>
      </c>
      <c r="C16">
        <v>23.184999999999999</v>
      </c>
      <c r="D16">
        <v>18.556000000000001</v>
      </c>
      <c r="E16">
        <v>10.974</v>
      </c>
      <c r="F16">
        <v>2.2799999999999998</v>
      </c>
      <c r="G16">
        <f>Table2[[#This Row],[Crude Oil]]+Table2[[#This Row],[NGP]]</f>
        <v>13.254</v>
      </c>
      <c r="H16">
        <v>8.1609999999999996</v>
      </c>
      <c r="I16">
        <v>6.2210000000000001</v>
      </c>
    </row>
    <row r="17" spans="2:9" x14ac:dyDescent="0.25">
      <c r="B17">
        <v>2006</v>
      </c>
      <c r="C17">
        <v>23.79</v>
      </c>
      <c r="D17">
        <v>19.021999999999998</v>
      </c>
      <c r="E17">
        <v>10.766999999999999</v>
      </c>
      <c r="F17">
        <v>2.2989999999999999</v>
      </c>
      <c r="G17">
        <f>Table2[[#This Row],[Crude Oil]]+Table2[[#This Row],[NGP]]</f>
        <v>13.065999999999999</v>
      </c>
      <c r="H17">
        <v>8.2149999999999999</v>
      </c>
      <c r="I17">
        <v>6.5869999999999997</v>
      </c>
    </row>
    <row r="18" spans="2:9" x14ac:dyDescent="0.25">
      <c r="B18">
        <v>2007</v>
      </c>
      <c r="C18">
        <v>23.492999999999999</v>
      </c>
      <c r="D18">
        <v>19.786000000000001</v>
      </c>
      <c r="E18">
        <v>10.741</v>
      </c>
      <c r="F18">
        <v>2.3490000000000002</v>
      </c>
      <c r="G18">
        <f>Table2[[#This Row],[Crude Oil]]+Table2[[#This Row],[NGP]]</f>
        <v>13.09</v>
      </c>
      <c r="H18">
        <v>8.4589999999999996</v>
      </c>
      <c r="I18">
        <v>6.5110000000000001</v>
      </c>
    </row>
    <row r="19" spans="2:9" x14ac:dyDescent="0.25">
      <c r="B19">
        <v>2008</v>
      </c>
      <c r="C19">
        <v>23.850999999999999</v>
      </c>
      <c r="D19">
        <v>20.702999999999999</v>
      </c>
      <c r="E19">
        <v>10.613</v>
      </c>
      <c r="F19">
        <v>2.359</v>
      </c>
      <c r="G19">
        <f>Table2[[#This Row],[Crude Oil]]+Table2[[#This Row],[NGP]]</f>
        <v>12.972</v>
      </c>
      <c r="H19">
        <v>8.4260000000000002</v>
      </c>
      <c r="I19">
        <v>7.1920000000000002</v>
      </c>
    </row>
    <row r="20" spans="2:9" x14ac:dyDescent="0.25">
      <c r="B20">
        <v>2009</v>
      </c>
      <c r="C20">
        <v>21.623999999999999</v>
      </c>
      <c r="D20">
        <v>21.138999999999999</v>
      </c>
      <c r="E20">
        <v>11.34</v>
      </c>
      <c r="F20">
        <v>2.508</v>
      </c>
      <c r="G20">
        <f>Table2[[#This Row],[Crude Oil]]+Table2[[#This Row],[NGP]]</f>
        <v>13.847999999999999</v>
      </c>
      <c r="H20">
        <v>8.3550000000000004</v>
      </c>
      <c r="I20">
        <v>7.6260000000000003</v>
      </c>
    </row>
    <row r="21" spans="2:9" x14ac:dyDescent="0.25">
      <c r="B21">
        <v>2010</v>
      </c>
      <c r="C21">
        <v>22.038</v>
      </c>
      <c r="D21">
        <v>21.806000000000001</v>
      </c>
      <c r="E21">
        <v>11.61</v>
      </c>
      <c r="F21">
        <v>2.7050000000000001</v>
      </c>
      <c r="G21">
        <f>Table2[[#This Row],[Crude Oil]]+Table2[[#This Row],[NGP]]</f>
        <v>14.315</v>
      </c>
      <c r="H21">
        <v>8.4339999999999993</v>
      </c>
      <c r="I21">
        <v>8.3149999999999995</v>
      </c>
    </row>
    <row r="22" spans="2:9" x14ac:dyDescent="0.25">
      <c r="B22">
        <v>2011</v>
      </c>
      <c r="C22">
        <v>22.221</v>
      </c>
      <c r="D22">
        <v>23.405999999999999</v>
      </c>
      <c r="E22">
        <v>12.012</v>
      </c>
      <c r="F22">
        <v>2.89</v>
      </c>
      <c r="G22">
        <f>Table2[[#This Row],[Crude Oil]]+Table2[[#This Row],[NGP]]</f>
        <v>14.902000000000001</v>
      </c>
      <c r="H22">
        <v>8.2690000000000001</v>
      </c>
      <c r="I22">
        <v>9.31</v>
      </c>
    </row>
    <row r="23" spans="2:9" x14ac:dyDescent="0.25">
      <c r="B23">
        <v>2012</v>
      </c>
      <c r="C23">
        <v>20.677</v>
      </c>
      <c r="D23">
        <v>24.61</v>
      </c>
      <c r="E23">
        <v>13.847</v>
      </c>
      <c r="F23">
        <v>3.1619999999999999</v>
      </c>
      <c r="G23">
        <f>Table2[[#This Row],[Crude Oil]]+Table2[[#This Row],[NGP]]</f>
        <v>17.009</v>
      </c>
      <c r="H23">
        <v>8.0619999999999994</v>
      </c>
      <c r="I23">
        <v>8.8960000000000008</v>
      </c>
    </row>
    <row r="24" spans="2:9" x14ac:dyDescent="0.25">
      <c r="B24">
        <v>2013</v>
      </c>
      <c r="C24">
        <v>20.001000000000001</v>
      </c>
      <c r="D24">
        <v>24.859000000000002</v>
      </c>
      <c r="E24">
        <v>15.872</v>
      </c>
      <c r="F24">
        <v>3.4510000000000001</v>
      </c>
      <c r="G24">
        <f>Table2[[#This Row],[Crude Oil]]+Table2[[#This Row],[NGP]]</f>
        <v>19.323</v>
      </c>
      <c r="H24">
        <v>8.2439999999999998</v>
      </c>
      <c r="I24">
        <v>9.4380000000000006</v>
      </c>
    </row>
    <row r="25" spans="2:9" x14ac:dyDescent="0.25">
      <c r="B25">
        <v>2014</v>
      </c>
      <c r="C25">
        <v>20.286000000000001</v>
      </c>
      <c r="D25">
        <v>26.718</v>
      </c>
      <c r="E25">
        <v>18.613</v>
      </c>
      <c r="F25">
        <v>4.0049999999999999</v>
      </c>
      <c r="G25">
        <f>Table2[[#This Row],[Crude Oil]]+Table2[[#This Row],[NGP]]</f>
        <v>22.617999999999999</v>
      </c>
      <c r="H25">
        <v>8.3379999999999992</v>
      </c>
      <c r="I25">
        <v>9.798</v>
      </c>
    </row>
    <row r="26" spans="2:9" x14ac:dyDescent="0.25">
      <c r="B26">
        <v>2015</v>
      </c>
      <c r="C26">
        <v>17.946000000000002</v>
      </c>
      <c r="D26">
        <v>28.067</v>
      </c>
      <c r="E26">
        <v>19.701000000000001</v>
      </c>
      <c r="F26">
        <v>4.476</v>
      </c>
      <c r="G26">
        <f>Table2[[#This Row],[Crude Oil]]+Table2[[#This Row],[NGP]]</f>
        <v>24.177</v>
      </c>
      <c r="H26">
        <v>8.3369999999999997</v>
      </c>
      <c r="I26">
        <v>9.7680000000000007</v>
      </c>
    </row>
    <row r="27" spans="2:9" x14ac:dyDescent="0.25">
      <c r="B27">
        <v>2016</v>
      </c>
      <c r="C27">
        <v>14.667</v>
      </c>
      <c r="D27">
        <v>27.576000000000001</v>
      </c>
      <c r="E27">
        <v>18.521999999999998</v>
      </c>
      <c r="F27">
        <v>4.665</v>
      </c>
      <c r="G27">
        <f>Table2[[#This Row],[Crude Oil]]+Table2[[#This Row],[NGP]]</f>
        <v>23.186999999999998</v>
      </c>
      <c r="H27">
        <v>8.4269999999999996</v>
      </c>
      <c r="I27">
        <v>10.48</v>
      </c>
    </row>
    <row r="28" spans="2:9" x14ac:dyDescent="0.25">
      <c r="B28">
        <v>2017</v>
      </c>
      <c r="C28">
        <v>15.625</v>
      </c>
      <c r="D28">
        <v>28.289000000000001</v>
      </c>
      <c r="E28">
        <v>19.545999999999999</v>
      </c>
      <c r="F28">
        <v>4.9870000000000001</v>
      </c>
      <c r="G28">
        <f>Table2[[#This Row],[Crude Oil]]+Table2[[#This Row],[NGP]]</f>
        <v>24.533000000000001</v>
      </c>
      <c r="H28">
        <v>8.4190000000000005</v>
      </c>
      <c r="I28">
        <v>11.263</v>
      </c>
    </row>
    <row r="29" spans="2:9" x14ac:dyDescent="0.25">
      <c r="B29">
        <v>2018</v>
      </c>
      <c r="C29">
        <v>15.363</v>
      </c>
      <c r="D29">
        <v>31.882000000000001</v>
      </c>
      <c r="E29">
        <v>22.786000000000001</v>
      </c>
      <c r="F29">
        <v>5.7270000000000003</v>
      </c>
      <c r="G29">
        <f>Table2[[#This Row],[Crude Oil]]+Table2[[#This Row],[NGP]]</f>
        <v>28.513000000000002</v>
      </c>
      <c r="H29">
        <v>8.4380000000000006</v>
      </c>
      <c r="I29">
        <v>11.584</v>
      </c>
    </row>
    <row r="30" spans="2:9" x14ac:dyDescent="0.25">
      <c r="B30">
        <v>2019</v>
      </c>
      <c r="C30">
        <v>14.256</v>
      </c>
      <c r="D30">
        <v>35.186999999999998</v>
      </c>
      <c r="E30">
        <v>25.559000000000001</v>
      </c>
      <c r="F30">
        <v>6.3520000000000003</v>
      </c>
      <c r="G30">
        <f>Table2[[#This Row],[Crude Oil]]+Table2[[#This Row],[NGP]]</f>
        <v>31.911000000000001</v>
      </c>
      <c r="H30">
        <v>8.452</v>
      </c>
      <c r="I30">
        <v>11.632</v>
      </c>
    </row>
    <row r="31" spans="2:9" x14ac:dyDescent="0.25">
      <c r="B31">
        <v>2020</v>
      </c>
      <c r="C31">
        <v>10.703000000000001</v>
      </c>
      <c r="D31">
        <v>34.726999999999997</v>
      </c>
      <c r="E31">
        <v>23.503</v>
      </c>
      <c r="F31">
        <v>6.8049999999999988</v>
      </c>
      <c r="G31">
        <f>Table2[[#This Row],[Crude Oil]]+Table2[[#This Row],[NGP]]</f>
        <v>30.308</v>
      </c>
      <c r="H31">
        <v>8.2530000000000001</v>
      </c>
      <c r="I31">
        <v>11.687999999999999</v>
      </c>
    </row>
  </sheetData>
  <mergeCells count="2">
    <mergeCell ref="C3:G3"/>
    <mergeCell ref="I3:N3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5AA96-7493-406F-8AB5-83DC0944376F}">
  <dimension ref="A1:F32"/>
  <sheetViews>
    <sheetView workbookViewId="0">
      <selection activeCell="A4" sqref="A4"/>
    </sheetView>
  </sheetViews>
  <sheetFormatPr defaultRowHeight="15" x14ac:dyDescent="0.25"/>
  <cols>
    <col min="1" max="1" width="13.140625" bestFit="1" customWidth="1"/>
    <col min="2" max="2" width="7" bestFit="1" customWidth="1"/>
    <col min="3" max="3" width="16.7109375" bestFit="1" customWidth="1"/>
    <col min="4" max="4" width="16.28515625" bestFit="1" customWidth="1"/>
    <col min="5" max="5" width="21.7109375" bestFit="1" customWidth="1"/>
    <col min="6" max="6" width="18.140625" bestFit="1" customWidth="1"/>
  </cols>
  <sheetData>
    <row r="1" spans="1:6" x14ac:dyDescent="0.25">
      <c r="A1" t="s">
        <v>58</v>
      </c>
    </row>
    <row r="2" spans="1:6" x14ac:dyDescent="0.25">
      <c r="A2" t="s">
        <v>41</v>
      </c>
    </row>
    <row r="3" spans="1:6" x14ac:dyDescent="0.25">
      <c r="A3" t="s">
        <v>59</v>
      </c>
    </row>
    <row r="5" spans="1:6" x14ac:dyDescent="0.25">
      <c r="A5" s="5" t="s">
        <v>52</v>
      </c>
      <c r="B5" t="s">
        <v>53</v>
      </c>
      <c r="C5" t="s">
        <v>54</v>
      </c>
      <c r="D5" t="s">
        <v>55</v>
      </c>
      <c r="E5" t="s">
        <v>56</v>
      </c>
      <c r="F5" t="s">
        <v>57</v>
      </c>
    </row>
    <row r="6" spans="1:6" x14ac:dyDescent="0.25">
      <c r="A6" s="6">
        <v>1950</v>
      </c>
      <c r="B6" s="4">
        <v>14.06</v>
      </c>
      <c r="C6" s="4">
        <v>6.2329999999999997</v>
      </c>
      <c r="D6" s="4">
        <v>12.26</v>
      </c>
      <c r="E6" s="4">
        <v>0</v>
      </c>
      <c r="F6" s="4">
        <v>2.9780000000000002</v>
      </c>
    </row>
    <row r="7" spans="1:6" x14ac:dyDescent="0.25">
      <c r="A7" s="6">
        <v>1955</v>
      </c>
      <c r="B7" s="4">
        <v>12.37</v>
      </c>
      <c r="C7" s="4">
        <v>9.3450000000000006</v>
      </c>
      <c r="D7" s="4">
        <v>15.633000000000001</v>
      </c>
      <c r="E7" s="4">
        <v>0</v>
      </c>
      <c r="F7" s="4">
        <v>2.7839999999999998</v>
      </c>
    </row>
    <row r="8" spans="1:6" x14ac:dyDescent="0.25">
      <c r="A8" s="6">
        <v>1960</v>
      </c>
      <c r="B8" s="4">
        <v>10.817</v>
      </c>
      <c r="C8" s="4">
        <v>12.656000000000001</v>
      </c>
      <c r="D8" s="4">
        <v>16.382000000000001</v>
      </c>
      <c r="E8" s="4">
        <v>6.0000000000000001E-3</v>
      </c>
      <c r="F8" s="4">
        <v>2.9279999999999999</v>
      </c>
    </row>
    <row r="9" spans="1:6" x14ac:dyDescent="0.25">
      <c r="A9" s="6">
        <v>1965</v>
      </c>
      <c r="B9" s="4">
        <v>13.055</v>
      </c>
      <c r="C9" s="4">
        <v>15.775</v>
      </c>
      <c r="D9" s="4">
        <v>18.374000000000002</v>
      </c>
      <c r="E9" s="4">
        <v>4.2999999999999997E-2</v>
      </c>
      <c r="F9" s="4">
        <v>3.3959999999999999</v>
      </c>
    </row>
    <row r="10" spans="1:6" x14ac:dyDescent="0.25">
      <c r="A10" s="6">
        <v>1970</v>
      </c>
      <c r="B10" s="4">
        <v>14.606999999999999</v>
      </c>
      <c r="C10" s="4">
        <v>21.666</v>
      </c>
      <c r="D10" s="4">
        <v>22.879000000000001</v>
      </c>
      <c r="E10" s="4">
        <v>0.23899999999999999</v>
      </c>
      <c r="F10" s="4">
        <v>4.07</v>
      </c>
    </row>
    <row r="11" spans="1:6" x14ac:dyDescent="0.25">
      <c r="A11" s="6">
        <v>1975</v>
      </c>
      <c r="B11" s="4">
        <v>14.989000000000001</v>
      </c>
      <c r="C11" s="4">
        <v>19.64</v>
      </c>
      <c r="D11" s="4">
        <v>20.067</v>
      </c>
      <c r="E11" s="4">
        <v>1.9</v>
      </c>
      <c r="F11" s="4">
        <v>4.6870000000000003</v>
      </c>
    </row>
    <row r="12" spans="1:6" x14ac:dyDescent="0.25">
      <c r="A12" s="6">
        <v>1980</v>
      </c>
      <c r="B12" s="4">
        <v>18.597999999999999</v>
      </c>
      <c r="C12" s="4">
        <v>19.908000000000001</v>
      </c>
      <c r="D12" s="4">
        <v>20.474</v>
      </c>
      <c r="E12" s="4">
        <v>2.7389999999999999</v>
      </c>
      <c r="F12" s="4">
        <v>5.4279999999999999</v>
      </c>
    </row>
    <row r="13" spans="1:6" x14ac:dyDescent="0.25">
      <c r="A13" s="6">
        <v>1985</v>
      </c>
      <c r="B13" s="4">
        <v>19.324999999999999</v>
      </c>
      <c r="C13" s="4">
        <v>16.98</v>
      </c>
      <c r="D13" s="4">
        <v>21.196000000000002</v>
      </c>
      <c r="E13" s="4">
        <v>4.0759999999999996</v>
      </c>
      <c r="F13" s="4">
        <v>6.0839999999999996</v>
      </c>
    </row>
    <row r="14" spans="1:6" x14ac:dyDescent="0.25">
      <c r="A14" s="6">
        <v>1990</v>
      </c>
      <c r="B14" s="4">
        <v>22.488</v>
      </c>
      <c r="C14" s="4">
        <v>18.326000000000001</v>
      </c>
      <c r="D14" s="4">
        <v>17.709</v>
      </c>
      <c r="E14" s="4">
        <v>6.1040000000000001</v>
      </c>
      <c r="F14" s="4">
        <v>6.04</v>
      </c>
    </row>
    <row r="15" spans="1:6" x14ac:dyDescent="0.25">
      <c r="A15" s="6">
        <v>1995</v>
      </c>
      <c r="B15" s="4">
        <v>22.13</v>
      </c>
      <c r="C15" s="4">
        <v>19.082000000000001</v>
      </c>
      <c r="D15" s="4">
        <v>16.285</v>
      </c>
      <c r="E15" s="4">
        <v>7.0750000000000002</v>
      </c>
      <c r="F15" s="4">
        <v>6.5570000000000004</v>
      </c>
    </row>
    <row r="16" spans="1:6" x14ac:dyDescent="0.25">
      <c r="A16" s="6">
        <v>2000</v>
      </c>
      <c r="B16" s="4">
        <v>22.734999999999999</v>
      </c>
      <c r="C16" s="4">
        <v>19.661999999999999</v>
      </c>
      <c r="D16" s="4">
        <v>14.909000000000001</v>
      </c>
      <c r="E16" s="4">
        <v>7.8620000000000001</v>
      </c>
      <c r="F16" s="4">
        <v>6.1020000000000003</v>
      </c>
    </row>
    <row r="17" spans="1:6" x14ac:dyDescent="0.25">
      <c r="A17" s="6">
        <v>2005</v>
      </c>
      <c r="B17" s="4">
        <v>23.184999999999999</v>
      </c>
      <c r="C17" s="4">
        <v>18.556000000000001</v>
      </c>
      <c r="D17" s="4">
        <v>13.254</v>
      </c>
      <c r="E17" s="4">
        <v>8.1609999999999996</v>
      </c>
      <c r="F17" s="4">
        <v>6.2210000000000001</v>
      </c>
    </row>
    <row r="18" spans="1:6" x14ac:dyDescent="0.25">
      <c r="A18" s="6">
        <v>2006</v>
      </c>
      <c r="B18" s="4">
        <v>23.79</v>
      </c>
      <c r="C18" s="4">
        <v>19.021999999999998</v>
      </c>
      <c r="D18" s="4">
        <v>13.065999999999999</v>
      </c>
      <c r="E18" s="4">
        <v>8.2149999999999999</v>
      </c>
      <c r="F18" s="4">
        <v>6.5869999999999997</v>
      </c>
    </row>
    <row r="19" spans="1:6" x14ac:dyDescent="0.25">
      <c r="A19" s="6">
        <v>2007</v>
      </c>
      <c r="B19" s="4">
        <v>23.492999999999999</v>
      </c>
      <c r="C19" s="4">
        <v>19.786000000000001</v>
      </c>
      <c r="D19" s="4">
        <v>13.09</v>
      </c>
      <c r="E19" s="4">
        <v>8.4589999999999996</v>
      </c>
      <c r="F19" s="4">
        <v>6.5110000000000001</v>
      </c>
    </row>
    <row r="20" spans="1:6" x14ac:dyDescent="0.25">
      <c r="A20" s="6">
        <v>2008</v>
      </c>
      <c r="B20" s="4">
        <v>23.850999999999999</v>
      </c>
      <c r="C20" s="4">
        <v>20.702999999999999</v>
      </c>
      <c r="D20" s="4">
        <v>12.972</v>
      </c>
      <c r="E20" s="4">
        <v>8.4260000000000002</v>
      </c>
      <c r="F20" s="4">
        <v>7.1920000000000002</v>
      </c>
    </row>
    <row r="21" spans="1:6" x14ac:dyDescent="0.25">
      <c r="A21" s="6">
        <v>2009</v>
      </c>
      <c r="B21" s="4">
        <v>21.623999999999999</v>
      </c>
      <c r="C21" s="4">
        <v>21.138999999999999</v>
      </c>
      <c r="D21" s="4">
        <v>13.847999999999999</v>
      </c>
      <c r="E21" s="4">
        <v>8.3550000000000004</v>
      </c>
      <c r="F21" s="4">
        <v>7.6260000000000003</v>
      </c>
    </row>
    <row r="22" spans="1:6" x14ac:dyDescent="0.25">
      <c r="A22" s="6">
        <v>2010</v>
      </c>
      <c r="B22" s="4">
        <v>22.038</v>
      </c>
      <c r="C22" s="4">
        <v>21.806000000000001</v>
      </c>
      <c r="D22" s="4">
        <v>14.315</v>
      </c>
      <c r="E22" s="4">
        <v>8.4339999999999993</v>
      </c>
      <c r="F22" s="4">
        <v>8.3149999999999995</v>
      </c>
    </row>
    <row r="23" spans="1:6" x14ac:dyDescent="0.25">
      <c r="A23" s="6">
        <v>2011</v>
      </c>
      <c r="B23" s="4">
        <v>22.221</v>
      </c>
      <c r="C23" s="4">
        <v>23.405999999999999</v>
      </c>
      <c r="D23" s="4">
        <v>14.902000000000001</v>
      </c>
      <c r="E23" s="4">
        <v>8.2690000000000001</v>
      </c>
      <c r="F23" s="4">
        <v>9.31</v>
      </c>
    </row>
    <row r="24" spans="1:6" x14ac:dyDescent="0.25">
      <c r="A24" s="6">
        <v>2012</v>
      </c>
      <c r="B24" s="4">
        <v>20.677</v>
      </c>
      <c r="C24" s="4">
        <v>24.61</v>
      </c>
      <c r="D24" s="4">
        <v>17.009</v>
      </c>
      <c r="E24" s="4">
        <v>8.0619999999999994</v>
      </c>
      <c r="F24" s="4">
        <v>8.8960000000000008</v>
      </c>
    </row>
    <row r="25" spans="1:6" x14ac:dyDescent="0.25">
      <c r="A25" s="6">
        <v>2013</v>
      </c>
      <c r="B25" s="4">
        <v>20.001000000000001</v>
      </c>
      <c r="C25" s="4">
        <v>24.859000000000002</v>
      </c>
      <c r="D25" s="4">
        <v>19.323</v>
      </c>
      <c r="E25" s="4">
        <v>8.2439999999999998</v>
      </c>
      <c r="F25" s="4">
        <v>9.4380000000000006</v>
      </c>
    </row>
    <row r="26" spans="1:6" x14ac:dyDescent="0.25">
      <c r="A26" s="6">
        <v>2014</v>
      </c>
      <c r="B26" s="4">
        <v>20.286000000000001</v>
      </c>
      <c r="C26" s="4">
        <v>26.718</v>
      </c>
      <c r="D26" s="4">
        <v>22.617999999999999</v>
      </c>
      <c r="E26" s="4">
        <v>8.3379999999999992</v>
      </c>
      <c r="F26" s="4">
        <v>9.798</v>
      </c>
    </row>
    <row r="27" spans="1:6" x14ac:dyDescent="0.25">
      <c r="A27" s="6">
        <v>2015</v>
      </c>
      <c r="B27" s="4">
        <v>17.946000000000002</v>
      </c>
      <c r="C27" s="4">
        <v>28.067</v>
      </c>
      <c r="D27" s="4">
        <v>24.177</v>
      </c>
      <c r="E27" s="4">
        <v>8.3369999999999997</v>
      </c>
      <c r="F27" s="4">
        <v>9.7680000000000007</v>
      </c>
    </row>
    <row r="28" spans="1:6" x14ac:dyDescent="0.25">
      <c r="A28" s="6">
        <v>2016</v>
      </c>
      <c r="B28" s="4">
        <v>14.667</v>
      </c>
      <c r="C28" s="4">
        <v>27.576000000000001</v>
      </c>
      <c r="D28" s="4">
        <v>23.186999999999998</v>
      </c>
      <c r="E28" s="4">
        <v>8.4269999999999996</v>
      </c>
      <c r="F28" s="4">
        <v>10.48</v>
      </c>
    </row>
    <row r="29" spans="1:6" x14ac:dyDescent="0.25">
      <c r="A29" s="6">
        <v>2017</v>
      </c>
      <c r="B29" s="4">
        <v>15.625</v>
      </c>
      <c r="C29" s="4">
        <v>28.289000000000001</v>
      </c>
      <c r="D29" s="4">
        <v>24.533000000000001</v>
      </c>
      <c r="E29" s="4">
        <v>8.4190000000000005</v>
      </c>
      <c r="F29" s="4">
        <v>11.263</v>
      </c>
    </row>
    <row r="30" spans="1:6" x14ac:dyDescent="0.25">
      <c r="A30" s="6">
        <v>2018</v>
      </c>
      <c r="B30" s="4">
        <v>15.363</v>
      </c>
      <c r="C30" s="4">
        <v>31.882000000000001</v>
      </c>
      <c r="D30" s="4">
        <v>28.513000000000002</v>
      </c>
      <c r="E30" s="4">
        <v>8.4380000000000006</v>
      </c>
      <c r="F30" s="4">
        <v>11.584</v>
      </c>
    </row>
    <row r="31" spans="1:6" x14ac:dyDescent="0.25">
      <c r="A31" s="6">
        <v>2019</v>
      </c>
      <c r="B31" s="4">
        <v>14.256</v>
      </c>
      <c r="C31" s="4">
        <v>35.186999999999998</v>
      </c>
      <c r="D31" s="4">
        <v>31.911000000000001</v>
      </c>
      <c r="E31" s="4">
        <v>8.452</v>
      </c>
      <c r="F31" s="4">
        <v>11.632</v>
      </c>
    </row>
    <row r="32" spans="1:6" x14ac:dyDescent="0.25">
      <c r="A32" s="6">
        <v>2020</v>
      </c>
      <c r="B32" s="4">
        <v>10.703000000000001</v>
      </c>
      <c r="C32" s="4">
        <v>34.726999999999997</v>
      </c>
      <c r="D32" s="4">
        <v>30.308</v>
      </c>
      <c r="E32" s="4">
        <v>8.2530000000000001</v>
      </c>
      <c r="F32" s="4">
        <v>11.687999999999999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D472F-EEA8-4E1A-901E-81C4EB044851}">
  <dimension ref="B1:I31"/>
  <sheetViews>
    <sheetView workbookViewId="0">
      <selection activeCell="B1" sqref="B1:B3"/>
    </sheetView>
  </sheetViews>
  <sheetFormatPr defaultRowHeight="15" x14ac:dyDescent="0.25"/>
  <cols>
    <col min="4" max="4" width="18.28515625" customWidth="1"/>
    <col min="5" max="5" width="11.42578125" customWidth="1"/>
    <col min="7" max="7" width="17.85546875" customWidth="1"/>
    <col min="8" max="8" width="23" customWidth="1"/>
    <col min="9" max="9" width="19.5703125" customWidth="1"/>
  </cols>
  <sheetData>
    <row r="1" spans="2:9" x14ac:dyDescent="0.25">
      <c r="B1" s="2" t="s">
        <v>40</v>
      </c>
    </row>
    <row r="2" spans="2:9" x14ac:dyDescent="0.25">
      <c r="B2" s="2" t="s">
        <v>41</v>
      </c>
    </row>
    <row r="3" spans="2:9" x14ac:dyDescent="0.25">
      <c r="B3" s="2" t="s">
        <v>75</v>
      </c>
    </row>
    <row r="4" spans="2:9" x14ac:dyDescent="0.25">
      <c r="H4" s="2"/>
    </row>
    <row r="5" spans="2:9" x14ac:dyDescent="0.25">
      <c r="B5" t="s">
        <v>60</v>
      </c>
      <c r="C5" t="s">
        <v>35</v>
      </c>
      <c r="D5" t="s">
        <v>44</v>
      </c>
      <c r="E5" t="s">
        <v>45</v>
      </c>
      <c r="F5" t="s">
        <v>42</v>
      </c>
      <c r="G5" t="s">
        <v>48</v>
      </c>
      <c r="H5" s="2" t="s">
        <v>47</v>
      </c>
      <c r="I5" t="s">
        <v>39</v>
      </c>
    </row>
    <row r="6" spans="2:9" x14ac:dyDescent="0.25">
      <c r="B6" s="7">
        <v>43831</v>
      </c>
      <c r="C6">
        <v>1.1120000000000001</v>
      </c>
      <c r="D6">
        <v>3.0640000000000001</v>
      </c>
      <c r="E6">
        <v>2.2559999999999998</v>
      </c>
      <c r="F6">
        <v>0.57999999999999996</v>
      </c>
      <c r="G6">
        <f t="shared" ref="G6:G31" si="0">E6+F6</f>
        <v>2.8359999999999999</v>
      </c>
      <c r="H6">
        <v>0.77500000000000002</v>
      </c>
      <c r="I6">
        <v>0.98199999999999998</v>
      </c>
    </row>
    <row r="7" spans="2:9" x14ac:dyDescent="0.25">
      <c r="B7" s="7">
        <v>43862</v>
      </c>
      <c r="C7">
        <v>0.94899999999999995</v>
      </c>
      <c r="D7">
        <v>2.863</v>
      </c>
      <c r="E7">
        <v>2.117</v>
      </c>
      <c r="F7">
        <v>0.52600000000000002</v>
      </c>
      <c r="G7">
        <f t="shared" si="0"/>
        <v>2.6429999999999998</v>
      </c>
      <c r="H7">
        <v>0.68899999999999995</v>
      </c>
      <c r="I7">
        <v>0.98599999999999999</v>
      </c>
    </row>
    <row r="8" spans="2:9" x14ac:dyDescent="0.25">
      <c r="B8" s="7">
        <v>43891</v>
      </c>
      <c r="C8">
        <v>0.92100000000000004</v>
      </c>
      <c r="D8">
        <v>3.0659999999999998</v>
      </c>
      <c r="E8">
        <v>2.2610000000000001</v>
      </c>
      <c r="F8">
        <v>0.58499999999999996</v>
      </c>
      <c r="G8">
        <f t="shared" si="0"/>
        <v>2.8460000000000001</v>
      </c>
      <c r="H8">
        <v>0.66900000000000004</v>
      </c>
      <c r="I8">
        <v>0.996</v>
      </c>
    </row>
    <row r="9" spans="2:9" x14ac:dyDescent="0.25">
      <c r="B9" s="7">
        <v>43922</v>
      </c>
      <c r="C9">
        <v>0.78700000000000003</v>
      </c>
      <c r="D9">
        <v>2.8889999999999998</v>
      </c>
      <c r="E9">
        <v>2.0339999999999998</v>
      </c>
      <c r="F9">
        <v>0.53200000000000003</v>
      </c>
      <c r="G9">
        <f t="shared" si="0"/>
        <v>2.5659999999999998</v>
      </c>
      <c r="H9">
        <v>0.61799999999999999</v>
      </c>
      <c r="I9">
        <v>0.92300000000000004</v>
      </c>
    </row>
    <row r="10" spans="2:9" x14ac:dyDescent="0.25">
      <c r="B10" s="7">
        <v>43952</v>
      </c>
      <c r="C10">
        <v>0.74399999999999999</v>
      </c>
      <c r="D10" s="8">
        <v>2.8079999999999998</v>
      </c>
      <c r="E10">
        <v>1.7130000000000001</v>
      </c>
      <c r="F10">
        <v>0.52900000000000003</v>
      </c>
      <c r="G10">
        <f t="shared" si="0"/>
        <v>2.242</v>
      </c>
      <c r="H10">
        <v>0.67200000000000004</v>
      </c>
      <c r="I10">
        <v>1.022</v>
      </c>
    </row>
    <row r="11" spans="2:9" x14ac:dyDescent="0.25">
      <c r="B11" s="7">
        <v>43983</v>
      </c>
      <c r="C11">
        <v>0.79100000000000004</v>
      </c>
      <c r="D11">
        <v>2.7559999999999998</v>
      </c>
      <c r="E11">
        <v>1.7789999999999999</v>
      </c>
      <c r="F11">
        <v>0.56000000000000005</v>
      </c>
      <c r="G11">
        <f t="shared" si="0"/>
        <v>2.339</v>
      </c>
      <c r="H11">
        <v>0.70199999999999996</v>
      </c>
      <c r="I11">
        <v>1.0389999999999999</v>
      </c>
    </row>
    <row r="12" spans="2:9" x14ac:dyDescent="0.25">
      <c r="B12" s="7">
        <v>44013</v>
      </c>
      <c r="C12">
        <v>0.86399999999999999</v>
      </c>
      <c r="D12">
        <v>2.8980000000000001</v>
      </c>
      <c r="E12">
        <v>1.9330000000000001</v>
      </c>
      <c r="F12">
        <v>0.59799999999999998</v>
      </c>
      <c r="G12">
        <f t="shared" si="0"/>
        <v>2.5310000000000001</v>
      </c>
      <c r="H12">
        <v>0.72499999999999998</v>
      </c>
      <c r="I12">
        <v>0.995</v>
      </c>
    </row>
    <row r="13" spans="2:9" x14ac:dyDescent="0.25">
      <c r="B13" s="7">
        <v>44044</v>
      </c>
      <c r="C13">
        <v>0.95</v>
      </c>
      <c r="D13">
        <v>2.8889999999999998</v>
      </c>
      <c r="E13">
        <v>1.863</v>
      </c>
      <c r="F13">
        <v>0.59599999999999997</v>
      </c>
      <c r="G13">
        <f t="shared" si="0"/>
        <v>2.4590000000000001</v>
      </c>
      <c r="H13">
        <v>0.72099999999999997</v>
      </c>
      <c r="I13">
        <v>0.95499999999999996</v>
      </c>
    </row>
    <row r="14" spans="2:9" x14ac:dyDescent="0.25">
      <c r="B14" s="7">
        <v>44075</v>
      </c>
      <c r="C14">
        <v>0.90300000000000002</v>
      </c>
      <c r="D14">
        <v>2.798</v>
      </c>
      <c r="E14">
        <v>1.8560000000000001</v>
      </c>
      <c r="F14">
        <v>0.57199999999999995</v>
      </c>
      <c r="G14">
        <f t="shared" si="0"/>
        <v>2.4279999999999999</v>
      </c>
      <c r="H14">
        <v>0.68700000000000006</v>
      </c>
      <c r="I14">
        <v>0.88500000000000001</v>
      </c>
    </row>
    <row r="15" spans="2:9" x14ac:dyDescent="0.25">
      <c r="B15" s="7">
        <v>44105</v>
      </c>
      <c r="C15">
        <v>0.89900000000000002</v>
      </c>
      <c r="D15">
        <v>2.87</v>
      </c>
      <c r="E15">
        <v>1.837</v>
      </c>
      <c r="F15">
        <v>0.59</v>
      </c>
      <c r="G15">
        <f t="shared" si="0"/>
        <v>2.427</v>
      </c>
      <c r="H15">
        <v>0.62</v>
      </c>
      <c r="I15">
        <v>0.93899999999999995</v>
      </c>
    </row>
    <row r="16" spans="2:9" x14ac:dyDescent="0.25">
      <c r="B16" s="7">
        <v>44136</v>
      </c>
      <c r="C16">
        <v>0.88600000000000001</v>
      </c>
      <c r="D16">
        <v>2.863</v>
      </c>
      <c r="E16">
        <v>1.899</v>
      </c>
      <c r="F16">
        <v>0.57399999999999995</v>
      </c>
      <c r="G16">
        <f t="shared" si="0"/>
        <v>2.4729999999999999</v>
      </c>
      <c r="H16">
        <v>0.64500000000000002</v>
      </c>
      <c r="I16">
        <v>0.98099999999999998</v>
      </c>
    </row>
    <row r="17" spans="2:9" x14ac:dyDescent="0.25">
      <c r="B17" s="7">
        <v>44166</v>
      </c>
      <c r="C17">
        <v>0.89700000000000002</v>
      </c>
      <c r="D17">
        <v>2.9630000000000001</v>
      </c>
      <c r="E17">
        <v>1.9550000000000001</v>
      </c>
      <c r="F17">
        <v>0.56299999999999994</v>
      </c>
      <c r="G17">
        <f t="shared" si="0"/>
        <v>2.5179999999999998</v>
      </c>
      <c r="H17">
        <v>0.73</v>
      </c>
      <c r="I17">
        <v>0.98499999999999999</v>
      </c>
    </row>
    <row r="18" spans="2:9" x14ac:dyDescent="0.25">
      <c r="B18" s="7">
        <v>44197</v>
      </c>
      <c r="C18">
        <v>0.97699999999999998</v>
      </c>
      <c r="D18">
        <v>2.9830000000000001</v>
      </c>
      <c r="E18">
        <v>1.9510000000000001</v>
      </c>
      <c r="F18">
        <v>0.57599999999999996</v>
      </c>
      <c r="G18">
        <f t="shared" si="0"/>
        <v>2.5270000000000001</v>
      </c>
      <c r="H18">
        <v>0.749</v>
      </c>
      <c r="I18">
        <v>1.006</v>
      </c>
    </row>
    <row r="19" spans="2:9" x14ac:dyDescent="0.25">
      <c r="B19" s="7">
        <v>44228</v>
      </c>
      <c r="C19">
        <v>0.82399999999999995</v>
      </c>
      <c r="D19">
        <v>2.504</v>
      </c>
      <c r="E19">
        <v>1.5569999999999999</v>
      </c>
      <c r="F19">
        <v>0.42299999999999999</v>
      </c>
      <c r="G19">
        <f t="shared" si="0"/>
        <v>1.98</v>
      </c>
      <c r="H19">
        <v>0.65800000000000003</v>
      </c>
      <c r="I19">
        <v>0.88200000000000001</v>
      </c>
    </row>
    <row r="20" spans="2:9" x14ac:dyDescent="0.25">
      <c r="B20" s="7">
        <v>44256</v>
      </c>
      <c r="C20">
        <v>1.0229999999999999</v>
      </c>
      <c r="D20">
        <v>2.9670000000000001</v>
      </c>
      <c r="E20">
        <v>1.9690000000000001</v>
      </c>
      <c r="F20">
        <v>0.56799999999999995</v>
      </c>
      <c r="G20">
        <f t="shared" si="0"/>
        <v>2.5369999999999999</v>
      </c>
      <c r="H20">
        <v>0.66500000000000004</v>
      </c>
      <c r="I20">
        <v>1.097</v>
      </c>
    </row>
    <row r="21" spans="2:9" x14ac:dyDescent="0.25">
      <c r="B21" s="7">
        <v>44287</v>
      </c>
      <c r="C21">
        <v>0.90900000000000003</v>
      </c>
      <c r="D21">
        <v>2.9009999999999998</v>
      </c>
      <c r="E21">
        <v>1.917</v>
      </c>
      <c r="F21">
        <v>0.58499999999999996</v>
      </c>
      <c r="G21">
        <f t="shared" si="0"/>
        <v>2.5019999999999998</v>
      </c>
      <c r="H21">
        <v>0.59599999999999997</v>
      </c>
      <c r="I21">
        <v>1.0409999999999999</v>
      </c>
    </row>
    <row r="22" spans="2:9" x14ac:dyDescent="0.25">
      <c r="B22" s="7">
        <v>44317</v>
      </c>
      <c r="C22">
        <v>0.97699999999999998</v>
      </c>
      <c r="D22">
        <v>2.99</v>
      </c>
      <c r="E22">
        <v>2</v>
      </c>
      <c r="F22">
        <v>0.60699999999999998</v>
      </c>
      <c r="G22">
        <f t="shared" si="0"/>
        <v>2.6070000000000002</v>
      </c>
      <c r="H22">
        <v>0.66200000000000003</v>
      </c>
      <c r="I22">
        <v>1.101</v>
      </c>
    </row>
    <row r="23" spans="2:9" x14ac:dyDescent="0.25">
      <c r="B23" s="7">
        <v>44348</v>
      </c>
      <c r="C23">
        <v>0.98099999999999998</v>
      </c>
      <c r="D23">
        <v>2.9</v>
      </c>
      <c r="E23">
        <v>1.927</v>
      </c>
      <c r="F23">
        <v>0.58899999999999997</v>
      </c>
      <c r="G23">
        <f t="shared" si="0"/>
        <v>2.516</v>
      </c>
      <c r="H23">
        <v>0.69</v>
      </c>
      <c r="I23">
        <v>1.036</v>
      </c>
    </row>
    <row r="24" spans="2:9" x14ac:dyDescent="0.25">
      <c r="B24" s="7">
        <v>44378</v>
      </c>
      <c r="C24">
        <v>0.97599999999999998</v>
      </c>
      <c r="D24">
        <v>3.012</v>
      </c>
      <c r="E24">
        <v>1.9990000000000001</v>
      </c>
      <c r="F24">
        <v>0.60599999999999998</v>
      </c>
      <c r="G24">
        <f t="shared" si="0"/>
        <v>2.605</v>
      </c>
      <c r="H24">
        <v>0.71899999999999997</v>
      </c>
      <c r="I24">
        <v>0.99099999999999999</v>
      </c>
    </row>
    <row r="25" spans="2:9" x14ac:dyDescent="0.25">
      <c r="B25" s="7">
        <v>44409</v>
      </c>
      <c r="C25">
        <v>1.006</v>
      </c>
      <c r="D25">
        <v>3.03</v>
      </c>
      <c r="E25">
        <v>1.9770000000000001</v>
      </c>
      <c r="F25">
        <v>0.61899999999999999</v>
      </c>
      <c r="G25">
        <f t="shared" si="0"/>
        <v>2.5960000000000001</v>
      </c>
      <c r="H25">
        <v>0.72599999999999998</v>
      </c>
      <c r="I25">
        <v>1.008</v>
      </c>
    </row>
    <row r="26" spans="2:9" x14ac:dyDescent="0.25">
      <c r="B26" s="7">
        <v>44440</v>
      </c>
      <c r="C26">
        <v>1</v>
      </c>
      <c r="D26">
        <v>2.9119999999999999</v>
      </c>
      <c r="E26">
        <v>1.853</v>
      </c>
      <c r="F26">
        <v>0.59599999999999997</v>
      </c>
      <c r="G26">
        <f t="shared" si="0"/>
        <v>2.4489999999999998</v>
      </c>
      <c r="H26">
        <v>0.67400000000000004</v>
      </c>
      <c r="I26">
        <v>0.97</v>
      </c>
    </row>
    <row r="27" spans="2:9" x14ac:dyDescent="0.25">
      <c r="B27" s="7">
        <v>44470</v>
      </c>
      <c r="C27">
        <v>0.98599999999999999</v>
      </c>
      <c r="D27">
        <v>3.073</v>
      </c>
      <c r="E27">
        <v>2.0329999999999999</v>
      </c>
      <c r="F27">
        <v>0.63500000000000001</v>
      </c>
      <c r="G27">
        <f t="shared" si="0"/>
        <v>2.6680000000000001</v>
      </c>
      <c r="H27">
        <v>0.59499999999999997</v>
      </c>
      <c r="I27">
        <v>1.0109999999999999</v>
      </c>
    </row>
    <row r="28" spans="2:9" x14ac:dyDescent="0.25">
      <c r="B28" s="7">
        <v>44501</v>
      </c>
      <c r="C28">
        <v>0.98399999999999999</v>
      </c>
      <c r="D28">
        <v>3.0179999999999998</v>
      </c>
      <c r="E28">
        <v>2.0089999999999999</v>
      </c>
      <c r="F28">
        <v>0.62</v>
      </c>
      <c r="G28">
        <f t="shared" si="0"/>
        <v>2.629</v>
      </c>
      <c r="H28">
        <v>0.65500000000000003</v>
      </c>
      <c r="I28">
        <v>1.044</v>
      </c>
    </row>
    <row r="29" spans="2:9" x14ac:dyDescent="0.25">
      <c r="B29" s="7">
        <v>44531</v>
      </c>
      <c r="C29">
        <v>0.97899999999999998</v>
      </c>
      <c r="D29">
        <v>3.1190000000000002</v>
      </c>
      <c r="E29">
        <v>2.0470000000000002</v>
      </c>
      <c r="F29">
        <v>0.63700000000000001</v>
      </c>
      <c r="G29">
        <f t="shared" si="0"/>
        <v>2.6840000000000002</v>
      </c>
      <c r="H29">
        <v>0.73899999999999999</v>
      </c>
      <c r="I29">
        <v>1.133</v>
      </c>
    </row>
    <row r="30" spans="2:9" x14ac:dyDescent="0.25">
      <c r="B30" s="7">
        <v>44562</v>
      </c>
      <c r="C30">
        <v>0.997</v>
      </c>
      <c r="D30">
        <v>3.0449999999999999</v>
      </c>
      <c r="E30">
        <v>2.004</v>
      </c>
      <c r="F30">
        <v>0.60499999999999998</v>
      </c>
      <c r="G30">
        <f t="shared" si="0"/>
        <v>2.609</v>
      </c>
      <c r="H30">
        <v>0.73699999999999999</v>
      </c>
      <c r="I30">
        <v>1.129</v>
      </c>
    </row>
    <row r="31" spans="2:9" x14ac:dyDescent="0.25">
      <c r="B31" s="7">
        <v>44593</v>
      </c>
      <c r="C31">
        <v>0.94699999999999995</v>
      </c>
      <c r="D31">
        <v>2.7309999999999999</v>
      </c>
      <c r="E31">
        <v>1.8029999999999999</v>
      </c>
      <c r="F31">
        <v>0.54900000000000004</v>
      </c>
      <c r="G31">
        <f t="shared" si="0"/>
        <v>2.3519999999999999</v>
      </c>
      <c r="H31">
        <v>0.64600000000000002</v>
      </c>
      <c r="I31">
        <v>1.071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7B2AC-9BDC-43DE-BBF6-DA38E0156495}">
  <dimension ref="A1:F34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7" bestFit="1" customWidth="1"/>
    <col min="3" max="3" width="16.7109375" bestFit="1" customWidth="1"/>
    <col min="4" max="4" width="16.28515625" bestFit="1" customWidth="1"/>
    <col min="5" max="5" width="21.7109375" bestFit="1" customWidth="1"/>
    <col min="6" max="6" width="18.140625" bestFit="1" customWidth="1"/>
  </cols>
  <sheetData>
    <row r="1" spans="1:6" x14ac:dyDescent="0.25">
      <c r="A1" s="2" t="s">
        <v>40</v>
      </c>
    </row>
    <row r="2" spans="1:6" x14ac:dyDescent="0.25">
      <c r="A2" s="2" t="s">
        <v>41</v>
      </c>
    </row>
    <row r="3" spans="1:6" x14ac:dyDescent="0.25">
      <c r="A3" s="2" t="s">
        <v>75</v>
      </c>
    </row>
    <row r="5" spans="1:6" x14ac:dyDescent="0.25">
      <c r="A5" s="5" t="s">
        <v>52</v>
      </c>
      <c r="B5" t="s">
        <v>53</v>
      </c>
      <c r="C5" t="s">
        <v>54</v>
      </c>
      <c r="D5" t="s">
        <v>55</v>
      </c>
      <c r="E5" t="s">
        <v>56</v>
      </c>
      <c r="F5" t="s">
        <v>57</v>
      </c>
    </row>
    <row r="6" spans="1:6" x14ac:dyDescent="0.25">
      <c r="A6" s="6" t="s">
        <v>61</v>
      </c>
      <c r="B6" s="4">
        <v>10.703000000000001</v>
      </c>
      <c r="C6" s="4">
        <v>34.726999999999997</v>
      </c>
      <c r="D6" s="4">
        <v>30.308</v>
      </c>
      <c r="E6" s="4">
        <v>8.2530000000000001</v>
      </c>
      <c r="F6" s="4">
        <v>11.687999999999999</v>
      </c>
    </row>
    <row r="7" spans="1:6" x14ac:dyDescent="0.25">
      <c r="A7" s="9" t="s">
        <v>62</v>
      </c>
      <c r="B7" s="4">
        <v>1.1120000000000001</v>
      </c>
      <c r="C7" s="4">
        <v>3.0640000000000001</v>
      </c>
      <c r="D7" s="4">
        <v>2.8359999999999999</v>
      </c>
      <c r="E7" s="4">
        <v>0.77500000000000002</v>
      </c>
      <c r="F7" s="4">
        <v>0.98199999999999998</v>
      </c>
    </row>
    <row r="8" spans="1:6" x14ac:dyDescent="0.25">
      <c r="A8" s="9" t="s">
        <v>63</v>
      </c>
      <c r="B8" s="4">
        <v>0.94899999999999995</v>
      </c>
      <c r="C8" s="4">
        <v>2.863</v>
      </c>
      <c r="D8" s="4">
        <v>2.6429999999999998</v>
      </c>
      <c r="E8" s="4">
        <v>0.68899999999999995</v>
      </c>
      <c r="F8" s="4">
        <v>0.98599999999999999</v>
      </c>
    </row>
    <row r="9" spans="1:6" x14ac:dyDescent="0.25">
      <c r="A9" s="9" t="s">
        <v>64</v>
      </c>
      <c r="B9" s="4">
        <v>0.92100000000000004</v>
      </c>
      <c r="C9" s="4">
        <v>3.0659999999999998</v>
      </c>
      <c r="D9" s="4">
        <v>2.8460000000000001</v>
      </c>
      <c r="E9" s="4">
        <v>0.66900000000000004</v>
      </c>
      <c r="F9" s="4">
        <v>0.996</v>
      </c>
    </row>
    <row r="10" spans="1:6" x14ac:dyDescent="0.25">
      <c r="A10" s="9" t="s">
        <v>65</v>
      </c>
      <c r="B10" s="4">
        <v>0.78700000000000003</v>
      </c>
      <c r="C10" s="4">
        <v>2.8889999999999998</v>
      </c>
      <c r="D10" s="4">
        <v>2.5659999999999998</v>
      </c>
      <c r="E10" s="4">
        <v>0.61799999999999999</v>
      </c>
      <c r="F10" s="4">
        <v>0.92300000000000004</v>
      </c>
    </row>
    <row r="11" spans="1:6" x14ac:dyDescent="0.25">
      <c r="A11" s="9" t="s">
        <v>12</v>
      </c>
      <c r="B11" s="4">
        <v>0.74399999999999999</v>
      </c>
      <c r="C11" s="4">
        <v>2.8079999999999998</v>
      </c>
      <c r="D11" s="4">
        <v>2.242</v>
      </c>
      <c r="E11" s="4">
        <v>0.67200000000000004</v>
      </c>
      <c r="F11" s="4">
        <v>1.022</v>
      </c>
    </row>
    <row r="12" spans="1:6" x14ac:dyDescent="0.25">
      <c r="A12" s="9" t="s">
        <v>66</v>
      </c>
      <c r="B12" s="4">
        <v>0.79100000000000004</v>
      </c>
      <c r="C12" s="4">
        <v>2.7559999999999998</v>
      </c>
      <c r="D12" s="4">
        <v>2.339</v>
      </c>
      <c r="E12" s="4">
        <v>0.70199999999999996</v>
      </c>
      <c r="F12" s="4">
        <v>1.0389999999999999</v>
      </c>
    </row>
    <row r="13" spans="1:6" x14ac:dyDescent="0.25">
      <c r="A13" s="9" t="s">
        <v>67</v>
      </c>
      <c r="B13" s="4">
        <v>0.86399999999999999</v>
      </c>
      <c r="C13" s="4">
        <v>2.8980000000000001</v>
      </c>
      <c r="D13" s="4">
        <v>2.5310000000000001</v>
      </c>
      <c r="E13" s="4">
        <v>0.72499999999999998</v>
      </c>
      <c r="F13" s="4">
        <v>0.995</v>
      </c>
    </row>
    <row r="14" spans="1:6" x14ac:dyDescent="0.25">
      <c r="A14" s="9" t="s">
        <v>68</v>
      </c>
      <c r="B14" s="4">
        <v>0.95</v>
      </c>
      <c r="C14" s="4">
        <v>2.8889999999999998</v>
      </c>
      <c r="D14" s="4">
        <v>2.4590000000000001</v>
      </c>
      <c r="E14" s="4">
        <v>0.72099999999999997</v>
      </c>
      <c r="F14" s="4">
        <v>0.95499999999999996</v>
      </c>
    </row>
    <row r="15" spans="1:6" x14ac:dyDescent="0.25">
      <c r="A15" s="9" t="s">
        <v>69</v>
      </c>
      <c r="B15" s="4">
        <v>0.90300000000000002</v>
      </c>
      <c r="C15" s="4">
        <v>2.798</v>
      </c>
      <c r="D15" s="4">
        <v>2.4279999999999999</v>
      </c>
      <c r="E15" s="4">
        <v>0.68700000000000006</v>
      </c>
      <c r="F15" s="4">
        <v>0.88500000000000001</v>
      </c>
    </row>
    <row r="16" spans="1:6" x14ac:dyDescent="0.25">
      <c r="A16" s="9" t="s">
        <v>70</v>
      </c>
      <c r="B16" s="4">
        <v>0.89900000000000002</v>
      </c>
      <c r="C16" s="4">
        <v>2.87</v>
      </c>
      <c r="D16" s="4">
        <v>2.427</v>
      </c>
      <c r="E16" s="4">
        <v>0.62</v>
      </c>
      <c r="F16" s="4">
        <v>0.93899999999999995</v>
      </c>
    </row>
    <row r="17" spans="1:6" x14ac:dyDescent="0.25">
      <c r="A17" s="9" t="s">
        <v>71</v>
      </c>
      <c r="B17" s="4">
        <v>0.88600000000000001</v>
      </c>
      <c r="C17" s="4">
        <v>2.863</v>
      </c>
      <c r="D17" s="4">
        <v>2.4729999999999999</v>
      </c>
      <c r="E17" s="4">
        <v>0.64500000000000002</v>
      </c>
      <c r="F17" s="4">
        <v>0.98099999999999998</v>
      </c>
    </row>
    <row r="18" spans="1:6" x14ac:dyDescent="0.25">
      <c r="A18" s="9" t="s">
        <v>72</v>
      </c>
      <c r="B18" s="4">
        <v>0.89700000000000002</v>
      </c>
      <c r="C18" s="4">
        <v>2.9630000000000001</v>
      </c>
      <c r="D18" s="4">
        <v>2.5179999999999998</v>
      </c>
      <c r="E18" s="4">
        <v>0.73</v>
      </c>
      <c r="F18" s="4">
        <v>0.98499999999999999</v>
      </c>
    </row>
    <row r="19" spans="1:6" x14ac:dyDescent="0.25">
      <c r="A19" s="6" t="s">
        <v>73</v>
      </c>
      <c r="B19" s="4">
        <v>11.622</v>
      </c>
      <c r="C19" s="4">
        <v>35.408999999999999</v>
      </c>
      <c r="D19" s="4">
        <v>30.299999999999997</v>
      </c>
      <c r="E19" s="4">
        <v>8.1280000000000001</v>
      </c>
      <c r="F19" s="4">
        <v>12.32</v>
      </c>
    </row>
    <row r="20" spans="1:6" x14ac:dyDescent="0.25">
      <c r="A20" s="9" t="s">
        <v>62</v>
      </c>
      <c r="B20" s="4">
        <v>0.97699999999999998</v>
      </c>
      <c r="C20" s="4">
        <v>2.9830000000000001</v>
      </c>
      <c r="D20" s="4">
        <v>2.5270000000000001</v>
      </c>
      <c r="E20" s="4">
        <v>0.749</v>
      </c>
      <c r="F20" s="4">
        <v>1.006</v>
      </c>
    </row>
    <row r="21" spans="1:6" x14ac:dyDescent="0.25">
      <c r="A21" s="9" t="s">
        <v>63</v>
      </c>
      <c r="B21" s="4">
        <v>0.82399999999999995</v>
      </c>
      <c r="C21" s="4">
        <v>2.504</v>
      </c>
      <c r="D21" s="4">
        <v>1.98</v>
      </c>
      <c r="E21" s="4">
        <v>0.65800000000000003</v>
      </c>
      <c r="F21" s="4">
        <v>0.88200000000000001</v>
      </c>
    </row>
    <row r="22" spans="1:6" x14ac:dyDescent="0.25">
      <c r="A22" s="9" t="s">
        <v>64</v>
      </c>
      <c r="B22" s="4">
        <v>1.0229999999999999</v>
      </c>
      <c r="C22" s="4">
        <v>2.9670000000000001</v>
      </c>
      <c r="D22" s="4">
        <v>2.5369999999999999</v>
      </c>
      <c r="E22" s="4">
        <v>0.66500000000000004</v>
      </c>
      <c r="F22" s="4">
        <v>1.097</v>
      </c>
    </row>
    <row r="23" spans="1:6" x14ac:dyDescent="0.25">
      <c r="A23" s="9" t="s">
        <v>65</v>
      </c>
      <c r="B23" s="4">
        <v>0.90900000000000003</v>
      </c>
      <c r="C23" s="4">
        <v>2.9009999999999998</v>
      </c>
      <c r="D23" s="4">
        <v>2.5019999999999998</v>
      </c>
      <c r="E23" s="4">
        <v>0.59599999999999997</v>
      </c>
      <c r="F23" s="4">
        <v>1.0409999999999999</v>
      </c>
    </row>
    <row r="24" spans="1:6" x14ac:dyDescent="0.25">
      <c r="A24" s="9" t="s">
        <v>12</v>
      </c>
      <c r="B24" s="4">
        <v>0.97699999999999998</v>
      </c>
      <c r="C24" s="4">
        <v>2.99</v>
      </c>
      <c r="D24" s="4">
        <v>2.6070000000000002</v>
      </c>
      <c r="E24" s="4">
        <v>0.66200000000000003</v>
      </c>
      <c r="F24" s="4">
        <v>1.101</v>
      </c>
    </row>
    <row r="25" spans="1:6" x14ac:dyDescent="0.25">
      <c r="A25" s="9" t="s">
        <v>66</v>
      </c>
      <c r="B25" s="4">
        <v>0.98099999999999998</v>
      </c>
      <c r="C25" s="4">
        <v>2.9</v>
      </c>
      <c r="D25" s="4">
        <v>2.516</v>
      </c>
      <c r="E25" s="4">
        <v>0.69</v>
      </c>
      <c r="F25" s="4">
        <v>1.036</v>
      </c>
    </row>
    <row r="26" spans="1:6" x14ac:dyDescent="0.25">
      <c r="A26" s="9" t="s">
        <v>67</v>
      </c>
      <c r="B26" s="4">
        <v>0.97599999999999998</v>
      </c>
      <c r="C26" s="4">
        <v>3.012</v>
      </c>
      <c r="D26" s="4">
        <v>2.605</v>
      </c>
      <c r="E26" s="4">
        <v>0.71899999999999997</v>
      </c>
      <c r="F26" s="4">
        <v>0.99099999999999999</v>
      </c>
    </row>
    <row r="27" spans="1:6" x14ac:dyDescent="0.25">
      <c r="A27" s="9" t="s">
        <v>68</v>
      </c>
      <c r="B27" s="4">
        <v>1.006</v>
      </c>
      <c r="C27" s="4">
        <v>3.03</v>
      </c>
      <c r="D27" s="4">
        <v>2.5960000000000001</v>
      </c>
      <c r="E27" s="4">
        <v>0.72599999999999998</v>
      </c>
      <c r="F27" s="4">
        <v>1.008</v>
      </c>
    </row>
    <row r="28" spans="1:6" x14ac:dyDescent="0.25">
      <c r="A28" s="9" t="s">
        <v>69</v>
      </c>
      <c r="B28" s="4">
        <v>1</v>
      </c>
      <c r="C28" s="4">
        <v>2.9119999999999999</v>
      </c>
      <c r="D28" s="4">
        <v>2.4489999999999998</v>
      </c>
      <c r="E28" s="4">
        <v>0.67400000000000004</v>
      </c>
      <c r="F28" s="4">
        <v>0.97</v>
      </c>
    </row>
    <row r="29" spans="1:6" x14ac:dyDescent="0.25">
      <c r="A29" s="9" t="s">
        <v>70</v>
      </c>
      <c r="B29" s="4">
        <v>0.98599999999999999</v>
      </c>
      <c r="C29" s="4">
        <v>3.073</v>
      </c>
      <c r="D29" s="4">
        <v>2.6680000000000001</v>
      </c>
      <c r="E29" s="4">
        <v>0.59499999999999997</v>
      </c>
      <c r="F29" s="4">
        <v>1.0109999999999999</v>
      </c>
    </row>
    <row r="30" spans="1:6" x14ac:dyDescent="0.25">
      <c r="A30" s="9" t="s">
        <v>71</v>
      </c>
      <c r="B30" s="4">
        <v>0.98399999999999999</v>
      </c>
      <c r="C30" s="4">
        <v>3.0179999999999998</v>
      </c>
      <c r="D30" s="4">
        <v>2.629</v>
      </c>
      <c r="E30" s="4">
        <v>0.65500000000000003</v>
      </c>
      <c r="F30" s="4">
        <v>1.044</v>
      </c>
    </row>
    <row r="31" spans="1:6" x14ac:dyDescent="0.25">
      <c r="A31" s="9" t="s">
        <v>72</v>
      </c>
      <c r="B31" s="4">
        <v>0.97899999999999998</v>
      </c>
      <c r="C31" s="4">
        <v>3.1190000000000002</v>
      </c>
      <c r="D31" s="4">
        <v>2.6840000000000002</v>
      </c>
      <c r="E31" s="4">
        <v>0.73899999999999999</v>
      </c>
      <c r="F31" s="4">
        <v>1.133</v>
      </c>
    </row>
    <row r="32" spans="1:6" x14ac:dyDescent="0.25">
      <c r="A32" s="6" t="s">
        <v>74</v>
      </c>
      <c r="B32" s="4">
        <v>1.944</v>
      </c>
      <c r="C32" s="4">
        <v>5.7759999999999998</v>
      </c>
      <c r="D32" s="4">
        <v>4.9610000000000003</v>
      </c>
      <c r="E32" s="4">
        <v>1.383</v>
      </c>
      <c r="F32" s="4">
        <v>2.2000000000000002</v>
      </c>
    </row>
    <row r="33" spans="1:6" x14ac:dyDescent="0.25">
      <c r="A33" s="9" t="s">
        <v>62</v>
      </c>
      <c r="B33" s="4">
        <v>0.997</v>
      </c>
      <c r="C33" s="4">
        <v>3.0449999999999999</v>
      </c>
      <c r="D33" s="4">
        <v>2.609</v>
      </c>
      <c r="E33" s="4">
        <v>0.73699999999999999</v>
      </c>
      <c r="F33" s="4">
        <v>1.129</v>
      </c>
    </row>
    <row r="34" spans="1:6" x14ac:dyDescent="0.25">
      <c r="A34" s="9" t="s">
        <v>63</v>
      </c>
      <c r="B34" s="4">
        <v>0.94699999999999995</v>
      </c>
      <c r="C34" s="4">
        <v>2.7309999999999999</v>
      </c>
      <c r="D34" s="4">
        <v>2.3519999999999999</v>
      </c>
      <c r="E34" s="4">
        <v>0.64600000000000002</v>
      </c>
      <c r="F34" s="4">
        <v>1.071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FBFE3-2148-4641-BDAA-447C0148EDE4}">
  <dimension ref="B1:O17"/>
  <sheetViews>
    <sheetView topLeftCell="A13" workbookViewId="0">
      <selection activeCell="B1" sqref="B1:B3"/>
    </sheetView>
  </sheetViews>
  <sheetFormatPr defaultRowHeight="15" x14ac:dyDescent="0.25"/>
  <cols>
    <col min="2" max="2" width="13.140625" bestFit="1" customWidth="1"/>
    <col min="3" max="3" width="12" bestFit="1" customWidth="1"/>
    <col min="4" max="4" width="18.28515625" customWidth="1"/>
    <col min="5" max="5" width="11.42578125" customWidth="1"/>
    <col min="7" max="7" width="18.140625" customWidth="1"/>
    <col min="8" max="8" width="23" customWidth="1"/>
    <col min="9" max="9" width="21.140625" customWidth="1"/>
    <col min="10" max="10" width="13.85546875" customWidth="1"/>
    <col min="13" max="13" width="10.42578125" customWidth="1"/>
    <col min="14" max="14" width="18" customWidth="1"/>
  </cols>
  <sheetData>
    <row r="1" spans="2:15" x14ac:dyDescent="0.25">
      <c r="B1" s="2" t="s">
        <v>40</v>
      </c>
    </row>
    <row r="2" spans="2:15" x14ac:dyDescent="0.25">
      <c r="B2" s="2" t="s">
        <v>41</v>
      </c>
    </row>
    <row r="3" spans="2:15" x14ac:dyDescent="0.25">
      <c r="B3" s="2" t="s">
        <v>79</v>
      </c>
    </row>
    <row r="4" spans="2:15" x14ac:dyDescent="0.25">
      <c r="H4" s="2"/>
    </row>
    <row r="5" spans="2:15" x14ac:dyDescent="0.25">
      <c r="C5" s="15" t="s">
        <v>23</v>
      </c>
      <c r="D5" s="15"/>
      <c r="E5" s="15"/>
      <c r="F5" s="15"/>
      <c r="G5" s="15"/>
      <c r="I5" s="15" t="s">
        <v>39</v>
      </c>
      <c r="J5" s="15"/>
      <c r="K5" s="15"/>
      <c r="L5" s="15"/>
      <c r="M5" s="15"/>
      <c r="N5" s="15"/>
      <c r="O5" s="15"/>
    </row>
    <row r="6" spans="2:15" x14ac:dyDescent="0.25">
      <c r="C6" s="3"/>
      <c r="D6" s="3"/>
      <c r="E6" s="3"/>
      <c r="F6" s="3"/>
      <c r="G6" s="3"/>
      <c r="I6" s="3"/>
      <c r="J6" s="3"/>
      <c r="K6" s="3"/>
      <c r="L6" s="3"/>
      <c r="M6" s="3"/>
      <c r="N6" s="3"/>
      <c r="O6" s="3"/>
    </row>
    <row r="7" spans="2:15" x14ac:dyDescent="0.25">
      <c r="B7" t="s">
        <v>43</v>
      </c>
      <c r="C7" t="s">
        <v>35</v>
      </c>
      <c r="D7" t="s">
        <v>44</v>
      </c>
      <c r="E7" t="s">
        <v>45</v>
      </c>
      <c r="F7" t="s">
        <v>42</v>
      </c>
      <c r="G7" t="s">
        <v>76</v>
      </c>
      <c r="H7" s="2" t="s">
        <v>47</v>
      </c>
      <c r="I7" t="s">
        <v>46</v>
      </c>
      <c r="J7" t="s">
        <v>32</v>
      </c>
      <c r="K7" t="s">
        <v>37</v>
      </c>
      <c r="L7" t="s">
        <v>38</v>
      </c>
      <c r="M7" t="s">
        <v>33</v>
      </c>
      <c r="N7" t="s">
        <v>77</v>
      </c>
      <c r="O7" t="s">
        <v>34</v>
      </c>
    </row>
    <row r="8" spans="2:15" x14ac:dyDescent="0.25">
      <c r="B8">
        <v>2020</v>
      </c>
      <c r="C8">
        <v>2.0609999999999999</v>
      </c>
      <c r="D8">
        <v>5.9260000000000002</v>
      </c>
      <c r="E8">
        <v>4.3719999999999999</v>
      </c>
      <c r="F8">
        <v>1.1060000000000001</v>
      </c>
      <c r="G8">
        <v>13.465999999999999</v>
      </c>
      <c r="H8">
        <v>1.4630000000000001</v>
      </c>
      <c r="I8">
        <v>0.442</v>
      </c>
      <c r="J8">
        <v>3.1E-2</v>
      </c>
      <c r="K8">
        <v>0.13900000000000001</v>
      </c>
      <c r="L8">
        <v>0.502</v>
      </c>
      <c r="M8">
        <v>0.85299999999999998</v>
      </c>
      <c r="N8">
        <v>1.9670000000000001</v>
      </c>
      <c r="O8">
        <v>16.896000000000001</v>
      </c>
    </row>
    <row r="9" spans="2:15" x14ac:dyDescent="0.25">
      <c r="B9">
        <v>2021</v>
      </c>
      <c r="C9">
        <v>1.8009999999999999</v>
      </c>
      <c r="D9">
        <v>5.4880000000000004</v>
      </c>
      <c r="E9">
        <v>3.508</v>
      </c>
      <c r="F9">
        <v>0.999</v>
      </c>
      <c r="G9">
        <v>11.795999999999999</v>
      </c>
      <c r="H9">
        <v>1.407</v>
      </c>
      <c r="I9">
        <v>0.41599999999999998</v>
      </c>
      <c r="J9">
        <v>3.4000000000000002E-2</v>
      </c>
      <c r="K9">
        <v>0.16400000000000001</v>
      </c>
      <c r="L9">
        <v>0.503</v>
      </c>
      <c r="M9">
        <v>0.77200000000000002</v>
      </c>
      <c r="N9">
        <v>1.8879999999999999</v>
      </c>
      <c r="O9">
        <v>15.090999999999999</v>
      </c>
    </row>
    <row r="10" spans="2:15" x14ac:dyDescent="0.25">
      <c r="B10">
        <v>2022</v>
      </c>
      <c r="C10">
        <v>1.944</v>
      </c>
      <c r="D10">
        <v>5.7759999999999998</v>
      </c>
      <c r="E10">
        <v>3.8069999999999999</v>
      </c>
      <c r="F10">
        <v>1.1539999999999999</v>
      </c>
      <c r="G10">
        <v>12.682</v>
      </c>
      <c r="H10">
        <v>1.383</v>
      </c>
      <c r="I10">
        <v>0.44499999999999995</v>
      </c>
      <c r="J10">
        <v>3.5000000000000003E-2</v>
      </c>
      <c r="K10">
        <v>0.22</v>
      </c>
      <c r="L10">
        <v>0.67</v>
      </c>
      <c r="M10">
        <v>0.83200000000000007</v>
      </c>
      <c r="N10">
        <v>2.2000000000000002</v>
      </c>
      <c r="O10">
        <v>16.265000000000001</v>
      </c>
    </row>
    <row r="13" spans="2:15" x14ac:dyDescent="0.25">
      <c r="B13" s="5" t="s">
        <v>52</v>
      </c>
      <c r="C13" t="s">
        <v>78</v>
      </c>
    </row>
    <row r="14" spans="2:15" x14ac:dyDescent="0.25">
      <c r="B14" s="6">
        <v>2020</v>
      </c>
      <c r="C14" s="4">
        <v>16.896000000000001</v>
      </c>
    </row>
    <row r="15" spans="2:15" x14ac:dyDescent="0.25">
      <c r="B15" s="6">
        <v>2021</v>
      </c>
      <c r="C15" s="4">
        <v>15.090999999999999</v>
      </c>
    </row>
    <row r="16" spans="2:15" x14ac:dyDescent="0.25">
      <c r="B16" s="6">
        <v>2022</v>
      </c>
      <c r="C16" s="4">
        <v>16.265000000000001</v>
      </c>
    </row>
    <row r="17" spans="2:3" x14ac:dyDescent="0.25">
      <c r="B17" s="6" t="s">
        <v>51</v>
      </c>
      <c r="C17" s="4">
        <v>48.252000000000002</v>
      </c>
    </row>
  </sheetData>
  <mergeCells count="2">
    <mergeCell ref="C5:G5"/>
    <mergeCell ref="I5:O5"/>
  </mergeCells>
  <pageMargins left="0.7" right="0.7" top="0.75" bottom="0.75" header="0.3" footer="0.3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D0663-C542-4B1D-A0FB-0F271EB59834}">
  <dimension ref="B1:O18"/>
  <sheetViews>
    <sheetView workbookViewId="0">
      <selection activeCell="B7" sqref="B7"/>
    </sheetView>
  </sheetViews>
  <sheetFormatPr defaultRowHeight="15" x14ac:dyDescent="0.25"/>
  <cols>
    <col min="2" max="2" width="21.7109375" bestFit="1" customWidth="1"/>
    <col min="3" max="3" width="16.28515625" bestFit="1" customWidth="1"/>
    <col min="4" max="4" width="16" bestFit="1" customWidth="1"/>
    <col min="5" max="5" width="18.140625" bestFit="1" customWidth="1"/>
    <col min="6" max="6" width="6" bestFit="1" customWidth="1"/>
    <col min="7" max="7" width="21.7109375" bestFit="1" customWidth="1"/>
    <col min="8" max="8" width="23" customWidth="1"/>
    <col min="9" max="9" width="21.140625" customWidth="1"/>
    <col min="10" max="10" width="13.85546875" customWidth="1"/>
    <col min="13" max="13" width="10.42578125" customWidth="1"/>
    <col min="14" max="14" width="19.5703125" customWidth="1"/>
  </cols>
  <sheetData>
    <row r="1" spans="2:15" x14ac:dyDescent="0.25">
      <c r="B1" s="2" t="s">
        <v>40</v>
      </c>
    </row>
    <row r="2" spans="2:15" x14ac:dyDescent="0.25">
      <c r="B2" s="2" t="s">
        <v>41</v>
      </c>
    </row>
    <row r="3" spans="2:15" x14ac:dyDescent="0.25">
      <c r="B3" s="11">
        <v>44593</v>
      </c>
    </row>
    <row r="5" spans="2:15" x14ac:dyDescent="0.25">
      <c r="H5" s="2"/>
    </row>
    <row r="6" spans="2:15" x14ac:dyDescent="0.25">
      <c r="H6" s="2"/>
    </row>
    <row r="7" spans="2:15" x14ac:dyDescent="0.25">
      <c r="B7" t="s">
        <v>49</v>
      </c>
      <c r="C7" t="s">
        <v>35</v>
      </c>
      <c r="D7" t="s">
        <v>82</v>
      </c>
      <c r="E7" t="s">
        <v>45</v>
      </c>
      <c r="F7" t="s">
        <v>42</v>
      </c>
      <c r="G7" t="s">
        <v>81</v>
      </c>
      <c r="H7" s="2" t="s">
        <v>47</v>
      </c>
      <c r="I7" t="s">
        <v>46</v>
      </c>
      <c r="J7" t="s">
        <v>32</v>
      </c>
      <c r="K7" t="s">
        <v>37</v>
      </c>
      <c r="L7" t="s">
        <v>38</v>
      </c>
      <c r="M7" t="s">
        <v>33</v>
      </c>
      <c r="N7" t="s">
        <v>39</v>
      </c>
      <c r="O7" t="s">
        <v>34</v>
      </c>
    </row>
    <row r="8" spans="2:15" x14ac:dyDescent="0.25">
      <c r="B8" s="10" t="s">
        <v>80</v>
      </c>
      <c r="C8">
        <v>0.94699999999999995</v>
      </c>
      <c r="D8">
        <v>2.7309999999999999</v>
      </c>
      <c r="E8">
        <v>1.8029999999999999</v>
      </c>
      <c r="F8">
        <v>0.54900000000000004</v>
      </c>
      <c r="G8">
        <f>SUM(E8:F8)</f>
        <v>2.3519999999999999</v>
      </c>
      <c r="H8">
        <v>0.64600000000000002</v>
      </c>
      <c r="I8">
        <v>0.20799999999999999</v>
      </c>
      <c r="J8">
        <v>1.6E-2</v>
      </c>
      <c r="K8">
        <v>0.11700000000000001</v>
      </c>
      <c r="L8">
        <v>0.33500000000000002</v>
      </c>
      <c r="M8">
        <v>0.39600000000000002</v>
      </c>
      <c r="N8">
        <v>1.071</v>
      </c>
      <c r="O8">
        <v>7.7469999999999999</v>
      </c>
    </row>
    <row r="12" spans="2:15" x14ac:dyDescent="0.25">
      <c r="C12" s="5" t="s">
        <v>50</v>
      </c>
    </row>
    <row r="13" spans="2:15" x14ac:dyDescent="0.25">
      <c r="B13" s="5" t="s">
        <v>84</v>
      </c>
      <c r="C13" t="s">
        <v>80</v>
      </c>
    </row>
    <row r="14" spans="2:15" x14ac:dyDescent="0.25">
      <c r="B14" s="6" t="s">
        <v>54</v>
      </c>
      <c r="C14" s="4">
        <v>2.7309999999999999</v>
      </c>
    </row>
    <row r="15" spans="2:15" x14ac:dyDescent="0.25">
      <c r="B15" s="6" t="s">
        <v>83</v>
      </c>
      <c r="C15" s="4">
        <v>2.3519999999999999</v>
      </c>
    </row>
    <row r="16" spans="2:15" x14ac:dyDescent="0.25">
      <c r="B16" s="6" t="s">
        <v>57</v>
      </c>
      <c r="C16" s="4">
        <v>1.071</v>
      </c>
    </row>
    <row r="17" spans="2:3" x14ac:dyDescent="0.25">
      <c r="B17" s="6" t="s">
        <v>53</v>
      </c>
      <c r="C17" s="4">
        <v>0.94699999999999995</v>
      </c>
    </row>
    <row r="18" spans="2:3" x14ac:dyDescent="0.25">
      <c r="B18" s="6" t="s">
        <v>56</v>
      </c>
      <c r="C18" s="4">
        <v>0.64600000000000002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55E05-AC21-4CF7-B883-8F8592F42175}">
  <dimension ref="A1:N68"/>
  <sheetViews>
    <sheetView tabSelected="1" workbookViewId="0">
      <selection activeCell="A5" sqref="A5"/>
    </sheetView>
  </sheetViews>
  <sheetFormatPr defaultRowHeight="15" x14ac:dyDescent="0.25"/>
  <cols>
    <col min="1" max="1" width="13" customWidth="1"/>
    <col min="8" max="8" width="13.7109375" customWidth="1"/>
    <col min="9" max="9" width="11.5703125" customWidth="1"/>
  </cols>
  <sheetData>
    <row r="1" spans="1:14" x14ac:dyDescent="0.25">
      <c r="B1" t="s">
        <v>58</v>
      </c>
      <c r="D1" s="2"/>
      <c r="E1" s="2"/>
      <c r="F1" s="2"/>
    </row>
    <row r="2" spans="1:14" x14ac:dyDescent="0.25">
      <c r="B2" t="s">
        <v>41</v>
      </c>
      <c r="D2" s="2"/>
      <c r="E2" s="2"/>
      <c r="F2" s="2"/>
    </row>
    <row r="5" spans="1:14" x14ac:dyDescent="0.25">
      <c r="B5" s="15" t="s">
        <v>23</v>
      </c>
      <c r="C5" s="15"/>
      <c r="D5" s="15"/>
      <c r="E5" s="15"/>
      <c r="F5" s="15"/>
      <c r="H5" s="15" t="s">
        <v>39</v>
      </c>
      <c r="I5" s="15"/>
      <c r="J5" s="15"/>
      <c r="K5" s="15"/>
      <c r="L5" s="15"/>
      <c r="M5" s="15"/>
      <c r="N5" s="15"/>
    </row>
    <row r="6" spans="1:14" x14ac:dyDescent="0.25">
      <c r="C6" t="s">
        <v>27</v>
      </c>
      <c r="G6" s="2" t="s">
        <v>24</v>
      </c>
    </row>
    <row r="7" spans="1:14" x14ac:dyDescent="0.25">
      <c r="C7" t="s">
        <v>28</v>
      </c>
      <c r="D7" t="s">
        <v>30</v>
      </c>
      <c r="E7" t="s">
        <v>42</v>
      </c>
      <c r="F7" t="s">
        <v>34</v>
      </c>
      <c r="G7" s="2" t="s">
        <v>25</v>
      </c>
      <c r="H7" t="s">
        <v>31</v>
      </c>
      <c r="I7" t="s">
        <v>32</v>
      </c>
      <c r="J7" t="s">
        <v>37</v>
      </c>
      <c r="K7" t="s">
        <v>38</v>
      </c>
      <c r="L7" t="s">
        <v>33</v>
      </c>
      <c r="M7" t="s">
        <v>34</v>
      </c>
    </row>
    <row r="8" spans="1:14" x14ac:dyDescent="0.25">
      <c r="B8" t="s">
        <v>35</v>
      </c>
      <c r="C8" t="s">
        <v>29</v>
      </c>
      <c r="D8" t="s">
        <v>36</v>
      </c>
      <c r="G8" s="2" t="s">
        <v>26</v>
      </c>
      <c r="H8" t="s">
        <v>26</v>
      </c>
      <c r="N8" t="s">
        <v>34</v>
      </c>
    </row>
    <row r="9" spans="1:14" x14ac:dyDescent="0.25">
      <c r="A9">
        <v>1950</v>
      </c>
      <c r="B9">
        <v>14.06</v>
      </c>
      <c r="C9">
        <v>6.2329999999999997</v>
      </c>
      <c r="D9">
        <v>11.446999999999999</v>
      </c>
      <c r="E9">
        <v>0.81299999999999994</v>
      </c>
      <c r="F9">
        <v>32.552999999999997</v>
      </c>
      <c r="G9">
        <v>0</v>
      </c>
      <c r="H9">
        <v>1.415</v>
      </c>
      <c r="I9" t="s">
        <v>0</v>
      </c>
      <c r="J9" t="s">
        <v>1</v>
      </c>
      <c r="K9" t="s">
        <v>1</v>
      </c>
      <c r="L9">
        <v>1.5620000000000001</v>
      </c>
      <c r="M9">
        <v>2.9780000000000002</v>
      </c>
      <c r="N9">
        <v>35.530999999999999</v>
      </c>
    </row>
    <row r="10" spans="1:14" x14ac:dyDescent="0.25">
      <c r="A10">
        <v>1955</v>
      </c>
      <c r="B10">
        <v>12.37</v>
      </c>
      <c r="C10">
        <v>9.3450000000000006</v>
      </c>
      <c r="D10">
        <v>14.41</v>
      </c>
      <c r="E10">
        <v>1.2230000000000001</v>
      </c>
      <c r="F10">
        <v>37.347000000000001</v>
      </c>
      <c r="G10">
        <v>0</v>
      </c>
      <c r="H10">
        <v>1.36</v>
      </c>
      <c r="I10" t="s">
        <v>2</v>
      </c>
      <c r="J10" t="s">
        <v>0</v>
      </c>
      <c r="K10" t="s">
        <v>0</v>
      </c>
      <c r="L10">
        <v>1.4239999999999999</v>
      </c>
      <c r="M10">
        <v>2.7839999999999998</v>
      </c>
      <c r="N10">
        <v>40.131</v>
      </c>
    </row>
    <row r="11" spans="1:14" x14ac:dyDescent="0.25">
      <c r="A11">
        <v>1960</v>
      </c>
      <c r="B11">
        <v>10.817</v>
      </c>
      <c r="C11">
        <v>12.656000000000001</v>
      </c>
      <c r="D11">
        <v>14.935</v>
      </c>
      <c r="E11">
        <v>1.4470000000000001</v>
      </c>
      <c r="F11">
        <v>39.854999999999997</v>
      </c>
      <c r="G11">
        <v>6.0000000000000001E-3</v>
      </c>
      <c r="H11">
        <v>1.6080000000000001</v>
      </c>
      <c r="I11" t="s">
        <v>3</v>
      </c>
      <c r="J11" t="s">
        <v>0</v>
      </c>
      <c r="K11" t="s">
        <v>0</v>
      </c>
      <c r="L11">
        <v>1.32</v>
      </c>
      <c r="M11">
        <v>2.9279999999999999</v>
      </c>
      <c r="N11">
        <v>42.789000000000001</v>
      </c>
    </row>
    <row r="12" spans="1:14" x14ac:dyDescent="0.25">
      <c r="A12">
        <v>1965</v>
      </c>
      <c r="B12">
        <v>13.055</v>
      </c>
      <c r="C12">
        <v>15.775</v>
      </c>
      <c r="D12">
        <v>16.521000000000001</v>
      </c>
      <c r="E12">
        <v>1.853</v>
      </c>
      <c r="F12">
        <v>47.204999999999998</v>
      </c>
      <c r="G12">
        <v>4.2999999999999997E-2</v>
      </c>
      <c r="H12">
        <v>2.0590000000000002</v>
      </c>
      <c r="I12">
        <v>2E-3</v>
      </c>
      <c r="J12" t="s">
        <v>0</v>
      </c>
      <c r="K12" t="s">
        <v>2</v>
      </c>
      <c r="L12">
        <v>1.335</v>
      </c>
      <c r="M12">
        <v>3.3959999999999999</v>
      </c>
      <c r="N12">
        <v>50.643999999999998</v>
      </c>
    </row>
    <row r="13" spans="1:14" x14ac:dyDescent="0.25">
      <c r="A13">
        <v>1970</v>
      </c>
      <c r="B13">
        <v>14.606999999999999</v>
      </c>
      <c r="C13">
        <v>21.666</v>
      </c>
      <c r="D13">
        <v>20.401</v>
      </c>
      <c r="E13">
        <v>2.4780000000000002</v>
      </c>
      <c r="F13">
        <v>59.152000000000001</v>
      </c>
      <c r="G13">
        <v>0.23899999999999999</v>
      </c>
      <c r="H13">
        <v>2.6339999999999999</v>
      </c>
      <c r="I13">
        <v>6.0000000000000001E-3</v>
      </c>
      <c r="J13" t="s">
        <v>0</v>
      </c>
      <c r="K13" t="s">
        <v>2</v>
      </c>
      <c r="L13">
        <v>1.431</v>
      </c>
      <c r="M13">
        <v>4.07</v>
      </c>
      <c r="N13">
        <v>63.462000000000003</v>
      </c>
    </row>
    <row r="14" spans="1:14" x14ac:dyDescent="0.25">
      <c r="A14">
        <v>1975</v>
      </c>
      <c r="B14">
        <v>14.989000000000001</v>
      </c>
      <c r="C14">
        <v>19.64</v>
      </c>
      <c r="D14">
        <v>17.728999999999999</v>
      </c>
      <c r="E14">
        <v>2.3380000000000001</v>
      </c>
      <c r="F14">
        <v>54.697000000000003</v>
      </c>
      <c r="G14">
        <v>1.9</v>
      </c>
      <c r="H14">
        <v>3.1549999999999998</v>
      </c>
      <c r="I14">
        <v>3.4000000000000002E-2</v>
      </c>
      <c r="J14" t="s">
        <v>2</v>
      </c>
      <c r="K14" t="s">
        <v>2</v>
      </c>
      <c r="L14">
        <v>1.4990000000000001</v>
      </c>
      <c r="M14">
        <v>4.6870000000000003</v>
      </c>
      <c r="N14">
        <v>61.283999999999999</v>
      </c>
    </row>
    <row r="15" spans="1:14" x14ac:dyDescent="0.25">
      <c r="A15">
        <v>1980</v>
      </c>
      <c r="B15">
        <v>18.597999999999999</v>
      </c>
      <c r="C15">
        <v>19.908000000000001</v>
      </c>
      <c r="D15">
        <v>18.248999999999999</v>
      </c>
      <c r="E15">
        <v>2.2250000000000001</v>
      </c>
      <c r="F15">
        <v>58.978999999999999</v>
      </c>
      <c r="G15">
        <v>2.7389999999999999</v>
      </c>
      <c r="H15">
        <v>2.9</v>
      </c>
      <c r="I15">
        <v>5.2999999999999999E-2</v>
      </c>
      <c r="J15" t="s">
        <v>1</v>
      </c>
      <c r="K15" t="s">
        <v>1</v>
      </c>
      <c r="L15">
        <v>2.4750000000000001</v>
      </c>
      <c r="M15">
        <v>5.4279999999999999</v>
      </c>
      <c r="N15">
        <v>67.147000000000006</v>
      </c>
    </row>
    <row r="16" spans="1:14" x14ac:dyDescent="0.25">
      <c r="A16">
        <v>1985</v>
      </c>
      <c r="B16">
        <v>19.324999999999999</v>
      </c>
      <c r="C16">
        <v>16.98</v>
      </c>
      <c r="D16">
        <v>18.992000000000001</v>
      </c>
      <c r="E16">
        <v>2.2040000000000002</v>
      </c>
      <c r="F16">
        <v>57.502000000000002</v>
      </c>
      <c r="G16">
        <v>4.0759999999999996</v>
      </c>
      <c r="H16">
        <v>2.97</v>
      </c>
      <c r="I16">
        <v>9.7000000000000003E-2</v>
      </c>
      <c r="J16" t="s">
        <v>4</v>
      </c>
      <c r="K16" t="s">
        <v>4</v>
      </c>
      <c r="L16">
        <v>3.016</v>
      </c>
      <c r="M16">
        <v>6.0839999999999996</v>
      </c>
      <c r="N16">
        <v>67.661000000000001</v>
      </c>
    </row>
    <row r="17" spans="1:14" x14ac:dyDescent="0.25">
      <c r="A17">
        <v>1990</v>
      </c>
      <c r="B17">
        <v>22.488</v>
      </c>
      <c r="C17">
        <v>18.326000000000001</v>
      </c>
      <c r="D17">
        <v>15.571</v>
      </c>
      <c r="E17">
        <v>2.1379999999999999</v>
      </c>
      <c r="F17">
        <v>58.523000000000003</v>
      </c>
      <c r="G17">
        <v>6.1040000000000001</v>
      </c>
      <c r="H17">
        <v>3.0459999999999998</v>
      </c>
      <c r="I17">
        <v>0.17100000000000001</v>
      </c>
      <c r="J17">
        <v>5.8999999999999997E-2</v>
      </c>
      <c r="K17">
        <v>2.9000000000000001E-2</v>
      </c>
      <c r="L17">
        <v>2.7349999999999999</v>
      </c>
      <c r="M17">
        <v>6.04</v>
      </c>
      <c r="N17">
        <v>70.668000000000006</v>
      </c>
    </row>
    <row r="18" spans="1:14" x14ac:dyDescent="0.25">
      <c r="A18">
        <v>1995</v>
      </c>
      <c r="B18">
        <v>22.13</v>
      </c>
      <c r="C18">
        <v>19.082000000000001</v>
      </c>
      <c r="D18">
        <v>13.887</v>
      </c>
      <c r="E18">
        <v>2.3980000000000001</v>
      </c>
      <c r="F18">
        <v>57.496000000000002</v>
      </c>
      <c r="G18">
        <v>7.0750000000000002</v>
      </c>
      <c r="H18">
        <v>3.2050000000000001</v>
      </c>
      <c r="I18">
        <v>0.152</v>
      </c>
      <c r="J18">
        <v>6.8000000000000005E-2</v>
      </c>
      <c r="K18">
        <v>3.3000000000000002E-2</v>
      </c>
      <c r="L18">
        <v>3.0990000000000002</v>
      </c>
      <c r="M18">
        <v>6.5570000000000004</v>
      </c>
      <c r="N18">
        <v>71.129000000000005</v>
      </c>
    </row>
    <row r="19" spans="1:14" x14ac:dyDescent="0.25">
      <c r="A19">
        <v>2000</v>
      </c>
      <c r="B19">
        <v>22.734999999999999</v>
      </c>
      <c r="C19">
        <v>19.661999999999999</v>
      </c>
      <c r="D19">
        <v>12.358000000000001</v>
      </c>
      <c r="E19">
        <v>2.5510000000000002</v>
      </c>
      <c r="F19">
        <v>57.307000000000002</v>
      </c>
      <c r="G19">
        <v>7.8620000000000001</v>
      </c>
      <c r="H19">
        <v>2.8109999999999999</v>
      </c>
      <c r="I19">
        <v>0.16400000000000001</v>
      </c>
      <c r="J19">
        <v>6.4000000000000001E-2</v>
      </c>
      <c r="K19">
        <v>5.7000000000000002E-2</v>
      </c>
      <c r="L19">
        <v>3.0059999999999998</v>
      </c>
      <c r="M19">
        <v>6.1020000000000003</v>
      </c>
      <c r="N19">
        <v>71.271000000000001</v>
      </c>
    </row>
    <row r="20" spans="1:14" x14ac:dyDescent="0.25">
      <c r="A20">
        <v>2005</v>
      </c>
      <c r="B20">
        <v>23.184999999999999</v>
      </c>
      <c r="C20">
        <v>18.556000000000001</v>
      </c>
      <c r="D20">
        <v>10.974</v>
      </c>
      <c r="E20">
        <v>2.2799999999999998</v>
      </c>
      <c r="F20">
        <v>54.994999999999997</v>
      </c>
      <c r="G20">
        <v>8.1609999999999996</v>
      </c>
      <c r="H20">
        <v>2.7029999999999998</v>
      </c>
      <c r="I20">
        <v>0.18099999999999999</v>
      </c>
      <c r="J20">
        <v>5.8000000000000003E-2</v>
      </c>
      <c r="K20">
        <v>0.17799999999999999</v>
      </c>
      <c r="L20">
        <v>3.101</v>
      </c>
      <c r="M20">
        <v>6.2210000000000001</v>
      </c>
      <c r="N20">
        <v>69.376999999999995</v>
      </c>
    </row>
    <row r="21" spans="1:14" x14ac:dyDescent="0.25">
      <c r="A21">
        <v>2006</v>
      </c>
      <c r="B21">
        <v>23.79</v>
      </c>
      <c r="C21">
        <v>19.021999999999998</v>
      </c>
      <c r="D21">
        <v>10.766999999999999</v>
      </c>
      <c r="E21">
        <v>2.2989999999999999</v>
      </c>
      <c r="F21">
        <v>55.877000000000002</v>
      </c>
      <c r="G21">
        <v>8.2149999999999999</v>
      </c>
      <c r="H21">
        <v>2.8690000000000002</v>
      </c>
      <c r="I21">
        <v>0.18099999999999999</v>
      </c>
      <c r="J21">
        <v>6.0999999999999999E-2</v>
      </c>
      <c r="K21">
        <v>0.26400000000000001</v>
      </c>
      <c r="L21">
        <v>3.2120000000000002</v>
      </c>
      <c r="M21">
        <v>6.5869999999999997</v>
      </c>
      <c r="N21">
        <v>70.677999999999997</v>
      </c>
    </row>
    <row r="22" spans="1:14" x14ac:dyDescent="0.25">
      <c r="A22">
        <v>2007</v>
      </c>
      <c r="B22">
        <v>23.492999999999999</v>
      </c>
      <c r="C22">
        <v>19.786000000000001</v>
      </c>
      <c r="D22">
        <v>10.741</v>
      </c>
      <c r="E22">
        <v>2.3490000000000002</v>
      </c>
      <c r="F22">
        <v>56.369</v>
      </c>
      <c r="G22">
        <v>8.4589999999999996</v>
      </c>
      <c r="H22">
        <v>2.4460000000000002</v>
      </c>
      <c r="I22">
        <v>0.186</v>
      </c>
      <c r="J22">
        <v>6.6000000000000003E-2</v>
      </c>
      <c r="K22">
        <v>0.34100000000000003</v>
      </c>
      <c r="L22">
        <v>3.472</v>
      </c>
      <c r="M22">
        <v>6.5110000000000001</v>
      </c>
      <c r="N22">
        <v>71.337999999999994</v>
      </c>
    </row>
    <row r="23" spans="1:14" x14ac:dyDescent="0.25">
      <c r="A23">
        <v>2008</v>
      </c>
      <c r="B23">
        <v>23.850999999999999</v>
      </c>
      <c r="C23">
        <v>20.702999999999999</v>
      </c>
      <c r="D23">
        <v>10.613</v>
      </c>
      <c r="E23">
        <v>2.359</v>
      </c>
      <c r="F23">
        <v>57.527000000000001</v>
      </c>
      <c r="G23">
        <v>8.4260000000000002</v>
      </c>
      <c r="H23">
        <v>2.5110000000000001</v>
      </c>
      <c r="I23">
        <v>0.192</v>
      </c>
      <c r="J23">
        <v>7.4999999999999997E-2</v>
      </c>
      <c r="K23">
        <v>0.54600000000000004</v>
      </c>
      <c r="L23">
        <v>3.8679999999999999</v>
      </c>
      <c r="M23">
        <v>7.1920000000000002</v>
      </c>
      <c r="N23">
        <v>73.146000000000001</v>
      </c>
    </row>
    <row r="24" spans="1:14" x14ac:dyDescent="0.25">
      <c r="A24">
        <v>2009</v>
      </c>
      <c r="B24">
        <v>21.623999999999999</v>
      </c>
      <c r="C24">
        <v>21.138999999999999</v>
      </c>
      <c r="D24">
        <v>11.34</v>
      </c>
      <c r="E24">
        <v>2.508</v>
      </c>
      <c r="F24">
        <v>56.612000000000002</v>
      </c>
      <c r="G24">
        <v>8.3550000000000004</v>
      </c>
      <c r="H24">
        <v>2.669</v>
      </c>
      <c r="I24">
        <v>0.2</v>
      </c>
      <c r="J24">
        <v>7.9000000000000001E-2</v>
      </c>
      <c r="K24">
        <v>0.72099999999999997</v>
      </c>
      <c r="L24">
        <v>3.9569999999999999</v>
      </c>
      <c r="M24">
        <v>7.6260000000000003</v>
      </c>
      <c r="N24">
        <v>72.593000000000004</v>
      </c>
    </row>
    <row r="25" spans="1:14" x14ac:dyDescent="0.25">
      <c r="A25">
        <v>2010</v>
      </c>
      <c r="B25">
        <v>22.038</v>
      </c>
      <c r="C25">
        <v>21.806000000000001</v>
      </c>
      <c r="D25">
        <v>11.61</v>
      </c>
      <c r="E25">
        <v>2.7050000000000001</v>
      </c>
      <c r="F25">
        <v>58.158999999999999</v>
      </c>
      <c r="G25">
        <v>8.4339999999999993</v>
      </c>
      <c r="H25">
        <v>2.5390000000000001</v>
      </c>
      <c r="I25">
        <v>0.20799999999999999</v>
      </c>
      <c r="J25">
        <v>9.2999999999999999E-2</v>
      </c>
      <c r="K25">
        <v>0.92300000000000004</v>
      </c>
      <c r="L25">
        <v>4.5529999999999999</v>
      </c>
      <c r="M25">
        <v>8.3149999999999995</v>
      </c>
      <c r="N25">
        <v>74.909000000000006</v>
      </c>
    </row>
    <row r="26" spans="1:14" x14ac:dyDescent="0.25">
      <c r="A26">
        <v>2011</v>
      </c>
      <c r="B26">
        <v>22.221</v>
      </c>
      <c r="C26">
        <v>23.405999999999999</v>
      </c>
      <c r="D26">
        <v>12.012</v>
      </c>
      <c r="E26">
        <v>2.89</v>
      </c>
      <c r="F26">
        <v>60.529000000000003</v>
      </c>
      <c r="G26">
        <v>8.2690000000000001</v>
      </c>
      <c r="H26">
        <v>3.1030000000000002</v>
      </c>
      <c r="I26">
        <v>0.21199999999999999</v>
      </c>
      <c r="J26">
        <v>0.114</v>
      </c>
      <c r="K26">
        <v>1.1679999999999999</v>
      </c>
      <c r="L26">
        <v>4.7119999999999997</v>
      </c>
      <c r="M26">
        <v>9.31</v>
      </c>
      <c r="N26">
        <v>78.108000000000004</v>
      </c>
    </row>
    <row r="27" spans="1:14" x14ac:dyDescent="0.25">
      <c r="A27">
        <v>2012</v>
      </c>
      <c r="B27">
        <v>20.677</v>
      </c>
      <c r="C27">
        <v>24.61</v>
      </c>
      <c r="D27">
        <v>13.847</v>
      </c>
      <c r="E27">
        <v>3.1619999999999999</v>
      </c>
      <c r="F27">
        <v>62.295999999999999</v>
      </c>
      <c r="G27">
        <v>8.0619999999999994</v>
      </c>
      <c r="H27">
        <v>2.629</v>
      </c>
      <c r="I27">
        <v>0.21199999999999999</v>
      </c>
      <c r="J27">
        <v>0.16200000000000001</v>
      </c>
      <c r="K27">
        <v>1.34</v>
      </c>
      <c r="L27">
        <v>4.5540000000000003</v>
      </c>
      <c r="M27">
        <v>8.8960000000000008</v>
      </c>
      <c r="N27">
        <v>79.254000000000005</v>
      </c>
    </row>
    <row r="28" spans="1:14" x14ac:dyDescent="0.25">
      <c r="A28">
        <v>2013</v>
      </c>
      <c r="B28">
        <v>20.001000000000001</v>
      </c>
      <c r="C28">
        <v>24.859000000000002</v>
      </c>
      <c r="D28">
        <v>15.872</v>
      </c>
      <c r="E28">
        <v>3.4510000000000001</v>
      </c>
      <c r="F28">
        <v>64.183999999999997</v>
      </c>
      <c r="G28">
        <v>8.2439999999999998</v>
      </c>
      <c r="H28">
        <v>2.5619999999999998</v>
      </c>
      <c r="I28">
        <v>0.214</v>
      </c>
      <c r="J28">
        <v>0.22500000000000001</v>
      </c>
      <c r="K28">
        <v>1.601</v>
      </c>
      <c r="L28">
        <v>4.835</v>
      </c>
      <c r="M28">
        <v>9.4380000000000006</v>
      </c>
      <c r="N28">
        <v>81.866</v>
      </c>
    </row>
    <row r="29" spans="1:14" x14ac:dyDescent="0.25">
      <c r="A29">
        <v>2014</v>
      </c>
      <c r="B29">
        <v>20.286000000000001</v>
      </c>
      <c r="C29">
        <v>26.718</v>
      </c>
      <c r="D29">
        <v>18.613</v>
      </c>
      <c r="E29">
        <v>4.0049999999999999</v>
      </c>
      <c r="F29">
        <v>69.622</v>
      </c>
      <c r="G29">
        <v>8.3379999999999992</v>
      </c>
      <c r="H29">
        <v>2.4670000000000001</v>
      </c>
      <c r="I29">
        <v>0.214</v>
      </c>
      <c r="J29">
        <v>0.33700000000000002</v>
      </c>
      <c r="K29">
        <v>1.728</v>
      </c>
      <c r="L29">
        <v>5.0519999999999996</v>
      </c>
      <c r="M29">
        <v>9.798</v>
      </c>
      <c r="N29">
        <v>87.757000000000005</v>
      </c>
    </row>
    <row r="30" spans="1:14" x14ac:dyDescent="0.25">
      <c r="A30">
        <v>2015</v>
      </c>
      <c r="B30">
        <v>17.946000000000002</v>
      </c>
      <c r="C30">
        <v>28.067</v>
      </c>
      <c r="D30">
        <v>19.701000000000001</v>
      </c>
      <c r="E30">
        <v>4.476</v>
      </c>
      <c r="F30">
        <v>70.19</v>
      </c>
      <c r="G30">
        <v>8.3369999999999997</v>
      </c>
      <c r="H30">
        <v>2.3210000000000002</v>
      </c>
      <c r="I30">
        <v>0.21199999999999999</v>
      </c>
      <c r="J30">
        <v>0.42699999999999999</v>
      </c>
      <c r="K30">
        <v>1.7769999999999999</v>
      </c>
      <c r="L30">
        <v>5.0309999999999997</v>
      </c>
      <c r="M30">
        <v>9.7680000000000007</v>
      </c>
      <c r="N30">
        <v>88.295000000000002</v>
      </c>
    </row>
    <row r="31" spans="1:14" x14ac:dyDescent="0.25">
      <c r="A31">
        <v>2016</v>
      </c>
      <c r="B31">
        <v>14.667</v>
      </c>
      <c r="C31">
        <v>27.576000000000001</v>
      </c>
      <c r="D31">
        <v>18.521999999999998</v>
      </c>
      <c r="E31">
        <v>4.665</v>
      </c>
      <c r="F31">
        <v>65.430000000000007</v>
      </c>
      <c r="G31">
        <v>8.4269999999999996</v>
      </c>
      <c r="H31">
        <v>2.472</v>
      </c>
      <c r="I31">
        <v>0.21</v>
      </c>
      <c r="J31">
        <v>0.56999999999999995</v>
      </c>
      <c r="K31">
        <v>2.0960000000000001</v>
      </c>
      <c r="L31">
        <v>5.1319999999999997</v>
      </c>
      <c r="M31">
        <v>10.48</v>
      </c>
      <c r="N31">
        <v>84.337000000000003</v>
      </c>
    </row>
    <row r="32" spans="1:14" x14ac:dyDescent="0.25">
      <c r="A32">
        <v>2017</v>
      </c>
      <c r="B32">
        <v>15.625</v>
      </c>
      <c r="C32">
        <v>28.289000000000001</v>
      </c>
      <c r="D32">
        <v>19.545999999999999</v>
      </c>
      <c r="E32">
        <v>4.9870000000000001</v>
      </c>
      <c r="F32">
        <v>68.447000000000003</v>
      </c>
      <c r="G32">
        <v>8.4190000000000005</v>
      </c>
      <c r="H32">
        <v>2.7669999999999999</v>
      </c>
      <c r="I32">
        <v>0.21</v>
      </c>
      <c r="J32">
        <v>0.77700000000000002</v>
      </c>
      <c r="K32">
        <v>2.343</v>
      </c>
      <c r="L32">
        <v>5.1660000000000004</v>
      </c>
      <c r="M32">
        <v>11.263</v>
      </c>
      <c r="N32">
        <v>88.129000000000005</v>
      </c>
    </row>
    <row r="33" spans="1:14" x14ac:dyDescent="0.25">
      <c r="A33">
        <v>2018</v>
      </c>
      <c r="B33">
        <v>15.363</v>
      </c>
      <c r="C33">
        <v>31.882000000000001</v>
      </c>
      <c r="D33">
        <v>22.786000000000001</v>
      </c>
      <c r="E33">
        <v>5.7270000000000003</v>
      </c>
      <c r="F33">
        <v>75.757999999999996</v>
      </c>
      <c r="G33">
        <v>8.4380000000000006</v>
      </c>
      <c r="H33">
        <v>2.6629999999999998</v>
      </c>
      <c r="I33">
        <v>0.20899999999999999</v>
      </c>
      <c r="J33">
        <v>0.91500000000000004</v>
      </c>
      <c r="K33">
        <v>2.4820000000000002</v>
      </c>
      <c r="L33">
        <v>5.3140000000000001</v>
      </c>
      <c r="M33">
        <v>11.584</v>
      </c>
      <c r="N33">
        <v>95.78</v>
      </c>
    </row>
    <row r="34" spans="1:14" x14ac:dyDescent="0.25">
      <c r="A34">
        <v>2019</v>
      </c>
      <c r="B34">
        <v>14.256</v>
      </c>
      <c r="C34">
        <v>35.186999999999998</v>
      </c>
      <c r="D34">
        <v>25.559000000000001</v>
      </c>
      <c r="E34">
        <v>6.3520000000000003</v>
      </c>
      <c r="F34">
        <v>81.353999999999999</v>
      </c>
      <c r="G34">
        <v>8.452</v>
      </c>
      <c r="H34">
        <v>2.5640000000000001</v>
      </c>
      <c r="I34">
        <v>0.20100000000000001</v>
      </c>
      <c r="J34">
        <v>1.0169999999999999</v>
      </c>
      <c r="K34">
        <v>2.6349999999999998</v>
      </c>
      <c r="L34">
        <v>5.2149999999999999</v>
      </c>
      <c r="M34">
        <v>11.632</v>
      </c>
      <c r="N34">
        <v>101.437</v>
      </c>
    </row>
    <row r="36" spans="1:14" x14ac:dyDescent="0.25">
      <c r="A36" t="s">
        <v>8</v>
      </c>
      <c r="B36">
        <v>1.1120000000000001</v>
      </c>
      <c r="C36">
        <v>3.0640000000000001</v>
      </c>
      <c r="D36">
        <v>2.2559999999999998</v>
      </c>
      <c r="E36">
        <v>0.57999999999999996</v>
      </c>
      <c r="F36">
        <v>7.0110000000000001</v>
      </c>
      <c r="G36">
        <v>0.77500000000000002</v>
      </c>
      <c r="H36">
        <v>0.215</v>
      </c>
      <c r="I36">
        <v>1.4999999999999999E-2</v>
      </c>
      <c r="J36">
        <v>6.3E-2</v>
      </c>
      <c r="K36">
        <v>0.247</v>
      </c>
      <c r="L36">
        <v>0.442</v>
      </c>
      <c r="M36">
        <v>0.98199999999999998</v>
      </c>
      <c r="N36">
        <v>8.7680000000000007</v>
      </c>
    </row>
    <row r="37" spans="1:14" x14ac:dyDescent="0.25">
      <c r="A37" t="s">
        <v>9</v>
      </c>
      <c r="B37">
        <v>0.94899999999999995</v>
      </c>
      <c r="C37">
        <v>2.863</v>
      </c>
      <c r="D37">
        <v>2.117</v>
      </c>
      <c r="E37">
        <v>0.52600000000000002</v>
      </c>
      <c r="F37">
        <v>6.4539999999999997</v>
      </c>
      <c r="G37">
        <v>0.68899999999999995</v>
      </c>
      <c r="H37">
        <v>0.22700000000000001</v>
      </c>
      <c r="I37">
        <v>1.6E-2</v>
      </c>
      <c r="J37">
        <v>7.5999999999999998E-2</v>
      </c>
      <c r="K37">
        <v>0.255</v>
      </c>
      <c r="L37">
        <v>0.41199999999999998</v>
      </c>
      <c r="M37">
        <v>0.98599999999999999</v>
      </c>
      <c r="N37">
        <v>8.1289999999999996</v>
      </c>
    </row>
    <row r="38" spans="1:14" x14ac:dyDescent="0.25">
      <c r="A38" t="s">
        <v>10</v>
      </c>
      <c r="B38">
        <v>0.92100000000000004</v>
      </c>
      <c r="C38">
        <v>3.0659999999999998</v>
      </c>
      <c r="D38">
        <v>2.2610000000000001</v>
      </c>
      <c r="E38">
        <v>0.58499999999999996</v>
      </c>
      <c r="F38">
        <v>6.8330000000000002</v>
      </c>
      <c r="G38">
        <v>0.66900000000000004</v>
      </c>
      <c r="H38">
        <v>0.20899999999999999</v>
      </c>
      <c r="I38">
        <v>1.7999999999999999E-2</v>
      </c>
      <c r="J38">
        <v>9.0999999999999998E-2</v>
      </c>
      <c r="K38">
        <v>0.25700000000000001</v>
      </c>
      <c r="L38">
        <v>0.42</v>
      </c>
      <c r="M38">
        <v>0.996</v>
      </c>
      <c r="N38">
        <v>8.4969999999999999</v>
      </c>
    </row>
    <row r="39" spans="1:14" x14ac:dyDescent="0.25">
      <c r="A39" t="s">
        <v>11</v>
      </c>
      <c r="B39">
        <v>0.78700000000000003</v>
      </c>
      <c r="C39">
        <v>2.8889999999999998</v>
      </c>
      <c r="D39">
        <v>2.0339999999999998</v>
      </c>
      <c r="E39">
        <v>0.53200000000000003</v>
      </c>
      <c r="F39">
        <v>6.2409999999999997</v>
      </c>
      <c r="G39">
        <v>0.61799999999999999</v>
      </c>
      <c r="H39">
        <v>0.20300000000000001</v>
      </c>
      <c r="I39">
        <v>1.7000000000000001E-2</v>
      </c>
      <c r="J39">
        <v>0.109</v>
      </c>
      <c r="K39">
        <v>0.26100000000000001</v>
      </c>
      <c r="L39">
        <v>0.33300000000000002</v>
      </c>
      <c r="M39">
        <v>0.92300000000000004</v>
      </c>
      <c r="N39">
        <v>7.7830000000000004</v>
      </c>
    </row>
    <row r="40" spans="1:14" x14ac:dyDescent="0.25">
      <c r="A40" t="s">
        <v>12</v>
      </c>
      <c r="B40">
        <v>0.74399999999999999</v>
      </c>
      <c r="C40">
        <v>2.8079999999999998</v>
      </c>
      <c r="D40">
        <v>1.7130000000000001</v>
      </c>
      <c r="E40">
        <v>0.52900000000000003</v>
      </c>
      <c r="F40">
        <v>5.7939999999999996</v>
      </c>
      <c r="G40">
        <v>0.67200000000000004</v>
      </c>
      <c r="H40">
        <v>0.26300000000000001</v>
      </c>
      <c r="I40">
        <v>1.7000000000000001E-2</v>
      </c>
      <c r="J40">
        <v>0.129</v>
      </c>
      <c r="K40">
        <v>0.249</v>
      </c>
      <c r="L40">
        <v>0.36399999999999999</v>
      </c>
      <c r="M40">
        <v>1.022</v>
      </c>
      <c r="N40">
        <v>7.4880000000000004</v>
      </c>
    </row>
    <row r="41" spans="1:14" x14ac:dyDescent="0.25">
      <c r="A41" t="s">
        <v>13</v>
      </c>
      <c r="B41">
        <v>0.79100000000000004</v>
      </c>
      <c r="C41">
        <v>2.7559999999999998</v>
      </c>
      <c r="D41">
        <v>1.7789999999999999</v>
      </c>
      <c r="E41">
        <v>0.56000000000000005</v>
      </c>
      <c r="F41">
        <v>5.8849999999999998</v>
      </c>
      <c r="G41">
        <v>0.70199999999999996</v>
      </c>
      <c r="H41">
        <v>0.246</v>
      </c>
      <c r="I41">
        <v>1.6E-2</v>
      </c>
      <c r="J41">
        <v>0.129</v>
      </c>
      <c r="K41">
        <v>0.26500000000000001</v>
      </c>
      <c r="L41">
        <v>0.38300000000000001</v>
      </c>
      <c r="M41">
        <v>1.0389999999999999</v>
      </c>
      <c r="N41">
        <v>7.6269999999999998</v>
      </c>
    </row>
    <row r="42" spans="1:14" x14ac:dyDescent="0.25">
      <c r="A42" t="s">
        <v>14</v>
      </c>
      <c r="B42">
        <v>0.86399999999999999</v>
      </c>
      <c r="C42">
        <v>2.8980000000000001</v>
      </c>
      <c r="D42">
        <v>1.9330000000000001</v>
      </c>
      <c r="E42">
        <v>0.59799999999999998</v>
      </c>
      <c r="F42">
        <v>6.2930000000000001</v>
      </c>
      <c r="G42">
        <v>0.72499999999999998</v>
      </c>
      <c r="H42">
        <v>0.23499999999999999</v>
      </c>
      <c r="I42">
        <v>1.7000000000000001E-2</v>
      </c>
      <c r="J42">
        <v>0.13900000000000001</v>
      </c>
      <c r="K42">
        <v>0.20100000000000001</v>
      </c>
      <c r="L42">
        <v>0.40400000000000003</v>
      </c>
      <c r="M42">
        <v>0.995</v>
      </c>
      <c r="N42">
        <v>8.0129999999999999</v>
      </c>
    </row>
    <row r="43" spans="1:14" x14ac:dyDescent="0.25">
      <c r="A43" t="s">
        <v>15</v>
      </c>
      <c r="B43">
        <v>0.95</v>
      </c>
      <c r="C43">
        <v>2.8889999999999998</v>
      </c>
      <c r="D43">
        <v>1.863</v>
      </c>
      <c r="E43">
        <v>0.59599999999999997</v>
      </c>
      <c r="F43">
        <v>6.298</v>
      </c>
      <c r="G43">
        <v>0.72099999999999997</v>
      </c>
      <c r="H43">
        <v>0.20399999999999999</v>
      </c>
      <c r="I43">
        <v>1.7000000000000001E-2</v>
      </c>
      <c r="J43">
        <v>0.125</v>
      </c>
      <c r="K43">
        <v>0.20200000000000001</v>
      </c>
      <c r="L43">
        <v>0.40699999999999997</v>
      </c>
      <c r="M43">
        <v>0.95499999999999996</v>
      </c>
      <c r="N43">
        <v>7.9729999999999999</v>
      </c>
    </row>
    <row r="44" spans="1:14" x14ac:dyDescent="0.25">
      <c r="A44" t="s">
        <v>16</v>
      </c>
      <c r="B44">
        <v>0.90300000000000002</v>
      </c>
      <c r="C44">
        <v>2.798</v>
      </c>
      <c r="D44">
        <v>1.8560000000000001</v>
      </c>
      <c r="E44">
        <v>0.57199999999999995</v>
      </c>
      <c r="F44">
        <v>6.1289999999999996</v>
      </c>
      <c r="G44">
        <v>0.68700000000000006</v>
      </c>
      <c r="H44">
        <v>0.16400000000000001</v>
      </c>
      <c r="I44">
        <v>1.7000000000000001E-2</v>
      </c>
      <c r="J44">
        <v>0.106</v>
      </c>
      <c r="K44">
        <v>0.20300000000000001</v>
      </c>
      <c r="L44">
        <v>0.39500000000000002</v>
      </c>
      <c r="M44">
        <v>0.88500000000000001</v>
      </c>
      <c r="N44" s="1">
        <v>7.7</v>
      </c>
    </row>
    <row r="45" spans="1:14" x14ac:dyDescent="0.25">
      <c r="A45" t="s">
        <v>17</v>
      </c>
      <c r="B45">
        <v>0.89900000000000002</v>
      </c>
      <c r="C45">
        <v>2.87</v>
      </c>
      <c r="D45">
        <v>1.837</v>
      </c>
      <c r="E45">
        <v>0.59</v>
      </c>
      <c r="F45">
        <v>6.1959999999999997</v>
      </c>
      <c r="G45">
        <v>0.62</v>
      </c>
      <c r="H45">
        <v>0.16500000000000001</v>
      </c>
      <c r="I45">
        <v>1.7000000000000001E-2</v>
      </c>
      <c r="J45">
        <v>9.6000000000000002E-2</v>
      </c>
      <c r="K45">
        <v>0.253</v>
      </c>
      <c r="L45">
        <v>0.40799999999999997</v>
      </c>
      <c r="M45">
        <v>0.93899999999999995</v>
      </c>
      <c r="N45">
        <v>7.7549999999999999</v>
      </c>
    </row>
    <row r="46" spans="1:14" x14ac:dyDescent="0.25">
      <c r="A46" t="s">
        <v>18</v>
      </c>
      <c r="B46">
        <v>0.88600000000000001</v>
      </c>
      <c r="C46">
        <v>2.863</v>
      </c>
      <c r="D46">
        <v>1.899</v>
      </c>
      <c r="E46">
        <v>0.57399999999999995</v>
      </c>
      <c r="F46">
        <v>6.2210000000000001</v>
      </c>
      <c r="G46">
        <v>0.64500000000000002</v>
      </c>
      <c r="H46">
        <v>0.183</v>
      </c>
      <c r="I46">
        <v>1.7000000000000001E-2</v>
      </c>
      <c r="J46">
        <v>7.8E-2</v>
      </c>
      <c r="K46">
        <v>0.29099999999999998</v>
      </c>
      <c r="L46">
        <v>0.41099999999999998</v>
      </c>
      <c r="M46">
        <v>0.98099999999999998</v>
      </c>
      <c r="N46">
        <v>7.8470000000000004</v>
      </c>
    </row>
    <row r="47" spans="1:14" x14ac:dyDescent="0.25">
      <c r="A47" t="s">
        <v>19</v>
      </c>
      <c r="B47">
        <v>0.89700000000000002</v>
      </c>
      <c r="C47">
        <v>2.9630000000000001</v>
      </c>
      <c r="D47">
        <v>1.9550000000000001</v>
      </c>
      <c r="E47">
        <v>0.56299999999999994</v>
      </c>
      <c r="F47">
        <v>6.3780000000000001</v>
      </c>
      <c r="G47">
        <v>0.73</v>
      </c>
      <c r="H47">
        <v>0.189</v>
      </c>
      <c r="I47">
        <v>1.7999999999999999E-2</v>
      </c>
      <c r="J47">
        <v>7.0000000000000007E-2</v>
      </c>
      <c r="K47">
        <v>0.28100000000000003</v>
      </c>
      <c r="L47">
        <v>0.42699999999999999</v>
      </c>
      <c r="M47">
        <v>0.98499999999999999</v>
      </c>
      <c r="N47">
        <v>8.093</v>
      </c>
    </row>
    <row r="48" spans="1:14" x14ac:dyDescent="0.25">
      <c r="A48" t="s">
        <v>5</v>
      </c>
      <c r="B48">
        <f>SUM(B36:B47)</f>
        <v>10.703000000000001</v>
      </c>
      <c r="C48">
        <f t="shared" ref="C48:N48" si="0">SUM(C36:C47)</f>
        <v>34.726999999999997</v>
      </c>
      <c r="D48">
        <f t="shared" si="0"/>
        <v>23.503</v>
      </c>
      <c r="E48">
        <f t="shared" si="0"/>
        <v>6.8049999999999988</v>
      </c>
      <c r="F48">
        <f t="shared" si="0"/>
        <v>75.73299999999999</v>
      </c>
      <c r="G48">
        <f t="shared" si="0"/>
        <v>8.2530000000000001</v>
      </c>
      <c r="H48">
        <f t="shared" si="0"/>
        <v>2.5029999999999997</v>
      </c>
      <c r="I48">
        <f t="shared" si="0"/>
        <v>0.20200000000000004</v>
      </c>
      <c r="J48">
        <f t="shared" si="0"/>
        <v>1.2110000000000001</v>
      </c>
      <c r="K48">
        <f t="shared" si="0"/>
        <v>2.9650000000000003</v>
      </c>
      <c r="L48">
        <f t="shared" si="0"/>
        <v>4.8059999999999992</v>
      </c>
      <c r="M48">
        <f t="shared" si="0"/>
        <v>11.687999999999999</v>
      </c>
      <c r="N48">
        <f t="shared" si="0"/>
        <v>95.673000000000002</v>
      </c>
    </row>
    <row r="50" spans="1:14" x14ac:dyDescent="0.25">
      <c r="A50" t="s">
        <v>20</v>
      </c>
      <c r="B50">
        <v>0.97699999999999998</v>
      </c>
      <c r="C50">
        <v>2.9830000000000001</v>
      </c>
      <c r="D50">
        <v>1.9510000000000001</v>
      </c>
      <c r="E50">
        <v>0.57599999999999996</v>
      </c>
      <c r="F50">
        <v>6.4880000000000004</v>
      </c>
      <c r="G50">
        <v>0.749</v>
      </c>
      <c r="H50">
        <v>0.22600000000000001</v>
      </c>
      <c r="I50">
        <v>1.7000000000000001E-2</v>
      </c>
      <c r="J50">
        <v>7.8E-2</v>
      </c>
      <c r="K50">
        <v>0.26700000000000002</v>
      </c>
      <c r="L50">
        <v>0.41699999999999998</v>
      </c>
      <c r="M50">
        <v>1.006</v>
      </c>
      <c r="N50">
        <v>8.2430000000000003</v>
      </c>
    </row>
    <row r="51" spans="1:14" x14ac:dyDescent="0.25">
      <c r="A51" t="s">
        <v>9</v>
      </c>
      <c r="B51">
        <v>0.82399999999999995</v>
      </c>
      <c r="C51">
        <v>2.504</v>
      </c>
      <c r="D51">
        <v>1.5569999999999999</v>
      </c>
      <c r="E51">
        <v>0.42299999999999999</v>
      </c>
      <c r="F51">
        <v>5.3079999999999998</v>
      </c>
      <c r="G51">
        <v>0.65800000000000003</v>
      </c>
      <c r="H51">
        <v>0.19</v>
      </c>
      <c r="I51">
        <v>1.6E-2</v>
      </c>
      <c r="J51">
        <v>8.5999999999999993E-2</v>
      </c>
      <c r="K51">
        <v>0.23599999999999999</v>
      </c>
      <c r="L51">
        <v>0.35499999999999998</v>
      </c>
      <c r="M51">
        <v>0.88200000000000001</v>
      </c>
      <c r="N51">
        <v>6.8479999999999999</v>
      </c>
    </row>
    <row r="52" spans="1:14" x14ac:dyDescent="0.25">
      <c r="A52" t="s">
        <v>10</v>
      </c>
      <c r="B52">
        <v>1.0229999999999999</v>
      </c>
      <c r="C52">
        <v>2.9670000000000001</v>
      </c>
      <c r="D52">
        <v>1.9690000000000001</v>
      </c>
      <c r="E52">
        <v>0.56799999999999995</v>
      </c>
      <c r="F52">
        <v>6.5270000000000001</v>
      </c>
      <c r="G52">
        <v>0.66500000000000004</v>
      </c>
      <c r="H52">
        <v>0.189</v>
      </c>
      <c r="I52">
        <v>1.6E-2</v>
      </c>
      <c r="J52">
        <v>0.123</v>
      </c>
      <c r="K52">
        <v>0.35</v>
      </c>
      <c r="L52">
        <v>0.41799999999999998</v>
      </c>
      <c r="M52">
        <v>1.097</v>
      </c>
      <c r="N52">
        <v>8.2889999999999997</v>
      </c>
    </row>
    <row r="53" spans="1:14" x14ac:dyDescent="0.25">
      <c r="A53" t="s">
        <v>11</v>
      </c>
      <c r="B53">
        <v>0.90900000000000003</v>
      </c>
      <c r="C53">
        <v>2.9009999999999998</v>
      </c>
      <c r="D53">
        <v>1.917</v>
      </c>
      <c r="E53">
        <v>0.58499999999999996</v>
      </c>
      <c r="F53">
        <v>6.3120000000000003</v>
      </c>
      <c r="G53">
        <v>0.59599999999999997</v>
      </c>
      <c r="H53">
        <v>0.16800000000000001</v>
      </c>
      <c r="I53">
        <v>1.7000000000000001E-2</v>
      </c>
      <c r="J53">
        <v>0.14099999999999999</v>
      </c>
      <c r="K53">
        <v>0.317</v>
      </c>
      <c r="L53">
        <v>0.39700000000000002</v>
      </c>
      <c r="M53">
        <v>1.0409999999999999</v>
      </c>
      <c r="N53">
        <v>7.95</v>
      </c>
    </row>
    <row r="54" spans="1:14" x14ac:dyDescent="0.25">
      <c r="A54" t="s">
        <v>12</v>
      </c>
      <c r="B54">
        <v>0.97699999999999998</v>
      </c>
      <c r="C54">
        <v>2.99</v>
      </c>
      <c r="D54">
        <v>2</v>
      </c>
      <c r="E54">
        <v>0.60699999999999998</v>
      </c>
      <c r="F54">
        <v>6.5730000000000004</v>
      </c>
      <c r="G54">
        <v>0.66200000000000003</v>
      </c>
      <c r="H54">
        <v>0.2</v>
      </c>
      <c r="I54">
        <v>1.7000000000000001E-2</v>
      </c>
      <c r="J54">
        <v>0.159</v>
      </c>
      <c r="K54">
        <v>0.29399999999999998</v>
      </c>
      <c r="L54">
        <v>0.43</v>
      </c>
      <c r="M54">
        <v>1.101</v>
      </c>
      <c r="N54">
        <v>8.3360000000000003</v>
      </c>
    </row>
    <row r="55" spans="1:14" x14ac:dyDescent="0.25">
      <c r="A55" t="s">
        <v>13</v>
      </c>
      <c r="B55">
        <v>0.98099999999999998</v>
      </c>
      <c r="C55">
        <v>2.9</v>
      </c>
      <c r="D55">
        <v>1.927</v>
      </c>
      <c r="E55">
        <v>0.58899999999999997</v>
      </c>
      <c r="F55">
        <v>6.3970000000000002</v>
      </c>
      <c r="G55">
        <v>0.69</v>
      </c>
      <c r="H55">
        <v>0.21099999999999999</v>
      </c>
      <c r="I55">
        <v>1.7999999999999999E-2</v>
      </c>
      <c r="J55">
        <v>0.156</v>
      </c>
      <c r="K55">
        <v>0.23300000000000001</v>
      </c>
      <c r="L55">
        <v>0.41799999999999998</v>
      </c>
      <c r="M55">
        <v>1.036</v>
      </c>
      <c r="N55">
        <v>8.1229999999999993</v>
      </c>
    </row>
    <row r="56" spans="1:14" x14ac:dyDescent="0.25">
      <c r="A56" t="s">
        <v>14</v>
      </c>
      <c r="B56">
        <v>0.97599999999999998</v>
      </c>
      <c r="C56">
        <v>3.012</v>
      </c>
      <c r="D56">
        <v>1.9990000000000001</v>
      </c>
      <c r="E56">
        <v>0.60599999999999998</v>
      </c>
      <c r="F56">
        <v>6.593</v>
      </c>
      <c r="G56">
        <v>0.71899999999999997</v>
      </c>
      <c r="H56">
        <v>0.19400000000000001</v>
      </c>
      <c r="I56">
        <v>1.7999999999999999E-2</v>
      </c>
      <c r="J56">
        <v>0.157</v>
      </c>
      <c r="K56">
        <v>0.189</v>
      </c>
      <c r="L56">
        <v>0.433</v>
      </c>
      <c r="M56">
        <v>0.99099999999999999</v>
      </c>
      <c r="N56">
        <v>8.3030000000000008</v>
      </c>
    </row>
    <row r="57" spans="1:14" x14ac:dyDescent="0.25">
      <c r="A57" t="s">
        <v>15</v>
      </c>
      <c r="B57">
        <v>1.006</v>
      </c>
      <c r="C57">
        <v>3.03</v>
      </c>
      <c r="D57">
        <v>1.9770000000000001</v>
      </c>
      <c r="E57">
        <v>0.61899999999999999</v>
      </c>
      <c r="F57">
        <v>6.6319999999999997</v>
      </c>
      <c r="G57">
        <v>0.72599999999999998</v>
      </c>
      <c r="H57">
        <v>0.184</v>
      </c>
      <c r="I57">
        <v>1.7000000000000001E-2</v>
      </c>
      <c r="J57">
        <v>0.154</v>
      </c>
      <c r="K57">
        <v>0.23499999999999999</v>
      </c>
      <c r="L57">
        <v>0.41799999999999998</v>
      </c>
      <c r="M57">
        <v>1.008</v>
      </c>
      <c r="N57">
        <v>8.3659999999999997</v>
      </c>
    </row>
    <row r="58" spans="1:14" x14ac:dyDescent="0.25">
      <c r="A58" t="s">
        <v>16</v>
      </c>
      <c r="B58">
        <v>1</v>
      </c>
      <c r="C58">
        <v>2.9119999999999999</v>
      </c>
      <c r="D58">
        <v>1.853</v>
      </c>
      <c r="E58">
        <v>0.59599999999999997</v>
      </c>
      <c r="F58">
        <v>6.3609999999999998</v>
      </c>
      <c r="G58">
        <v>0.67400000000000004</v>
      </c>
      <c r="H58">
        <v>0.158</v>
      </c>
      <c r="I58">
        <v>1.7000000000000001E-2</v>
      </c>
      <c r="J58">
        <v>0.14199999999999999</v>
      </c>
      <c r="K58">
        <v>0.252</v>
      </c>
      <c r="L58">
        <v>0.40200000000000002</v>
      </c>
      <c r="M58">
        <v>0.97</v>
      </c>
      <c r="N58">
        <v>8.0039999999999996</v>
      </c>
    </row>
    <row r="59" spans="1:14" x14ac:dyDescent="0.25">
      <c r="A59" t="s">
        <v>17</v>
      </c>
      <c r="B59">
        <v>0.98599999999999999</v>
      </c>
      <c r="C59">
        <v>3.073</v>
      </c>
      <c r="D59">
        <v>2.0329999999999999</v>
      </c>
      <c r="E59">
        <v>0.63500000000000001</v>
      </c>
      <c r="F59">
        <v>6.726</v>
      </c>
      <c r="G59">
        <v>0.59499999999999997</v>
      </c>
      <c r="H59">
        <v>0.158</v>
      </c>
      <c r="I59">
        <v>1.7000000000000001E-2</v>
      </c>
      <c r="J59">
        <v>0.12</v>
      </c>
      <c r="K59">
        <v>0.28499999999999998</v>
      </c>
      <c r="L59">
        <v>0.43099999999999999</v>
      </c>
      <c r="M59">
        <v>1.0109999999999999</v>
      </c>
      <c r="N59">
        <v>8.3320000000000007</v>
      </c>
    </row>
    <row r="60" spans="1:14" x14ac:dyDescent="0.25">
      <c r="A60" t="s">
        <v>18</v>
      </c>
      <c r="B60">
        <v>0.98399999999999999</v>
      </c>
      <c r="C60">
        <v>3.0179999999999998</v>
      </c>
      <c r="D60">
        <v>2.0089999999999999</v>
      </c>
      <c r="E60">
        <v>0.62</v>
      </c>
      <c r="F60">
        <v>6.6310000000000002</v>
      </c>
      <c r="G60">
        <v>0.65500000000000003</v>
      </c>
      <c r="H60">
        <v>0.17899999999999999</v>
      </c>
      <c r="I60">
        <v>1.7000000000000001E-2</v>
      </c>
      <c r="J60">
        <v>0.10199999999999999</v>
      </c>
      <c r="K60">
        <v>0.316</v>
      </c>
      <c r="L60">
        <v>0.42899999999999999</v>
      </c>
      <c r="M60">
        <v>1.044</v>
      </c>
      <c r="N60">
        <v>8.33</v>
      </c>
    </row>
    <row r="61" spans="1:14" x14ac:dyDescent="0.25">
      <c r="A61" t="s">
        <v>19</v>
      </c>
      <c r="B61">
        <v>0.97899999999999998</v>
      </c>
      <c r="C61">
        <v>3.1190000000000002</v>
      </c>
      <c r="D61">
        <v>2.0470000000000002</v>
      </c>
      <c r="E61">
        <v>0.63700000000000001</v>
      </c>
      <c r="F61">
        <v>6.7830000000000004</v>
      </c>
      <c r="G61">
        <v>0.73899999999999999</v>
      </c>
      <c r="H61">
        <v>0.22500000000000001</v>
      </c>
      <c r="I61">
        <v>1.7999999999999999E-2</v>
      </c>
      <c r="J61">
        <v>8.5000000000000006E-2</v>
      </c>
      <c r="K61">
        <v>0.35699999999999998</v>
      </c>
      <c r="L61">
        <v>0.44800000000000001</v>
      </c>
      <c r="M61">
        <v>1.133</v>
      </c>
      <c r="N61">
        <v>8.6539999999999999</v>
      </c>
    </row>
    <row r="62" spans="1:14" x14ac:dyDescent="0.25">
      <c r="A62" t="s">
        <v>5</v>
      </c>
      <c r="B62">
        <f>SUM(B50:B61)</f>
        <v>11.622</v>
      </c>
      <c r="C62">
        <f t="shared" ref="C62:N62" si="1">SUM(C50:C61)</f>
        <v>35.408999999999999</v>
      </c>
      <c r="D62">
        <f t="shared" si="1"/>
        <v>23.239000000000004</v>
      </c>
      <c r="E62">
        <f t="shared" si="1"/>
        <v>7.0609999999999999</v>
      </c>
      <c r="F62">
        <f t="shared" si="1"/>
        <v>77.331000000000003</v>
      </c>
      <c r="G62">
        <f t="shared" si="1"/>
        <v>8.1280000000000001</v>
      </c>
      <c r="H62">
        <f t="shared" si="1"/>
        <v>2.282</v>
      </c>
      <c r="I62">
        <f t="shared" si="1"/>
        <v>0.20500000000000004</v>
      </c>
      <c r="J62">
        <f t="shared" si="1"/>
        <v>1.5029999999999999</v>
      </c>
      <c r="K62">
        <f t="shared" si="1"/>
        <v>3.3310000000000004</v>
      </c>
      <c r="L62">
        <f t="shared" si="1"/>
        <v>4.9960000000000004</v>
      </c>
      <c r="M62">
        <f t="shared" si="1"/>
        <v>12.32</v>
      </c>
      <c r="N62">
        <f t="shared" si="1"/>
        <v>97.778000000000006</v>
      </c>
    </row>
    <row r="64" spans="1:14" x14ac:dyDescent="0.25">
      <c r="A64" t="s">
        <v>21</v>
      </c>
      <c r="B64">
        <v>0.997</v>
      </c>
      <c r="C64">
        <v>3.0449999999999999</v>
      </c>
      <c r="D64">
        <v>2.004</v>
      </c>
      <c r="E64">
        <v>0.60499999999999998</v>
      </c>
      <c r="F64">
        <v>6.6520000000000001</v>
      </c>
      <c r="G64">
        <v>0.73699999999999999</v>
      </c>
      <c r="H64">
        <v>0.23699999999999999</v>
      </c>
      <c r="I64">
        <v>1.9E-2</v>
      </c>
      <c r="J64">
        <v>0.10299999999999999</v>
      </c>
      <c r="K64">
        <v>0.33500000000000002</v>
      </c>
      <c r="L64">
        <v>0.436</v>
      </c>
      <c r="M64">
        <v>1.129</v>
      </c>
      <c r="N64">
        <v>8.5180000000000007</v>
      </c>
    </row>
    <row r="65" spans="1:14" x14ac:dyDescent="0.25">
      <c r="A65" t="s">
        <v>22</v>
      </c>
      <c r="B65">
        <v>0.94699999999999995</v>
      </c>
      <c r="C65">
        <v>2.7309999999999999</v>
      </c>
      <c r="D65">
        <v>1.8029999999999999</v>
      </c>
      <c r="E65">
        <v>0.54900000000000004</v>
      </c>
      <c r="F65">
        <v>6.03</v>
      </c>
      <c r="G65">
        <v>0.64600000000000002</v>
      </c>
      <c r="H65">
        <v>0.20799999999999999</v>
      </c>
      <c r="I65">
        <v>1.6E-2</v>
      </c>
      <c r="J65">
        <v>0.11700000000000001</v>
      </c>
      <c r="K65">
        <v>0.33500000000000002</v>
      </c>
      <c r="L65">
        <v>0.39600000000000002</v>
      </c>
      <c r="M65">
        <v>1.071</v>
      </c>
      <c r="N65">
        <v>7.7469999999999999</v>
      </c>
    </row>
    <row r="66" spans="1:14" x14ac:dyDescent="0.25">
      <c r="A66" t="s">
        <v>7</v>
      </c>
      <c r="B66">
        <f>SUM(B64:B65)</f>
        <v>1.944</v>
      </c>
      <c r="C66">
        <f t="shared" ref="C66:N66" si="2">SUM(C64:C65)</f>
        <v>5.7759999999999998</v>
      </c>
      <c r="D66">
        <f t="shared" si="2"/>
        <v>3.8069999999999999</v>
      </c>
      <c r="E66">
        <f t="shared" si="2"/>
        <v>1.1539999999999999</v>
      </c>
      <c r="F66">
        <f t="shared" si="2"/>
        <v>12.682</v>
      </c>
      <c r="G66">
        <f t="shared" si="2"/>
        <v>1.383</v>
      </c>
      <c r="H66">
        <f t="shared" si="2"/>
        <v>0.44499999999999995</v>
      </c>
      <c r="I66">
        <f t="shared" si="2"/>
        <v>3.5000000000000003E-2</v>
      </c>
      <c r="J66">
        <f t="shared" si="2"/>
        <v>0.22</v>
      </c>
      <c r="K66">
        <f t="shared" si="2"/>
        <v>0.67</v>
      </c>
      <c r="L66">
        <f t="shared" si="2"/>
        <v>0.83200000000000007</v>
      </c>
      <c r="M66">
        <f t="shared" si="2"/>
        <v>2.2000000000000002</v>
      </c>
      <c r="N66">
        <f t="shared" si="2"/>
        <v>16.265000000000001</v>
      </c>
    </row>
    <row r="68" spans="1:14" x14ac:dyDescent="0.25">
      <c r="A68" t="s">
        <v>6</v>
      </c>
      <c r="B68">
        <v>1.8009999999999999</v>
      </c>
      <c r="C68">
        <v>5.4880000000000004</v>
      </c>
      <c r="D68">
        <v>3.508</v>
      </c>
      <c r="E68">
        <v>0.999</v>
      </c>
      <c r="F68">
        <v>11.795999999999999</v>
      </c>
      <c r="G68">
        <v>1.407</v>
      </c>
      <c r="H68">
        <v>0.41599999999999998</v>
      </c>
      <c r="I68">
        <v>3.4000000000000002E-2</v>
      </c>
      <c r="J68">
        <v>0.16400000000000001</v>
      </c>
      <c r="K68">
        <v>0.503</v>
      </c>
      <c r="L68">
        <v>0.77200000000000002</v>
      </c>
      <c r="M68">
        <v>1.8879999999999999</v>
      </c>
      <c r="N68">
        <v>15.090999999999999</v>
      </c>
    </row>
  </sheetData>
  <mergeCells count="2">
    <mergeCell ref="H5:N5"/>
    <mergeCell ref="B5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Primary Energy Prdt 1950-2020</vt:lpstr>
      <vt:lpstr>PVT Primary Energy Prdt 1950-20</vt:lpstr>
      <vt:lpstr>Monthly Jan 2020 - Feb 2022</vt:lpstr>
      <vt:lpstr>PVT Monthly Jan 2020 - Feb 2022</vt:lpstr>
      <vt:lpstr>Total Jan-Feb</vt:lpstr>
      <vt:lpstr>Feb-2022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2022-09-14T12:30:33Z</dcterms:created>
  <dcterms:modified xsi:type="dcterms:W3CDTF">2022-09-16T18:56:31Z</dcterms:modified>
</cp:coreProperties>
</file>