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7"/>
  <workbookPr/>
  <mc:AlternateContent xmlns:mc="http://schemas.openxmlformats.org/markup-compatibility/2006">
    <mc:Choice Requires="x15">
      <x15ac:absPath xmlns:x15ac="http://schemas.microsoft.com/office/spreadsheetml/2010/11/ac" url="C:\Users\eal109\Documents\GBIF_rebuttal\fric_gbif\"/>
    </mc:Choice>
  </mc:AlternateContent>
  <xr:revisionPtr revIDLastSave="0" documentId="13_ncr:1_{DA06AB12-CAE6-44FE-9897-091F82C4283D}" xr6:coauthVersionLast="36" xr6:coauthVersionMax="41" xr10:uidLastSave="{00000000-0000-0000-0000-000000000000}"/>
  <bookViews>
    <workbookView xWindow="0" yWindow="0" windowWidth="18480" windowHeight="9888" tabRatio="666" xr2:uid="{00000000-000D-0000-FFFF-FFFF00000000}"/>
  </bookViews>
  <sheets>
    <sheet name="models" sheetId="1" r:id="rId1"/>
    <sheet name="~altitude" sheetId="2" r:id="rId2"/>
    <sheet name="~year" sheetId="3" r:id="rId3"/>
    <sheet name="~year|latitude" sheetId="4" r:id="rId4"/>
    <sheet name="~latitude|year" sheetId="5" r:id="rId5"/>
    <sheet name="~latitude|altitude" sheetId="6" r:id="rId6"/>
    <sheet name="~latitude|altitude+year" sheetId="7" r:id="rId7"/>
  </sheets>
  <definedNames>
    <definedName name="_xlnm._FilterDatabase" localSheetId="0" hidden="1">models!$A$1:$AB$106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2" i="1"/>
</calcChain>
</file>

<file path=xl/sharedStrings.xml><?xml version="1.0" encoding="utf-8"?>
<sst xmlns="http://schemas.openxmlformats.org/spreadsheetml/2006/main" count="1770" uniqueCount="154">
  <si>
    <t>ResDFMean</t>
  </si>
  <si>
    <t>ResDevMean</t>
  </si>
  <si>
    <t>DFMean</t>
  </si>
  <si>
    <t>DevMean</t>
  </si>
  <si>
    <t>p_mean</t>
  </si>
  <si>
    <t>pseudoR2</t>
  </si>
  <si>
    <t>coef</t>
  </si>
  <si>
    <t>Peak</t>
  </si>
  <si>
    <t>Onset</t>
  </si>
  <si>
    <t>Termination</t>
  </si>
  <si>
    <t>ResDFOnset</t>
  </si>
  <si>
    <t>ResDevOnset</t>
  </si>
  <si>
    <t>DFOnset</t>
  </si>
  <si>
    <t>DevOnset</t>
  </si>
  <si>
    <t>p_Onset</t>
  </si>
  <si>
    <t>coef_onset</t>
  </si>
  <si>
    <t>ResDFTerm</t>
  </si>
  <si>
    <t>ResDevTerm</t>
  </si>
  <si>
    <t>DFTerm</t>
  </si>
  <si>
    <t>DevTerm</t>
  </si>
  <si>
    <t>p_Term</t>
  </si>
  <si>
    <t>coef_term</t>
  </si>
  <si>
    <t>Species</t>
  </si>
  <si>
    <r>
      <t>Carterocephalus palaemon</t>
    </r>
    <r>
      <rPr>
        <sz val="11"/>
        <color rgb="FF000000"/>
        <rFont val="Times New Roman"/>
        <family val="1"/>
        <charset val="238"/>
      </rPr>
      <t xml:space="preserve"> (Pallas, 1771)</t>
    </r>
  </si>
  <si>
    <r>
      <t>Hesperia comma</t>
    </r>
    <r>
      <rPr>
        <sz val="11"/>
        <color rgb="FF000000"/>
        <rFont val="Times New Roman"/>
        <family val="1"/>
        <charset val="238"/>
      </rPr>
      <t xml:space="preserve"> (Linnaeus, 1758)</t>
    </r>
  </si>
  <si>
    <r>
      <t>Thorybes pylades</t>
    </r>
    <r>
      <rPr>
        <sz val="11"/>
        <color rgb="FF000000"/>
        <rFont val="Times New Roman"/>
        <family val="1"/>
        <charset val="238"/>
      </rPr>
      <t xml:space="preserve"> (Scudder, 1870)</t>
    </r>
  </si>
  <si>
    <r>
      <t>Erynnis icelus</t>
    </r>
    <r>
      <rPr>
        <sz val="11"/>
        <color rgb="FF000000"/>
        <rFont val="Times New Roman"/>
        <family val="1"/>
        <charset val="238"/>
      </rPr>
      <t xml:space="preserve"> (Scudder &amp; Burgess, 1870)</t>
    </r>
  </si>
  <si>
    <r>
      <t>Erynnis persius</t>
    </r>
    <r>
      <rPr>
        <sz val="11"/>
        <color rgb="FF000000"/>
        <rFont val="Times New Roman"/>
        <family val="1"/>
        <charset val="238"/>
      </rPr>
      <t xml:space="preserve"> (Scudder, 1863)</t>
    </r>
  </si>
  <si>
    <r>
      <t>Pyrgus centaureae</t>
    </r>
    <r>
      <rPr>
        <sz val="11"/>
        <color rgb="FF000000"/>
        <rFont val="Times New Roman"/>
        <family val="1"/>
        <charset val="238"/>
      </rPr>
      <t xml:space="preserve"> (Rambur, 1840)</t>
    </r>
  </si>
  <si>
    <r>
      <t>Amblyscirtes vialis</t>
    </r>
    <r>
      <rPr>
        <sz val="11"/>
        <color rgb="FF000000"/>
        <rFont val="Times New Roman"/>
        <family val="1"/>
        <charset val="238"/>
      </rPr>
      <t xml:space="preserve"> (W.H. Edwards, 1862)</t>
    </r>
  </si>
  <si>
    <r>
      <t>Parnassius smintheus</t>
    </r>
    <r>
      <rPr>
        <sz val="11"/>
        <color rgb="FF000000"/>
        <rFont val="Times New Roman"/>
        <family val="1"/>
        <charset val="238"/>
      </rPr>
      <t xml:space="preserve"> Doubleday, 1847</t>
    </r>
  </si>
  <si>
    <r>
      <t>Papilio machaon</t>
    </r>
    <r>
      <rPr>
        <sz val="11"/>
        <color rgb="FF000000"/>
        <rFont val="Times New Roman"/>
        <family val="1"/>
        <charset val="238"/>
      </rPr>
      <t xml:space="preserve"> Linnaeus, 1758</t>
    </r>
  </si>
  <si>
    <r>
      <t>Papilio canadensis</t>
    </r>
    <r>
      <rPr>
        <sz val="11"/>
        <color rgb="FF000000"/>
        <rFont val="Times New Roman"/>
        <family val="1"/>
        <charset val="238"/>
      </rPr>
      <t xml:space="preserve"> Rothschild &amp; Jordan, 1906</t>
    </r>
  </si>
  <si>
    <r>
      <t>Pieris marginalis</t>
    </r>
    <r>
      <rPr>
        <sz val="11"/>
        <color rgb="FF000000"/>
        <rFont val="Times New Roman"/>
        <family val="1"/>
        <charset val="238"/>
      </rPr>
      <t xml:space="preserve"> Scudder, 1861</t>
    </r>
  </si>
  <si>
    <r>
      <t>Euchloe ausonides</t>
    </r>
    <r>
      <rPr>
        <sz val="11"/>
        <color rgb="FF000000"/>
        <rFont val="Times New Roman"/>
        <family val="1"/>
        <charset val="238"/>
      </rPr>
      <t xml:space="preserve"> (Lucas, 1852)</t>
    </r>
  </si>
  <si>
    <r>
      <t>Euchloe creusa</t>
    </r>
    <r>
      <rPr>
        <sz val="11"/>
        <color rgb="FF000000"/>
        <rFont val="Times New Roman"/>
        <family val="1"/>
        <charset val="238"/>
      </rPr>
      <t xml:space="preserve"> (Doubleday, 1847)</t>
    </r>
  </si>
  <si>
    <r>
      <t>Anthocharis sara</t>
    </r>
    <r>
      <rPr>
        <sz val="11"/>
        <color rgb="FF000000"/>
        <rFont val="Times New Roman"/>
        <family val="1"/>
        <charset val="238"/>
      </rPr>
      <t xml:space="preserve"> Lucas, 1852</t>
    </r>
  </si>
  <si>
    <r>
      <t>Colias christina</t>
    </r>
    <r>
      <rPr>
        <sz val="11"/>
        <color rgb="FF000000"/>
        <rFont val="Times New Roman"/>
        <family val="1"/>
        <charset val="238"/>
      </rPr>
      <t xml:space="preserve"> W.H. Edwards, 1863</t>
    </r>
  </si>
  <si>
    <r>
      <t>Colias canadensis</t>
    </r>
    <r>
      <rPr>
        <sz val="11"/>
        <color rgb="FF000000"/>
        <rFont val="Times New Roman"/>
        <family val="1"/>
        <charset val="238"/>
      </rPr>
      <t xml:space="preserve"> Ferris, 1982</t>
    </r>
  </si>
  <si>
    <r>
      <t>Colias nastes</t>
    </r>
    <r>
      <rPr>
        <sz val="11"/>
        <color rgb="FF000000"/>
        <rFont val="Times New Roman"/>
        <family val="1"/>
        <charset val="238"/>
      </rPr>
      <t xml:space="preserve"> Boisduval, 1832</t>
    </r>
  </si>
  <si>
    <r>
      <t>Colias gigantea</t>
    </r>
    <r>
      <rPr>
        <sz val="11"/>
        <color rgb="FF000000"/>
        <rFont val="Times New Roman"/>
        <family val="1"/>
        <charset val="238"/>
      </rPr>
      <t xml:space="preserve"> Strecker, 1900</t>
    </r>
  </si>
  <si>
    <r>
      <t>Colias pelidne</t>
    </r>
    <r>
      <rPr>
        <sz val="11"/>
        <color rgb="FF000000"/>
        <rFont val="Times New Roman"/>
        <family val="1"/>
        <charset val="238"/>
      </rPr>
      <t xml:space="preserve"> Boisduval &amp; Le Conte, 1830</t>
    </r>
  </si>
  <si>
    <r>
      <t>Colias interior</t>
    </r>
    <r>
      <rPr>
        <sz val="11"/>
        <color rgb="FF000000"/>
        <rFont val="Times New Roman"/>
        <family val="1"/>
        <charset val="238"/>
      </rPr>
      <t xml:space="preserve"> Scudder, 1862</t>
    </r>
  </si>
  <si>
    <r>
      <t>Colias palaeno</t>
    </r>
    <r>
      <rPr>
        <sz val="11"/>
        <color rgb="FF000000"/>
        <rFont val="Times New Roman"/>
        <family val="1"/>
        <charset val="238"/>
      </rPr>
      <t xml:space="preserve"> (Linnaeus, 1760)</t>
    </r>
  </si>
  <si>
    <r>
      <t>Lycaena phlaeas</t>
    </r>
    <r>
      <rPr>
        <sz val="11"/>
        <color rgb="FF000000"/>
        <rFont val="Times New Roman"/>
        <family val="1"/>
        <charset val="238"/>
      </rPr>
      <t xml:space="preserve"> (Linnaeus, 1760)</t>
    </r>
  </si>
  <si>
    <r>
      <t>Lycaena dorcas</t>
    </r>
    <r>
      <rPr>
        <sz val="11"/>
        <color rgb="FF000000"/>
        <rFont val="Times New Roman"/>
        <family val="1"/>
        <charset val="238"/>
      </rPr>
      <t xml:space="preserve"> W. Kirby, 1837</t>
    </r>
  </si>
  <si>
    <r>
      <t>Lycaena mariposa</t>
    </r>
    <r>
      <rPr>
        <sz val="11"/>
        <color rgb="FF000000"/>
        <rFont val="Times New Roman"/>
        <family val="1"/>
        <charset val="238"/>
      </rPr>
      <t xml:space="preserve"> (Reakirt, 1866)</t>
    </r>
  </si>
  <si>
    <r>
      <t>Callophrys augustinus</t>
    </r>
    <r>
      <rPr>
        <sz val="11"/>
        <color rgb="FF000000"/>
        <rFont val="Times New Roman"/>
        <family val="1"/>
        <charset val="238"/>
      </rPr>
      <t xml:space="preserve"> (Westwood, 1852)</t>
    </r>
  </si>
  <si>
    <r>
      <t>Callophrys polia</t>
    </r>
    <r>
      <rPr>
        <sz val="11"/>
        <color rgb="FF000000"/>
        <rFont val="Times New Roman"/>
        <family val="1"/>
        <charset val="238"/>
      </rPr>
      <t xml:space="preserve"> (Cook &amp; Watson, 1907)</t>
    </r>
  </si>
  <si>
    <r>
      <t>Callophrys niphon</t>
    </r>
    <r>
      <rPr>
        <sz val="11"/>
        <color rgb="FF000000"/>
        <rFont val="Times New Roman"/>
        <family val="1"/>
        <charset val="238"/>
      </rPr>
      <t xml:space="preserve"> (Hübner, 1819)</t>
    </r>
  </si>
  <si>
    <r>
      <t>Callophrys eryphon</t>
    </r>
    <r>
      <rPr>
        <sz val="11"/>
        <color rgb="FF000000"/>
        <rFont val="Times New Roman"/>
        <family val="1"/>
        <charset val="238"/>
      </rPr>
      <t xml:space="preserve"> (Boisduval, 1852)</t>
    </r>
  </si>
  <si>
    <r>
      <t>Celastrina ladon</t>
    </r>
    <r>
      <rPr>
        <sz val="11"/>
        <color rgb="FF000000"/>
        <rFont val="Times New Roman"/>
        <family val="1"/>
        <charset val="238"/>
      </rPr>
      <t xml:space="preserve"> (Cramer, 1780)</t>
    </r>
  </si>
  <si>
    <r>
      <t>Glaucopsyche lygdamus</t>
    </r>
    <r>
      <rPr>
        <sz val="11"/>
        <color rgb="FF000000"/>
        <rFont val="Times New Roman"/>
        <family val="1"/>
        <charset val="238"/>
      </rPr>
      <t xml:space="preserve"> (Doubleday, 1841)</t>
    </r>
  </si>
  <si>
    <r>
      <t>Plebejus id</t>
    </r>
    <r>
      <rPr>
        <sz val="11"/>
        <color rgb="FF000000"/>
        <rFont val="Times New Roman"/>
        <family val="1"/>
        <charset val="238"/>
      </rPr>
      <t>as (Linnaeus, 1760)</t>
    </r>
  </si>
  <si>
    <r>
      <t>Icaricia saepiolus</t>
    </r>
    <r>
      <rPr>
        <sz val="11"/>
        <color rgb="FF000000"/>
        <rFont val="Times New Roman"/>
        <family val="1"/>
        <charset val="238"/>
      </rPr>
      <t xml:space="preserve"> (Boisduval, 1852)</t>
    </r>
  </si>
  <si>
    <r>
      <t>Agriades glandon</t>
    </r>
    <r>
      <rPr>
        <sz val="11"/>
        <color rgb="FF000000"/>
        <rFont val="Times New Roman"/>
        <family val="1"/>
        <charset val="238"/>
      </rPr>
      <t xml:space="preserve"> (Prunner, 1798)</t>
    </r>
  </si>
  <si>
    <r>
      <t>Speyeria hesperis</t>
    </r>
    <r>
      <rPr>
        <sz val="11"/>
        <color rgb="FF000000"/>
        <rFont val="Times New Roman"/>
        <family val="1"/>
        <charset val="238"/>
      </rPr>
      <t xml:space="preserve"> (H.W. Edwards, 1864)</t>
    </r>
  </si>
  <si>
    <r>
      <t>Speyeria mormonia</t>
    </r>
    <r>
      <rPr>
        <sz val="11"/>
        <color rgb="FF000000"/>
        <rFont val="Times New Roman"/>
        <family val="1"/>
        <charset val="238"/>
      </rPr>
      <t xml:space="preserve"> (Boisduval, 1869</t>
    </r>
  </si>
  <si>
    <r>
      <t>Boloria alaskensis</t>
    </r>
    <r>
      <rPr>
        <sz val="11"/>
        <color rgb="FF000000"/>
        <rFont val="Times New Roman"/>
        <family val="1"/>
        <charset val="238"/>
      </rPr>
      <t xml:space="preserve"> (Holland, 1900)</t>
    </r>
  </si>
  <si>
    <r>
      <t>Boloria eunomia</t>
    </r>
    <r>
      <rPr>
        <sz val="11"/>
        <color rgb="FF000000"/>
        <rFont val="Times New Roman"/>
        <family val="1"/>
        <charset val="238"/>
      </rPr>
      <t xml:space="preserve"> (Esper, 1799)</t>
    </r>
  </si>
  <si>
    <r>
      <t>Boloria bellona</t>
    </r>
    <r>
      <rPr>
        <sz val="11"/>
        <color rgb="FF000000"/>
        <rFont val="Times New Roman"/>
        <family val="1"/>
        <charset val="238"/>
      </rPr>
      <t xml:space="preserve"> (Fabricius, 1775)</t>
    </r>
  </si>
  <si>
    <r>
      <t>Boloria frigga</t>
    </r>
    <r>
      <rPr>
        <sz val="11"/>
        <color rgb="FF000000"/>
        <rFont val="Times New Roman"/>
        <family val="1"/>
        <charset val="238"/>
      </rPr>
      <t xml:space="preserve"> (Becklin, 1791)</t>
    </r>
  </si>
  <si>
    <r>
      <t>Boloria improba</t>
    </r>
    <r>
      <rPr>
        <sz val="11"/>
        <color rgb="FF000000"/>
        <rFont val="Times New Roman"/>
        <family val="1"/>
        <charset val="238"/>
      </rPr>
      <t xml:space="preserve"> (Butler, 1877)</t>
    </r>
  </si>
  <si>
    <r>
      <t>Boloria epithore</t>
    </r>
    <r>
      <rPr>
        <sz val="11"/>
        <color rgb="FF000000"/>
        <rFont val="Times New Roman"/>
        <family val="1"/>
        <charset val="238"/>
      </rPr>
      <t xml:space="preserve"> (W.H. Edwards, 1864)</t>
    </r>
  </si>
  <si>
    <r>
      <t>Boloria freija</t>
    </r>
    <r>
      <rPr>
        <sz val="11"/>
        <color rgb="FF000000"/>
        <rFont val="Times New Roman"/>
        <family val="1"/>
        <charset val="238"/>
      </rPr>
      <t xml:space="preserve"> (Becklin, 1791)</t>
    </r>
  </si>
  <si>
    <r>
      <t>Boloria astarte</t>
    </r>
    <r>
      <rPr>
        <sz val="11"/>
        <color rgb="FF000000"/>
        <rFont val="Times New Roman"/>
        <family val="1"/>
        <charset val="238"/>
      </rPr>
      <t xml:space="preserve"> (Doubleday, 1847)</t>
    </r>
  </si>
  <si>
    <r>
      <t>Boloria chariclea</t>
    </r>
    <r>
      <rPr>
        <sz val="11"/>
        <color rgb="FF000000"/>
        <rFont val="Times New Roman"/>
        <family val="1"/>
        <charset val="238"/>
      </rPr>
      <t xml:space="preserve"> (Schneider 1794)</t>
    </r>
  </si>
  <si>
    <r>
      <t>Phyciodes cocyta</t>
    </r>
    <r>
      <rPr>
        <sz val="11"/>
        <color rgb="FF000000"/>
        <rFont val="Times New Roman"/>
        <family val="1"/>
        <charset val="238"/>
      </rPr>
      <t xml:space="preserve"> (Cramer, 1777)</t>
    </r>
  </si>
  <si>
    <r>
      <t>Phyciodes pratensis</t>
    </r>
    <r>
      <rPr>
        <sz val="11"/>
        <color rgb="FF000000"/>
        <rFont val="Times New Roman"/>
        <family val="1"/>
        <charset val="238"/>
      </rPr>
      <t xml:space="preserve"> (Behr, 1863)</t>
    </r>
  </si>
  <si>
    <r>
      <t>Euphydryas chalcedona</t>
    </r>
    <r>
      <rPr>
        <sz val="11"/>
        <color rgb="FF000000"/>
        <rFont val="Times New Roman"/>
        <family val="1"/>
        <charset val="238"/>
      </rPr>
      <t xml:space="preserve"> (Doubleday, 1847)</t>
    </r>
  </si>
  <si>
    <r>
      <t>Limenitis arthemis</t>
    </r>
    <r>
      <rPr>
        <sz val="11"/>
        <color rgb="FF000000"/>
        <rFont val="Times New Roman"/>
        <family val="1"/>
        <charset val="238"/>
      </rPr>
      <t xml:space="preserve"> (Drury, 1773)</t>
    </r>
  </si>
  <si>
    <r>
      <t>Limenitis archippus</t>
    </r>
    <r>
      <rPr>
        <sz val="11"/>
        <color rgb="FF000000"/>
        <rFont val="Times New Roman"/>
        <family val="1"/>
        <charset val="238"/>
      </rPr>
      <t xml:space="preserve"> (Cramer, 1775)</t>
    </r>
  </si>
  <si>
    <r>
      <t>Satyrodes eurydice</t>
    </r>
    <r>
      <rPr>
        <sz val="11"/>
        <color rgb="FF000000"/>
        <rFont val="Times New Roman"/>
        <family val="1"/>
        <charset val="238"/>
      </rPr>
      <t xml:space="preserve"> (Linnaeus, 1763)</t>
    </r>
  </si>
  <si>
    <r>
      <t>Coenonympha tullia</t>
    </r>
    <r>
      <rPr>
        <sz val="11"/>
        <color rgb="FF000000"/>
        <rFont val="Times New Roman"/>
        <family val="1"/>
        <charset val="238"/>
      </rPr>
      <t xml:space="preserve"> (Müller, 1764)</t>
    </r>
  </si>
  <si>
    <r>
      <t>Erebia mancinus</t>
    </r>
    <r>
      <rPr>
        <sz val="11"/>
        <color rgb="FF000000"/>
        <rFont val="Times New Roman"/>
        <family val="1"/>
        <charset val="238"/>
      </rPr>
      <t xml:space="preserve"> (Doubleday, 1849)</t>
    </r>
  </si>
  <si>
    <r>
      <t>Erebia discoidalis</t>
    </r>
    <r>
      <rPr>
        <sz val="11"/>
        <color rgb="FF000000"/>
        <rFont val="Times New Roman"/>
        <family val="1"/>
        <charset val="238"/>
      </rPr>
      <t xml:space="preserve"> (W. Kirby, 1837)</t>
    </r>
  </si>
  <si>
    <r>
      <t>Erebia epipsodea</t>
    </r>
    <r>
      <rPr>
        <sz val="11"/>
        <color rgb="FF000000"/>
        <rFont val="Times New Roman"/>
        <family val="1"/>
        <charset val="238"/>
      </rPr>
      <t xml:space="preserve"> Butler, 1868</t>
    </r>
  </si>
  <si>
    <r>
      <t>Oeneis macounii</t>
    </r>
    <r>
      <rPr>
        <sz val="11"/>
        <color rgb="FF000000"/>
        <rFont val="Times New Roman"/>
        <family val="1"/>
        <charset val="238"/>
      </rPr>
      <t xml:space="preserve"> (W. H. Edwards, 1885)</t>
    </r>
  </si>
  <si>
    <r>
      <t>Oeneis chryxus</t>
    </r>
    <r>
      <rPr>
        <sz val="11"/>
        <color rgb="FF000000"/>
        <rFont val="Times New Roman"/>
        <family val="1"/>
        <charset val="238"/>
      </rPr>
      <t xml:space="preserve"> (Doubleday, 1849)</t>
    </r>
  </si>
  <si>
    <r>
      <t>Oeneis uhleri</t>
    </r>
    <r>
      <rPr>
        <sz val="11"/>
        <color rgb="FF000000"/>
        <rFont val="Times New Roman"/>
        <family val="1"/>
        <charset val="238"/>
      </rPr>
      <t xml:space="preserve"> (Reakirt, 1866)</t>
    </r>
  </si>
  <si>
    <r>
      <t>Oeneis bore</t>
    </r>
    <r>
      <rPr>
        <sz val="11"/>
        <color rgb="FF000000"/>
        <rFont val="Times New Roman"/>
        <family val="1"/>
        <charset val="238"/>
      </rPr>
      <t xml:space="preserve"> (Schneider, 1792)</t>
    </r>
  </si>
  <si>
    <r>
      <t>Oeneis jutta</t>
    </r>
    <r>
      <rPr>
        <sz val="11"/>
        <color rgb="FF000000"/>
        <rFont val="Times New Roman"/>
        <family val="1"/>
        <charset val="238"/>
      </rPr>
      <t xml:space="preserve"> (Hübner, 1806)</t>
    </r>
  </si>
  <si>
    <r>
      <t>Oeneis melissa</t>
    </r>
    <r>
      <rPr>
        <sz val="11"/>
        <color rgb="FF000000"/>
        <rFont val="Times New Roman"/>
        <family val="1"/>
        <charset val="238"/>
      </rPr>
      <t xml:space="preserve"> (Fabricius, 1775)</t>
    </r>
  </si>
  <si>
    <r>
      <t>Oeneis polixenes</t>
    </r>
    <r>
      <rPr>
        <sz val="11"/>
        <color rgb="FF000000"/>
        <rFont val="Times New Roman"/>
        <family val="1"/>
        <charset val="238"/>
      </rPr>
      <t xml:space="preserve"> (Fabricius, 1775)</t>
    </r>
  </si>
  <si>
    <r>
      <t xml:space="preserve">Hesperia comma </t>
    </r>
    <r>
      <rPr>
        <sz val="11"/>
        <color rgb="FF000000"/>
        <rFont val="Times New Roman"/>
        <family val="1"/>
        <charset val="238"/>
      </rPr>
      <t>(Linnaeus, 1758)</t>
    </r>
  </si>
  <si>
    <r>
      <t>Ochlodes sylvanus</t>
    </r>
    <r>
      <rPr>
        <sz val="11"/>
        <color rgb="FF000000"/>
        <rFont val="Times New Roman"/>
        <family val="1"/>
        <charset val="238"/>
      </rPr>
      <t xml:space="preserve"> (Esper, 1777)</t>
    </r>
  </si>
  <si>
    <r>
      <t>Pyrgus alveus</t>
    </r>
    <r>
      <rPr>
        <sz val="11"/>
        <color rgb="FF000000"/>
        <rFont val="Times New Roman"/>
        <family val="1"/>
        <charset val="238"/>
      </rPr>
      <t xml:space="preserve"> (Hübner, 1803)</t>
    </r>
  </si>
  <si>
    <r>
      <t>Pyrgus andromedae</t>
    </r>
    <r>
      <rPr>
        <sz val="11"/>
        <color rgb="FF000000"/>
        <rFont val="Times New Roman"/>
        <family val="1"/>
        <charset val="238"/>
      </rPr>
      <t xml:space="preserve"> (Wallengren, 1853)</t>
    </r>
  </si>
  <si>
    <r>
      <t>Pyrgus malvae</t>
    </r>
    <r>
      <rPr>
        <sz val="11"/>
        <color rgb="FF000000"/>
        <rFont val="Times New Roman"/>
        <family val="1"/>
        <charset val="238"/>
      </rPr>
      <t xml:space="preserve"> (Linnaeus, 1758)</t>
    </r>
  </si>
  <si>
    <r>
      <t>Thymelicus lineolus</t>
    </r>
    <r>
      <rPr>
        <sz val="11"/>
        <color rgb="FF000000"/>
        <rFont val="Times New Roman"/>
        <family val="1"/>
        <charset val="238"/>
      </rPr>
      <t xml:space="preserve"> (Ochsenheimer, 1806)</t>
    </r>
  </si>
  <si>
    <r>
      <t>Aricia artaxerxes</t>
    </r>
    <r>
      <rPr>
        <sz val="11"/>
        <color rgb="FF000000"/>
        <rFont val="Times New Roman"/>
        <family val="1"/>
        <charset val="238"/>
      </rPr>
      <t xml:space="preserve"> (Fabricius, 1793)</t>
    </r>
  </si>
  <si>
    <r>
      <t>Eumedonia eumedon</t>
    </r>
    <r>
      <rPr>
        <sz val="11"/>
        <color rgb="FF000000"/>
        <rFont val="Times New Roman"/>
        <family val="1"/>
        <charset val="238"/>
      </rPr>
      <t xml:space="preserve"> (Esper. 1780)</t>
    </r>
  </si>
  <si>
    <r>
      <t>Callophrys rubi</t>
    </r>
    <r>
      <rPr>
        <sz val="11"/>
        <color rgb="FF000000"/>
        <rFont val="Times New Roman"/>
        <family val="1"/>
        <charset val="238"/>
      </rPr>
      <t xml:space="preserve"> (Linnaeus, 1758)</t>
    </r>
  </si>
  <si>
    <r>
      <t>Cyaniris semiargus</t>
    </r>
    <r>
      <rPr>
        <sz val="11"/>
        <color rgb="FF000000"/>
        <rFont val="Times New Roman"/>
        <family val="1"/>
        <charset val="238"/>
      </rPr>
      <t xml:space="preserve"> (Rottemburg, 1775)</t>
    </r>
  </si>
  <si>
    <r>
      <t>Glaucopsyche alexis</t>
    </r>
    <r>
      <rPr>
        <sz val="11"/>
        <color rgb="FF000000"/>
        <rFont val="Times New Roman"/>
        <family val="1"/>
        <charset val="238"/>
      </rPr>
      <t xml:space="preserve"> (Poda, 1761)</t>
    </r>
  </si>
  <si>
    <r>
      <t>Lycaena hippothoe</t>
    </r>
    <r>
      <rPr>
        <sz val="11"/>
        <color rgb="FF000000"/>
        <rFont val="Times New Roman"/>
        <family val="1"/>
        <charset val="238"/>
      </rPr>
      <t xml:space="preserve"> (Linnaeus, 1760)</t>
    </r>
  </si>
  <si>
    <r>
      <t>Lycaena virgaureae</t>
    </r>
    <r>
      <rPr>
        <sz val="11"/>
        <color rgb="FF000000"/>
        <rFont val="Times New Roman"/>
        <family val="1"/>
        <charset val="238"/>
      </rPr>
      <t xml:space="preserve"> (Linnaeus, 1758)</t>
    </r>
  </si>
  <si>
    <r>
      <t>Phengaris arion</t>
    </r>
    <r>
      <rPr>
        <sz val="11"/>
        <color rgb="FF000000"/>
        <rFont val="Times New Roman"/>
        <family val="1"/>
        <charset val="238"/>
      </rPr>
      <t xml:space="preserve"> (Linnaeus, 1758)</t>
    </r>
  </si>
  <si>
    <r>
      <t>Vacciniina optilete</t>
    </r>
    <r>
      <rPr>
        <sz val="11"/>
        <color rgb="FF000000"/>
        <rFont val="Times New Roman"/>
        <family val="1"/>
        <charset val="238"/>
      </rPr>
      <t xml:space="preserve"> (Knoch, 1781)</t>
    </r>
  </si>
  <si>
    <r>
      <t>Aphantopus hyperantus</t>
    </r>
    <r>
      <rPr>
        <sz val="11"/>
        <color rgb="FF000000"/>
        <rFont val="Times New Roman"/>
        <family val="1"/>
        <charset val="238"/>
      </rPr>
      <t xml:space="preserve"> (Linnaeus, 1758)</t>
    </r>
  </si>
  <si>
    <r>
      <t>Argynnis adippe</t>
    </r>
    <r>
      <rPr>
        <sz val="11"/>
        <color rgb="FF000000"/>
        <rFont val="Times New Roman"/>
        <family val="1"/>
        <charset val="238"/>
      </rPr>
      <t xml:space="preserve"> (Schiffermüller, 1775)</t>
    </r>
  </si>
  <si>
    <r>
      <t>Argynnis aglaja</t>
    </r>
    <r>
      <rPr>
        <sz val="11"/>
        <color rgb="FF000000"/>
        <rFont val="Times New Roman"/>
        <family val="1"/>
        <charset val="238"/>
      </rPr>
      <t xml:space="preserve"> (Linnaeus, 1758)</t>
    </r>
  </si>
  <si>
    <r>
      <t>Argynnis niobe</t>
    </r>
    <r>
      <rPr>
        <sz val="11"/>
        <color rgb="FF000000"/>
        <rFont val="Times New Roman"/>
        <family val="1"/>
        <charset val="238"/>
      </rPr>
      <t xml:space="preserve"> (Linnaeus, 1758)</t>
    </r>
  </si>
  <si>
    <r>
      <t>Argynnis paphia</t>
    </r>
    <r>
      <rPr>
        <sz val="11"/>
        <color rgb="FF000000"/>
        <rFont val="Times New Roman"/>
        <family val="1"/>
        <charset val="238"/>
      </rPr>
      <t xml:space="preserve"> (Linnaeus, 1758)</t>
    </r>
  </si>
  <si>
    <r>
      <t>Boloria aquilonaris</t>
    </r>
    <r>
      <rPr>
        <sz val="11"/>
        <color rgb="FF000000"/>
        <rFont val="Times New Roman"/>
        <family val="1"/>
        <charset val="238"/>
      </rPr>
      <t xml:space="preserve"> (Stichel, 1908)</t>
    </r>
  </si>
  <si>
    <r>
      <t>Boloria euphrosyne</t>
    </r>
    <r>
      <rPr>
        <sz val="11"/>
        <color rgb="FF000000"/>
        <rFont val="Times New Roman"/>
        <family val="1"/>
        <charset val="238"/>
      </rPr>
      <t xml:space="preserve"> (Linnaeus, 1758)</t>
    </r>
  </si>
  <si>
    <r>
      <t>Boloria napaea</t>
    </r>
    <r>
      <rPr>
        <sz val="11"/>
        <color rgb="FF000000"/>
        <rFont val="Times New Roman"/>
        <family val="1"/>
        <charset val="238"/>
      </rPr>
      <t xml:space="preserve"> (Hoffmannsegg, 1804)</t>
    </r>
  </si>
  <si>
    <r>
      <t>Boloria thore</t>
    </r>
    <r>
      <rPr>
        <sz val="11"/>
        <color rgb="FF000000"/>
        <rFont val="Times New Roman"/>
        <family val="1"/>
        <charset val="238"/>
      </rPr>
      <t xml:space="preserve"> (Hübner, 1806)</t>
    </r>
  </si>
  <si>
    <r>
      <t>Brenthis ino</t>
    </r>
    <r>
      <rPr>
        <sz val="11"/>
        <color rgb="FF000000"/>
        <rFont val="Times New Roman"/>
        <family val="1"/>
        <charset val="238"/>
      </rPr>
      <t xml:space="preserve"> (Rottemburg, 1775)</t>
    </r>
  </si>
  <si>
    <r>
      <t>Coenonympha glycerion</t>
    </r>
    <r>
      <rPr>
        <sz val="11"/>
        <color rgb="FF000000"/>
        <rFont val="Times New Roman"/>
        <family val="1"/>
        <charset val="238"/>
      </rPr>
      <t xml:space="preserve"> (Borkhausen, 1788)</t>
    </r>
  </si>
  <si>
    <r>
      <t>Erebia ligea</t>
    </r>
    <r>
      <rPr>
        <sz val="11"/>
        <color rgb="FF000000"/>
        <rFont val="Times New Roman"/>
        <family val="1"/>
        <charset val="238"/>
      </rPr>
      <t xml:space="preserve"> (Linnaeus, 1758)</t>
    </r>
  </si>
  <si>
    <r>
      <t>Erebia pandrose</t>
    </r>
    <r>
      <rPr>
        <sz val="11"/>
        <color rgb="FF000000"/>
        <rFont val="Times New Roman"/>
        <family val="1"/>
        <charset val="238"/>
      </rPr>
      <t xml:space="preserve"> (Borkhausen, 1788)</t>
    </r>
  </si>
  <si>
    <r>
      <t>Euphydryas maturna</t>
    </r>
    <r>
      <rPr>
        <sz val="11"/>
        <color rgb="FF000000"/>
        <rFont val="Times New Roman"/>
        <family val="1"/>
        <charset val="238"/>
      </rPr>
      <t xml:space="preserve"> (Linnaeus, 1758)</t>
    </r>
  </si>
  <si>
    <r>
      <t>Lasiommata maera</t>
    </r>
    <r>
      <rPr>
        <sz val="11"/>
        <color rgb="FF000000"/>
        <rFont val="Times New Roman"/>
        <family val="1"/>
        <charset val="238"/>
      </rPr>
      <t xml:space="preserve"> (Linnaeus, 1758)</t>
    </r>
  </si>
  <si>
    <r>
      <t>Lasiommata petropolitana</t>
    </r>
    <r>
      <rPr>
        <sz val="11"/>
        <color rgb="FF000000"/>
        <rFont val="Times New Roman"/>
        <family val="1"/>
        <charset val="238"/>
      </rPr>
      <t xml:space="preserve"> (Fabricius, 1787)</t>
    </r>
  </si>
  <si>
    <r>
      <t>Limenitis populi</t>
    </r>
    <r>
      <rPr>
        <sz val="11"/>
        <color rgb="FF000000"/>
        <rFont val="Times New Roman"/>
        <family val="1"/>
        <charset val="238"/>
      </rPr>
      <t xml:space="preserve"> (Linnaeus, 1758)</t>
    </r>
  </si>
  <si>
    <r>
      <t>Lopinga achine</t>
    </r>
    <r>
      <rPr>
        <sz val="11"/>
        <color rgb="FF000000"/>
        <rFont val="Times New Roman"/>
        <family val="1"/>
        <charset val="238"/>
      </rPr>
      <t xml:space="preserve"> (Scopoli, 1763)</t>
    </r>
  </si>
  <si>
    <r>
      <t>Maniola jurtina</t>
    </r>
    <r>
      <rPr>
        <sz val="11"/>
        <color rgb="FF000000"/>
        <rFont val="Times New Roman"/>
        <family val="1"/>
        <charset val="238"/>
      </rPr>
      <t xml:space="preserve"> (Linnaeus, 1758)</t>
    </r>
  </si>
  <si>
    <r>
      <t>Melitaea athalia</t>
    </r>
    <r>
      <rPr>
        <sz val="11"/>
        <color rgb="FF000000"/>
        <rFont val="Times New Roman"/>
        <family val="1"/>
        <charset val="238"/>
      </rPr>
      <t xml:space="preserve"> (Rottemburg, 1775)</t>
    </r>
  </si>
  <si>
    <r>
      <t>Melitaea diamina</t>
    </r>
    <r>
      <rPr>
        <sz val="11"/>
        <color rgb="FF000000"/>
        <rFont val="Times New Roman"/>
        <family val="1"/>
        <charset val="238"/>
      </rPr>
      <t xml:space="preserve"> (Lang, 1789)</t>
    </r>
  </si>
  <si>
    <r>
      <t>Parnassius apollo</t>
    </r>
    <r>
      <rPr>
        <sz val="11"/>
        <color rgb="FF000000"/>
        <rFont val="Times New Roman"/>
        <family val="1"/>
        <charset val="238"/>
      </rPr>
      <t xml:space="preserve"> (Linnaeus, 1758)</t>
    </r>
  </si>
  <si>
    <r>
      <t>Parnassius mnemosyne</t>
    </r>
    <r>
      <rPr>
        <sz val="11"/>
        <color rgb="FF000000"/>
        <rFont val="Times New Roman"/>
        <family val="1"/>
        <charset val="238"/>
      </rPr>
      <t xml:space="preserve"> (Linnaeus, 1758)</t>
    </r>
  </si>
  <si>
    <r>
      <t>Anthocharis cardamines</t>
    </r>
    <r>
      <rPr>
        <sz val="11"/>
        <color rgb="FF000000"/>
        <rFont val="Times New Roman"/>
        <family val="1"/>
        <charset val="238"/>
      </rPr>
      <t xml:space="preserve"> (Linnaeus, 1758)</t>
    </r>
  </si>
  <si>
    <r>
      <t>Aporia crataegi</t>
    </r>
    <r>
      <rPr>
        <sz val="11"/>
        <color rgb="FF000000"/>
        <rFont val="Times New Roman"/>
        <family val="1"/>
        <charset val="238"/>
      </rPr>
      <t xml:space="preserve"> (Linnaeus, 1758)</t>
    </r>
  </si>
  <si>
    <t xml:space="preserve">Species </t>
  </si>
  <si>
    <t>Altitude - Onset</t>
  </si>
  <si>
    <t>Altitude - Termination</t>
  </si>
  <si>
    <t xml:space="preserve">Peak </t>
  </si>
  <si>
    <t>*Latitude on residuals of altitude and year (main season)</t>
  </si>
  <si>
    <t>response</t>
  </si>
  <si>
    <t>onsetR2</t>
  </si>
  <si>
    <t>onset_p</t>
  </si>
  <si>
    <t>onset_dev</t>
  </si>
  <si>
    <t>dfmean</t>
  </si>
  <si>
    <t>OnsetResDFMean</t>
  </si>
  <si>
    <t>OnsetResDevMean</t>
  </si>
  <si>
    <t>onset_coef</t>
  </si>
  <si>
    <t>onset_response</t>
  </si>
  <si>
    <t>term_ResDFMean</t>
  </si>
  <si>
    <t>term_ResDevMean</t>
  </si>
  <si>
    <t>term_DFMean</t>
  </si>
  <si>
    <t>term_DevMean</t>
  </si>
  <si>
    <t>term_p_mean</t>
  </si>
  <si>
    <t>term_pseudoR2</t>
  </si>
  <si>
    <t>term_coef</t>
  </si>
  <si>
    <t>term_response</t>
  </si>
  <si>
    <t>model</t>
  </si>
  <si>
    <t>~latitude</t>
  </si>
  <si>
    <t>~latitude|altitude+year</t>
  </si>
  <si>
    <t>~year</t>
  </si>
  <si>
    <t>name</t>
  </si>
  <si>
    <t>region</t>
  </si>
  <si>
    <t>NA</t>
  </si>
  <si>
    <t>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</si>
</sst>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000"/>
  </numFmts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Times New Roman"/>
      <family val="1"/>
      <charset val="238"/>
    </font>
    <font>
      <b/>
      <sz val="11"/>
      <color theme="1"/>
      <name val="Times New Roman"/>
      <family val="1"/>
      <charset val="238"/>
    </font>
    <font>
      <i/>
      <sz val="11"/>
      <color rgb="FF000000"/>
      <name val="Times New Roman"/>
      <family val="1"/>
      <charset val="238"/>
    </font>
    <font>
      <sz val="11"/>
      <color rgb="FF000000"/>
      <name val="Times New Roman"/>
      <family val="1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1" fontId="0" fillId="0" borderId="0" xfId="0" applyNumberFormat="1"/>
    <xf numFmtId="0" fontId="0" fillId="0" borderId="0" xfId="0" applyNumberFormat="1" applyFont="1"/>
    <xf numFmtId="0" fontId="1" fillId="0" borderId="0" xfId="0" applyFont="1"/>
    <xf numFmtId="0" fontId="2" fillId="0" borderId="0" xfId="0" applyFont="1" applyAlignment="1">
      <alignment horizontal="center" vertical="center"/>
    </xf>
    <xf numFmtId="165" fontId="0" fillId="0" borderId="0" xfId="0" applyNumberFormat="1"/>
    <xf numFmtId="1" fontId="0" fillId="0" borderId="0" xfId="0" applyNumberFormat="1"/>
    <xf numFmtId="1" fontId="2" fillId="0" borderId="0" xfId="0" applyNumberFormat="1" applyFont="1" applyAlignment="1">
      <alignment horizontal="center" vertical="center"/>
    </xf>
    <xf numFmtId="0" fontId="3" fillId="0" borderId="0" xfId="0" applyFont="1" applyBorder="1" applyAlignment="1">
      <alignment vertical="center"/>
    </xf>
    <xf numFmtId="166" fontId="3" fillId="0" borderId="0" xfId="0" applyNumberFormat="1" applyFont="1" applyBorder="1" applyAlignment="1">
      <alignment vertical="center"/>
    </xf>
    <xf numFmtId="165" fontId="2" fillId="0" borderId="0" xfId="0" applyNumberFormat="1" applyFont="1" applyAlignment="1">
      <alignment horizontal="center" vertical="center"/>
    </xf>
    <xf numFmtId="165" fontId="0" fillId="0" borderId="0" xfId="0" applyNumberFormat="1" applyFont="1"/>
    <xf numFmtId="0" fontId="0" fillId="0" borderId="0" xfId="0" applyFill="1"/>
    <xf numFmtId="165" fontId="0" fillId="0" borderId="0" xfId="0" applyNumberFormat="1" applyFill="1"/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5" fontId="2" fillId="2" borderId="0" xfId="0" applyNumberFormat="1" applyFont="1" applyFill="1" applyAlignment="1">
      <alignment horizontal="center" vertical="center"/>
    </xf>
    <xf numFmtId="0" fontId="0" fillId="2" borderId="0" xfId="0" applyFill="1"/>
    <xf numFmtId="165" fontId="0" fillId="2" borderId="0" xfId="0" applyNumberFormat="1" applyFill="1"/>
    <xf numFmtId="0" fontId="0" fillId="2" borderId="0" xfId="0" applyNumberFormat="1" applyFont="1" applyFill="1"/>
    <xf numFmtId="165" fontId="0" fillId="2" borderId="0" xfId="0" applyNumberFormat="1" applyFont="1" applyFill="1"/>
    <xf numFmtId="1" fontId="2" fillId="2" borderId="0" xfId="0" applyNumberFormat="1" applyFont="1" applyFill="1" applyAlignment="1">
      <alignment horizontal="center" vertical="center"/>
    </xf>
    <xf numFmtId="1" fontId="0" fillId="2" borderId="0" xfId="0" applyNumberFormat="1" applyFill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2" fillId="2" borderId="0" xfId="0" applyFont="1" applyFill="1" applyAlignment="1">
      <alignment horizontal="center" vertical="center"/>
    </xf>
    <xf numFmtId="165" fontId="2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B316"/>
  <sheetViews>
    <sheetView tabSelected="1" workbookViewId="0">
      <selection activeCell="D5" sqref="D5"/>
    </sheetView>
  </sheetViews>
  <sheetFormatPr defaultRowHeight="14.4" x14ac:dyDescent="0.3"/>
  <cols>
    <col min="1" max="2" width="41.6640625" customWidth="1"/>
    <col min="3" max="3" width="10.109375" customWidth="1"/>
    <col min="4" max="4" width="29.109375" customWidth="1"/>
    <col min="5" max="5" width="13.6640625" style="6" customWidth="1"/>
    <col min="6" max="6" width="16.6640625" customWidth="1"/>
    <col min="7" max="7" width="9.6640625" style="6" customWidth="1"/>
    <col min="8" max="8" width="16" customWidth="1"/>
    <col min="9" max="9" width="12" customWidth="1"/>
    <col min="10" max="10" width="12.6640625" customWidth="1"/>
    <col min="11" max="11" width="13.6640625" customWidth="1"/>
    <col min="12" max="12" width="9.6640625" style="6" customWidth="1"/>
    <col min="13" max="13" width="12.6640625" style="6" customWidth="1"/>
    <col min="14" max="14" width="14.6640625" customWidth="1"/>
    <col min="15" max="15" width="9.6640625" style="6" customWidth="1"/>
    <col min="16" max="16" width="14.6640625" customWidth="1"/>
    <col min="17" max="18" width="12.6640625" customWidth="1"/>
    <col min="19" max="19" width="11.6640625" customWidth="1"/>
    <col min="20" max="20" width="7.6640625" style="6" customWidth="1"/>
    <col min="21" max="21" width="14.5546875" style="6" customWidth="1"/>
    <col min="22" max="22" width="15.6640625" customWidth="1"/>
    <col min="23" max="23" width="9.33203125" style="6" bestFit="1" customWidth="1"/>
    <col min="24" max="24" width="15.6640625" customWidth="1"/>
    <col min="25" max="27" width="10.6640625" customWidth="1"/>
    <col min="28" max="28" width="9.33203125" style="6" bestFit="1" customWidth="1"/>
  </cols>
  <sheetData>
    <row r="1" spans="1:28" x14ac:dyDescent="0.3">
      <c r="A1" s="4" t="s">
        <v>22</v>
      </c>
      <c r="B1" s="23" t="s">
        <v>150</v>
      </c>
      <c r="C1" s="24" t="s">
        <v>151</v>
      </c>
      <c r="D1" s="23" t="s">
        <v>146</v>
      </c>
      <c r="E1" s="21" t="s">
        <v>0</v>
      </c>
      <c r="F1" s="15" t="s">
        <v>1</v>
      </c>
      <c r="G1" s="21" t="s">
        <v>2</v>
      </c>
      <c r="H1" s="15" t="s">
        <v>3</v>
      </c>
      <c r="I1" s="15" t="s">
        <v>4</v>
      </c>
      <c r="J1" s="15" t="s">
        <v>5</v>
      </c>
      <c r="K1" s="15" t="s">
        <v>6</v>
      </c>
      <c r="L1" s="21" t="s">
        <v>129</v>
      </c>
      <c r="M1" s="7" t="s">
        <v>134</v>
      </c>
      <c r="N1" s="4" t="s">
        <v>135</v>
      </c>
      <c r="O1" s="7" t="s">
        <v>133</v>
      </c>
      <c r="P1" s="4" t="s">
        <v>132</v>
      </c>
      <c r="Q1" s="4" t="s">
        <v>131</v>
      </c>
      <c r="R1" s="4" t="s">
        <v>130</v>
      </c>
      <c r="S1" s="4" t="s">
        <v>136</v>
      </c>
      <c r="T1" s="21" t="s">
        <v>137</v>
      </c>
      <c r="U1" s="21" t="s">
        <v>138</v>
      </c>
      <c r="V1" s="15" t="s">
        <v>139</v>
      </c>
      <c r="W1" s="21" t="s">
        <v>140</v>
      </c>
      <c r="X1" s="15" t="s">
        <v>141</v>
      </c>
      <c r="Y1" s="15" t="s">
        <v>142</v>
      </c>
      <c r="Z1" s="15" t="s">
        <v>143</v>
      </c>
      <c r="AA1" s="15" t="s">
        <v>144</v>
      </c>
      <c r="AB1" s="21" t="s">
        <v>145</v>
      </c>
    </row>
    <row r="2" spans="1:28" x14ac:dyDescent="0.3">
      <c r="A2" s="8" t="s">
        <v>23</v>
      </c>
      <c r="B2" s="8" t="str">
        <f>TRIM(CONCATENATE(LEFT(A2,FIND(" ",A2)),MID(A2,FIND(" ",A2)+1,FIND(" ",MID(A2,FIND(" ",A2)+1,50)))))</f>
        <v>Carterocephalus palaemon</v>
      </c>
      <c r="C2" s="8" t="s">
        <v>152</v>
      </c>
      <c r="D2" s="8" t="s">
        <v>147</v>
      </c>
      <c r="E2" s="22">
        <v>117</v>
      </c>
      <c r="F2" s="18">
        <v>33744.8739495798</v>
      </c>
      <c r="G2" s="22">
        <v>1</v>
      </c>
      <c r="H2" s="18">
        <v>1634.0372923739601</v>
      </c>
      <c r="I2" s="18">
        <v>1.46853716300454E-2</v>
      </c>
      <c r="J2" s="18">
        <v>4.8423274445045003E-2</v>
      </c>
      <c r="K2" s="18">
        <v>0.55851482153479104</v>
      </c>
      <c r="L2" s="22">
        <v>1</v>
      </c>
      <c r="M2" s="6">
        <v>21</v>
      </c>
      <c r="N2" s="5">
        <v>9219.4782608695696</v>
      </c>
      <c r="O2" s="6">
        <v>1</v>
      </c>
      <c r="P2" s="5">
        <v>2213.2398249620801</v>
      </c>
      <c r="Q2" s="5">
        <v>1.00061163303213E-2</v>
      </c>
      <c r="R2" s="5">
        <v>0.24006128788825101</v>
      </c>
      <c r="S2" s="5">
        <v>1.11676793414347</v>
      </c>
      <c r="T2" s="6">
        <v>1</v>
      </c>
      <c r="U2" s="22">
        <v>20</v>
      </c>
      <c r="V2" s="18">
        <v>6853.4545454545496</v>
      </c>
      <c r="W2" s="22">
        <v>1</v>
      </c>
      <c r="X2" s="18">
        <v>703.66973497439096</v>
      </c>
      <c r="Y2" s="18">
        <v>0.13034112678233301</v>
      </c>
      <c r="Z2" s="18">
        <v>0.10267372903802099</v>
      </c>
      <c r="AA2" s="18">
        <v>0.65757939722354397</v>
      </c>
      <c r="AB2" s="22">
        <v>0</v>
      </c>
    </row>
    <row r="3" spans="1:28" x14ac:dyDescent="0.3">
      <c r="A3" s="8" t="s">
        <v>24</v>
      </c>
      <c r="B3" s="8" t="str">
        <f t="shared" ref="B3:B66" si="0">TRIM(CONCATENATE(LEFT(A3,FIND(" ",A3)),MID(A3,FIND(" ",A3)+1,FIND(" ",MID(A3,FIND(" ",A3)+1,50)))))</f>
        <v>Hesperia comma</v>
      </c>
      <c r="C3" s="8" t="s">
        <v>152</v>
      </c>
      <c r="D3" s="8" t="s">
        <v>147</v>
      </c>
      <c r="E3" s="22">
        <v>141</v>
      </c>
      <c r="F3" s="18">
        <v>82027.538461538497</v>
      </c>
      <c r="G3" s="22">
        <v>1</v>
      </c>
      <c r="H3" s="18">
        <v>1585.6613525759601</v>
      </c>
      <c r="I3" s="18">
        <v>9.5485343602125794E-2</v>
      </c>
      <c r="J3" s="18">
        <v>1.9330841596806501E-2</v>
      </c>
      <c r="K3" s="18">
        <v>-0.477423476609663</v>
      </c>
      <c r="L3" s="22">
        <v>0</v>
      </c>
      <c r="M3" s="6">
        <v>20</v>
      </c>
      <c r="N3" s="5">
        <v>13241.272727272701</v>
      </c>
      <c r="O3" s="6">
        <v>1</v>
      </c>
      <c r="P3" s="5">
        <v>120.727895869459</v>
      </c>
      <c r="Q3" s="5">
        <v>0.66793358584821605</v>
      </c>
      <c r="R3" s="5">
        <v>9.1175446919689006E-3</v>
      </c>
      <c r="S3" s="5">
        <v>0.23778099455040799</v>
      </c>
      <c r="T3" s="6">
        <v>0</v>
      </c>
      <c r="U3" s="22">
        <v>23</v>
      </c>
      <c r="V3" s="18">
        <v>13662.56</v>
      </c>
      <c r="W3" s="22">
        <v>1</v>
      </c>
      <c r="X3" s="18">
        <v>2988.7355358724499</v>
      </c>
      <c r="Y3" s="18">
        <v>1.1156989172425601E-2</v>
      </c>
      <c r="Z3" s="18">
        <v>0.21875369885822701</v>
      </c>
      <c r="AA3" s="18">
        <v>-1.1504871567759101</v>
      </c>
      <c r="AB3" s="22">
        <v>-1</v>
      </c>
    </row>
    <row r="4" spans="1:28" x14ac:dyDescent="0.3">
      <c r="A4" s="8" t="s">
        <v>25</v>
      </c>
      <c r="B4" s="8" t="str">
        <f t="shared" si="0"/>
        <v>Thorybes pylades</v>
      </c>
      <c r="C4" s="8" t="s">
        <v>152</v>
      </c>
      <c r="D4" s="8" t="s">
        <v>147</v>
      </c>
      <c r="E4" s="22">
        <v>223</v>
      </c>
      <c r="F4" s="18">
        <v>200507.44</v>
      </c>
      <c r="G4" s="22">
        <v>1</v>
      </c>
      <c r="H4" s="18">
        <v>15233.9225245612</v>
      </c>
      <c r="I4" s="18">
        <v>1.85180216352451E-5</v>
      </c>
      <c r="J4" s="18">
        <v>7.5976844173768404E-2</v>
      </c>
      <c r="K4" s="18">
        <v>1.2821302627706399</v>
      </c>
      <c r="L4" s="22">
        <v>1</v>
      </c>
      <c r="M4" s="6">
        <v>28</v>
      </c>
      <c r="N4" s="5">
        <v>43967.366666666698</v>
      </c>
      <c r="O4" s="6">
        <v>1</v>
      </c>
      <c r="P4" s="5">
        <v>27622.8228842114</v>
      </c>
      <c r="Q4" s="5">
        <v>6.02652208626413E-12</v>
      </c>
      <c r="R4" s="5">
        <v>0.62825738674845999</v>
      </c>
      <c r="S4" s="5">
        <v>3.30903397153843</v>
      </c>
      <c r="T4" s="6">
        <v>1</v>
      </c>
      <c r="U4" s="22">
        <v>26</v>
      </c>
      <c r="V4" s="18">
        <v>64444.964285714297</v>
      </c>
      <c r="W4" s="22">
        <v>1</v>
      </c>
      <c r="X4" s="18">
        <v>1164.4944207056001</v>
      </c>
      <c r="Y4" s="18">
        <v>0.48912298908732699</v>
      </c>
      <c r="Z4" s="18">
        <v>1.8069595252514298E-2</v>
      </c>
      <c r="AA4" s="18">
        <v>0.67571276536156499</v>
      </c>
      <c r="AB4" s="22">
        <v>0</v>
      </c>
    </row>
    <row r="5" spans="1:28" x14ac:dyDescent="0.3">
      <c r="A5" s="8" t="s">
        <v>26</v>
      </c>
      <c r="B5" s="8" t="str">
        <f t="shared" si="0"/>
        <v>Erynnis icelus</v>
      </c>
      <c r="C5" s="8" t="s">
        <v>152</v>
      </c>
      <c r="D5" s="8" t="s">
        <v>147</v>
      </c>
      <c r="E5" s="22">
        <v>199</v>
      </c>
      <c r="F5" s="18">
        <v>86131.562189054705</v>
      </c>
      <c r="G5" s="22">
        <v>1</v>
      </c>
      <c r="H5" s="18">
        <v>672.74292617240303</v>
      </c>
      <c r="I5" s="18">
        <v>0.210708184883341</v>
      </c>
      <c r="J5" s="18">
        <v>7.8106434978593197E-3</v>
      </c>
      <c r="K5" s="18">
        <v>-0.41567261835801</v>
      </c>
      <c r="L5" s="22">
        <v>0</v>
      </c>
      <c r="M5" s="6">
        <v>16</v>
      </c>
      <c r="N5" s="5">
        <v>5284.5</v>
      </c>
      <c r="O5" s="6">
        <v>1</v>
      </c>
      <c r="P5" s="5">
        <v>1825.44498381877</v>
      </c>
      <c r="Q5" s="5">
        <v>3.66316201042879E-3</v>
      </c>
      <c r="R5" s="5">
        <v>0.345433812814603</v>
      </c>
      <c r="S5" s="5">
        <v>1.53721682847896</v>
      </c>
      <c r="T5" s="6">
        <v>1</v>
      </c>
      <c r="U5" s="22">
        <v>18</v>
      </c>
      <c r="V5" s="18">
        <v>31066.95</v>
      </c>
      <c r="W5" s="22">
        <v>1</v>
      </c>
      <c r="X5" s="18">
        <v>2760.18161826189</v>
      </c>
      <c r="Y5" s="18">
        <v>0.185227762143652</v>
      </c>
      <c r="Z5" s="18">
        <v>8.88462375051908E-2</v>
      </c>
      <c r="AA5" s="18">
        <v>-1.75422264340264</v>
      </c>
      <c r="AB5" s="22">
        <v>0</v>
      </c>
    </row>
    <row r="6" spans="1:28" x14ac:dyDescent="0.3">
      <c r="A6" s="8" t="s">
        <v>27</v>
      </c>
      <c r="B6" s="8" t="str">
        <f t="shared" si="0"/>
        <v>Erynnis persius</v>
      </c>
      <c r="C6" s="8" t="s">
        <v>152</v>
      </c>
      <c r="D6" s="8" t="s">
        <v>147</v>
      </c>
      <c r="E6" s="22">
        <v>49</v>
      </c>
      <c r="F6" s="18">
        <v>21783.921568627498</v>
      </c>
      <c r="G6" s="22">
        <v>1</v>
      </c>
      <c r="H6" s="18">
        <v>3416.8916638144501</v>
      </c>
      <c r="I6" s="18">
        <v>2.5342981126963301E-3</v>
      </c>
      <c r="J6" s="18">
        <v>0.156853836121746</v>
      </c>
      <c r="K6" s="18">
        <v>1.2203347274346701</v>
      </c>
      <c r="L6" s="22">
        <v>1</v>
      </c>
      <c r="M6" s="6">
        <v>13</v>
      </c>
      <c r="N6" s="5">
        <v>7585.6</v>
      </c>
      <c r="O6" s="6">
        <v>1</v>
      </c>
      <c r="P6" s="5">
        <v>2043.50736896731</v>
      </c>
      <c r="Q6" s="5">
        <v>2.85685937520084E-2</v>
      </c>
      <c r="R6" s="5">
        <v>0.26939297734751499</v>
      </c>
      <c r="S6" s="5">
        <v>1.4100934094447299</v>
      </c>
      <c r="T6" s="6">
        <v>1</v>
      </c>
      <c r="U6" s="22">
        <v>14</v>
      </c>
      <c r="V6" s="18">
        <v>4117.75</v>
      </c>
      <c r="W6" s="22">
        <v>1</v>
      </c>
      <c r="X6" s="18">
        <v>278.13797284190201</v>
      </c>
      <c r="Y6" s="18">
        <v>0.31391135450667301</v>
      </c>
      <c r="Z6" s="18">
        <v>6.7546104751843E-2</v>
      </c>
      <c r="AA6" s="18">
        <v>0.51939864209505404</v>
      </c>
      <c r="AB6" s="22">
        <v>0</v>
      </c>
    </row>
    <row r="7" spans="1:28" x14ac:dyDescent="0.3">
      <c r="A7" s="8" t="s">
        <v>28</v>
      </c>
      <c r="B7" s="8" t="str">
        <f t="shared" si="0"/>
        <v>Pyrgus centaureae</v>
      </c>
      <c r="C7" s="8" t="s">
        <v>152</v>
      </c>
      <c r="D7" s="8" t="s">
        <v>147</v>
      </c>
      <c r="E7" s="22">
        <v>45</v>
      </c>
      <c r="F7" s="18">
        <v>18495.617021276601</v>
      </c>
      <c r="G7" s="22">
        <v>1</v>
      </c>
      <c r="H7" s="18">
        <v>7.06136073701418</v>
      </c>
      <c r="I7" s="18">
        <v>0.895697091417614</v>
      </c>
      <c r="J7" s="18">
        <v>3.8178562677260202E-4</v>
      </c>
      <c r="K7" s="18">
        <v>4.52165554398846E-2</v>
      </c>
      <c r="L7" s="22">
        <v>0</v>
      </c>
      <c r="M7" s="6">
        <v>9</v>
      </c>
      <c r="N7" s="5">
        <v>5882</v>
      </c>
      <c r="O7" s="6">
        <v>1</v>
      </c>
      <c r="P7" s="5">
        <v>12.271638605644499</v>
      </c>
      <c r="Q7" s="5">
        <v>0.890895326590878</v>
      </c>
      <c r="R7" s="5">
        <v>2.0863037411840099E-3</v>
      </c>
      <c r="S7" s="5">
        <v>0.12651173820251499</v>
      </c>
      <c r="T7" s="6">
        <v>0</v>
      </c>
      <c r="U7" s="22">
        <v>10</v>
      </c>
      <c r="V7" s="18">
        <v>6258.9166666666697</v>
      </c>
      <c r="W7" s="22">
        <v>1</v>
      </c>
      <c r="X7" s="18">
        <v>187.474933842989</v>
      </c>
      <c r="Y7" s="18">
        <v>0.578428823950496</v>
      </c>
      <c r="Z7" s="18">
        <v>2.9953256102838301E-2</v>
      </c>
      <c r="AA7" s="18">
        <v>0.46956777418406198</v>
      </c>
      <c r="AB7" s="22">
        <v>0</v>
      </c>
    </row>
    <row r="8" spans="1:28" x14ac:dyDescent="0.3">
      <c r="A8" s="8" t="s">
        <v>29</v>
      </c>
      <c r="B8" s="8" t="str">
        <f t="shared" si="0"/>
        <v>Amblyscirtes vialis</v>
      </c>
      <c r="C8" s="8" t="s">
        <v>152</v>
      </c>
      <c r="D8" s="8" t="s">
        <v>147</v>
      </c>
      <c r="E8" s="22">
        <v>93</v>
      </c>
      <c r="F8" s="18">
        <v>95560.147368421094</v>
      </c>
      <c r="G8" s="22">
        <v>1</v>
      </c>
      <c r="H8" s="18">
        <v>919.21438039880002</v>
      </c>
      <c r="I8" s="18">
        <v>0.34190465887521898</v>
      </c>
      <c r="J8" s="18">
        <v>9.6192231355072301E-3</v>
      </c>
      <c r="K8" s="18">
        <v>-0.57841757134799499</v>
      </c>
      <c r="L8" s="22">
        <v>0</v>
      </c>
      <c r="M8" s="6">
        <v>20</v>
      </c>
      <c r="N8" s="5">
        <v>48537.318181818198</v>
      </c>
      <c r="O8" s="6">
        <v>1</v>
      </c>
      <c r="P8" s="5">
        <v>2631.9715953473201</v>
      </c>
      <c r="Q8" s="5">
        <v>0.28424206975109101</v>
      </c>
      <c r="R8" s="5">
        <v>5.4225731744965699E-2</v>
      </c>
      <c r="S8" s="5">
        <v>-1.5038275269489101</v>
      </c>
      <c r="T8" s="6">
        <v>0</v>
      </c>
      <c r="U8" s="22">
        <v>19</v>
      </c>
      <c r="V8" s="18">
        <v>34987.238095238099</v>
      </c>
      <c r="W8" s="22">
        <v>1</v>
      </c>
      <c r="X8" s="18">
        <v>4606.7161185703299</v>
      </c>
      <c r="Y8" s="18">
        <v>8.9627921022362098E-2</v>
      </c>
      <c r="Z8" s="18">
        <v>0.131668470258512</v>
      </c>
      <c r="AA8" s="18">
        <v>-1.99346861649688</v>
      </c>
      <c r="AB8" s="22">
        <v>0</v>
      </c>
    </row>
    <row r="9" spans="1:28" x14ac:dyDescent="0.3">
      <c r="A9" s="8" t="s">
        <v>30</v>
      </c>
      <c r="B9" s="8" t="str">
        <f t="shared" si="0"/>
        <v>Parnassius smintheus</v>
      </c>
      <c r="C9" s="8" t="s">
        <v>152</v>
      </c>
      <c r="D9" s="8" t="s">
        <v>147</v>
      </c>
      <c r="E9" s="22">
        <v>138</v>
      </c>
      <c r="F9" s="18">
        <v>61120.171428571397</v>
      </c>
      <c r="G9" s="22">
        <v>1</v>
      </c>
      <c r="H9" s="18">
        <v>623.69056670310204</v>
      </c>
      <c r="I9" s="18">
        <v>0.232956915095416</v>
      </c>
      <c r="J9" s="18">
        <v>1.0204332745237601E-2</v>
      </c>
      <c r="K9" s="18">
        <v>0.37193071148357698</v>
      </c>
      <c r="L9" s="22">
        <v>0</v>
      </c>
      <c r="M9" s="6">
        <v>22</v>
      </c>
      <c r="N9" s="5">
        <v>7136.5</v>
      </c>
      <c r="O9" s="6">
        <v>1</v>
      </c>
      <c r="P9" s="5">
        <v>319.74221753689699</v>
      </c>
      <c r="Q9" s="5">
        <v>0.309708825681349</v>
      </c>
      <c r="R9" s="5">
        <v>4.48037858245494E-2</v>
      </c>
      <c r="S9" s="5">
        <v>0.48778370333622501</v>
      </c>
      <c r="T9" s="6">
        <v>0</v>
      </c>
      <c r="U9" s="22">
        <v>21</v>
      </c>
      <c r="V9" s="18">
        <v>14467.9130434783</v>
      </c>
      <c r="W9" s="22">
        <v>1</v>
      </c>
      <c r="X9" s="18">
        <v>1712.78730828025</v>
      </c>
      <c r="Y9" s="18">
        <v>9.3100591936129906E-2</v>
      </c>
      <c r="Z9" s="18">
        <v>0.118385236566812</v>
      </c>
      <c r="AA9" s="18">
        <v>-1.13455757417331</v>
      </c>
      <c r="AB9" s="22">
        <v>0</v>
      </c>
    </row>
    <row r="10" spans="1:28" x14ac:dyDescent="0.3">
      <c r="A10" s="8" t="s">
        <v>31</v>
      </c>
      <c r="B10" s="8" t="str">
        <f t="shared" si="0"/>
        <v>Papilio machaon</v>
      </c>
      <c r="C10" s="8" t="s">
        <v>152</v>
      </c>
      <c r="D10" s="8" t="s">
        <v>147</v>
      </c>
      <c r="E10" s="22">
        <v>82</v>
      </c>
      <c r="F10" s="18">
        <v>124728.238095238</v>
      </c>
      <c r="G10" s="22">
        <v>1</v>
      </c>
      <c r="H10" s="18">
        <v>14399.276472204399</v>
      </c>
      <c r="I10" s="18">
        <v>1.0701971608734701E-3</v>
      </c>
      <c r="J10" s="18">
        <v>0.115445200638604</v>
      </c>
      <c r="K10" s="18">
        <v>-1.57491864821909</v>
      </c>
      <c r="L10" s="22">
        <v>-1</v>
      </c>
      <c r="M10" s="6">
        <v>23</v>
      </c>
      <c r="N10" s="5">
        <v>65044.959999999999</v>
      </c>
      <c r="O10" s="6">
        <v>1</v>
      </c>
      <c r="P10" s="5">
        <v>17034.498894095599</v>
      </c>
      <c r="Q10" s="5">
        <v>4.2810547515828596E-3</v>
      </c>
      <c r="R10" s="5">
        <v>0.261888067793348</v>
      </c>
      <c r="S10" s="5">
        <v>-2.6232427366448001</v>
      </c>
      <c r="T10" s="6">
        <v>-1</v>
      </c>
      <c r="U10" s="22">
        <v>23</v>
      </c>
      <c r="V10" s="18">
        <v>36204.639999999999</v>
      </c>
      <c r="W10" s="22">
        <v>1</v>
      </c>
      <c r="X10" s="18">
        <v>13361.0433222377</v>
      </c>
      <c r="Y10" s="18">
        <v>2.4467699587326101E-4</v>
      </c>
      <c r="Z10" s="18">
        <v>0.36904229187854598</v>
      </c>
      <c r="AA10" s="18">
        <v>-2.3232395048961001</v>
      </c>
      <c r="AB10" s="22">
        <v>-1</v>
      </c>
    </row>
    <row r="11" spans="1:28" x14ac:dyDescent="0.3">
      <c r="A11" s="8" t="s">
        <v>32</v>
      </c>
      <c r="B11" s="8" t="str">
        <f t="shared" si="0"/>
        <v>Papilio canadensis</v>
      </c>
      <c r="C11" s="8" t="s">
        <v>152</v>
      </c>
      <c r="D11" s="8" t="s">
        <v>147</v>
      </c>
      <c r="E11" s="22">
        <v>126</v>
      </c>
      <c r="F11" s="18">
        <v>55287.7421875</v>
      </c>
      <c r="G11" s="22">
        <v>1</v>
      </c>
      <c r="H11" s="18">
        <v>1805.5881451057601</v>
      </c>
      <c r="I11" s="18">
        <v>3.91618660918929E-2</v>
      </c>
      <c r="J11" s="18">
        <v>3.2658019185923398E-2</v>
      </c>
      <c r="K11" s="18">
        <v>0.46856407161470998</v>
      </c>
      <c r="L11" s="22">
        <v>1</v>
      </c>
      <c r="M11" s="6">
        <v>20</v>
      </c>
      <c r="N11" s="5">
        <v>6295.8181818181802</v>
      </c>
      <c r="O11" s="6">
        <v>1</v>
      </c>
      <c r="P11" s="5">
        <v>14.432162544225299</v>
      </c>
      <c r="Q11" s="5">
        <v>0.83026278593856795</v>
      </c>
      <c r="R11" s="5">
        <v>2.2923410631367999E-3</v>
      </c>
      <c r="S11" s="5">
        <v>9.5005259118175894E-2</v>
      </c>
      <c r="T11" s="6">
        <v>0</v>
      </c>
      <c r="U11" s="22">
        <v>21</v>
      </c>
      <c r="V11" s="18">
        <v>18698.608695652201</v>
      </c>
      <c r="W11" s="22">
        <v>1</v>
      </c>
      <c r="X11" s="18">
        <v>798.52021537940198</v>
      </c>
      <c r="Y11" s="18">
        <v>0.33310040745269698</v>
      </c>
      <c r="Z11" s="18">
        <v>4.2704793087898402E-2</v>
      </c>
      <c r="AA11" s="18">
        <v>0.66880175353141702</v>
      </c>
      <c r="AB11" s="22">
        <v>0</v>
      </c>
    </row>
    <row r="12" spans="1:28" x14ac:dyDescent="0.3">
      <c r="A12" s="8" t="s">
        <v>33</v>
      </c>
      <c r="B12" s="8" t="str">
        <f t="shared" si="0"/>
        <v>Pieris marginalis</v>
      </c>
      <c r="C12" s="8" t="s">
        <v>152</v>
      </c>
      <c r="D12" s="8" t="s">
        <v>147</v>
      </c>
      <c r="E12" s="22">
        <v>223</v>
      </c>
      <c r="F12" s="18">
        <v>437664.96</v>
      </c>
      <c r="G12" s="22">
        <v>1</v>
      </c>
      <c r="H12" s="18">
        <v>19613.312552093899</v>
      </c>
      <c r="I12" s="18">
        <v>1.21837549017159E-3</v>
      </c>
      <c r="J12" s="18">
        <v>4.4813531684359399E-2</v>
      </c>
      <c r="K12" s="18">
        <v>0.97033156318897595</v>
      </c>
      <c r="L12" s="22">
        <v>1</v>
      </c>
      <c r="M12" s="6">
        <v>33</v>
      </c>
      <c r="N12" s="5">
        <v>58158.9714285714</v>
      </c>
      <c r="O12" s="6">
        <v>1</v>
      </c>
      <c r="P12" s="5">
        <v>20428.591801878702</v>
      </c>
      <c r="Q12" s="5">
        <v>2.3684456483499901E-5</v>
      </c>
      <c r="R12" s="5">
        <v>0.35125435165180602</v>
      </c>
      <c r="S12" s="5">
        <v>2.08838599487617</v>
      </c>
      <c r="T12" s="6">
        <v>1</v>
      </c>
      <c r="U12" s="22">
        <v>31</v>
      </c>
      <c r="V12" s="18">
        <v>49230.242424242402</v>
      </c>
      <c r="W12" s="22">
        <v>1</v>
      </c>
      <c r="X12" s="18">
        <v>1257.54405732532</v>
      </c>
      <c r="Y12" s="18">
        <v>0.36734498690171702</v>
      </c>
      <c r="Z12" s="18">
        <v>2.5544137006038199E-2</v>
      </c>
      <c r="AA12" s="18">
        <v>0.57108390179497404</v>
      </c>
      <c r="AB12" s="22">
        <v>0</v>
      </c>
    </row>
    <row r="13" spans="1:28" x14ac:dyDescent="0.3">
      <c r="A13" s="8" t="s">
        <v>34</v>
      </c>
      <c r="B13" s="8" t="str">
        <f t="shared" si="0"/>
        <v>Euchloe ausonides</v>
      </c>
      <c r="C13" s="8" t="s">
        <v>152</v>
      </c>
      <c r="D13" s="8" t="s">
        <v>147</v>
      </c>
      <c r="E13" s="22">
        <v>125</v>
      </c>
      <c r="F13" s="18">
        <v>170756.11023622</v>
      </c>
      <c r="G13" s="22">
        <v>1</v>
      </c>
      <c r="H13" s="18">
        <v>8664.9809810753504</v>
      </c>
      <c r="I13" s="18">
        <v>9.7381280298257707E-3</v>
      </c>
      <c r="J13" s="18">
        <v>5.0744778439192603E-2</v>
      </c>
      <c r="K13" s="18">
        <v>0.99989280769589595</v>
      </c>
      <c r="L13" s="22">
        <v>1</v>
      </c>
      <c r="M13" s="6">
        <v>21</v>
      </c>
      <c r="N13" s="5">
        <v>30211.217391304301</v>
      </c>
      <c r="O13" s="6">
        <v>1</v>
      </c>
      <c r="P13" s="5">
        <v>5347.47155533556</v>
      </c>
      <c r="Q13" s="5">
        <v>3.3569600367578702E-2</v>
      </c>
      <c r="R13" s="5">
        <v>0.177002849175972</v>
      </c>
      <c r="S13" s="5">
        <v>1.8003900484925199</v>
      </c>
      <c r="T13" s="6">
        <v>1</v>
      </c>
      <c r="U13" s="22">
        <v>20</v>
      </c>
      <c r="V13" s="18">
        <v>10690.3636363636</v>
      </c>
      <c r="W13" s="22">
        <v>1</v>
      </c>
      <c r="X13" s="18">
        <v>405.90172565077398</v>
      </c>
      <c r="Y13" s="18">
        <v>0.37429690531465998</v>
      </c>
      <c r="Z13" s="18">
        <v>3.7968935338184899E-2</v>
      </c>
      <c r="AA13" s="18">
        <v>-0.48727698157355798</v>
      </c>
      <c r="AB13" s="22">
        <v>0</v>
      </c>
    </row>
    <row r="14" spans="1:28" x14ac:dyDescent="0.3">
      <c r="A14" s="8" t="s">
        <v>35</v>
      </c>
      <c r="B14" s="8" t="str">
        <f t="shared" si="0"/>
        <v>Euchloe creusa</v>
      </c>
      <c r="C14" s="8" t="s">
        <v>152</v>
      </c>
      <c r="D14" s="8" t="s">
        <v>147</v>
      </c>
      <c r="E14" s="22">
        <v>38</v>
      </c>
      <c r="F14" s="18">
        <v>10472.4</v>
      </c>
      <c r="G14" s="22">
        <v>1</v>
      </c>
      <c r="H14" s="18">
        <v>415.513590549681</v>
      </c>
      <c r="I14" s="18">
        <v>0.210204056682783</v>
      </c>
      <c r="J14" s="18">
        <v>3.9677016782178103E-2</v>
      </c>
      <c r="K14" s="18">
        <v>0.65060270558065403</v>
      </c>
      <c r="L14" s="22">
        <v>0</v>
      </c>
      <c r="M14" s="6">
        <v>9</v>
      </c>
      <c r="N14" s="5">
        <v>2746.54545454545</v>
      </c>
      <c r="O14" s="6">
        <v>1</v>
      </c>
      <c r="P14" s="5">
        <v>792.00149850149796</v>
      </c>
      <c r="Q14" s="5">
        <v>5.6173897538447697E-2</v>
      </c>
      <c r="R14" s="5">
        <v>0.28836278576447999</v>
      </c>
      <c r="S14" s="5">
        <v>1.3315018315018301</v>
      </c>
      <c r="T14" s="6">
        <v>0</v>
      </c>
      <c r="U14" s="22">
        <v>8</v>
      </c>
      <c r="V14" s="18">
        <v>1434.4</v>
      </c>
      <c r="W14" s="22">
        <v>1</v>
      </c>
      <c r="X14" s="18">
        <v>470.92702702702701</v>
      </c>
      <c r="Y14" s="18">
        <v>4.7992575432450897E-2</v>
      </c>
      <c r="Z14" s="18">
        <v>0.32830941649959999</v>
      </c>
      <c r="AA14" s="18">
        <v>-1.08558558558558</v>
      </c>
      <c r="AB14" s="22">
        <v>-1</v>
      </c>
    </row>
    <row r="15" spans="1:28" x14ac:dyDescent="0.3">
      <c r="A15" s="8" t="s">
        <v>36</v>
      </c>
      <c r="B15" s="8" t="str">
        <f t="shared" si="0"/>
        <v>Anthocharis sara</v>
      </c>
      <c r="C15" s="8" t="s">
        <v>152</v>
      </c>
      <c r="D15" s="8" t="s">
        <v>147</v>
      </c>
      <c r="E15" s="22">
        <v>226</v>
      </c>
      <c r="F15" s="18">
        <v>443493.21052631602</v>
      </c>
      <c r="G15" s="22">
        <v>1</v>
      </c>
      <c r="H15" s="18">
        <v>95380.661653605406</v>
      </c>
      <c r="I15" s="18">
        <v>3.5722841800975898E-15</v>
      </c>
      <c r="J15" s="18">
        <v>0.215066791079873</v>
      </c>
      <c r="K15" s="18">
        <v>3.32546699974823</v>
      </c>
      <c r="L15" s="22">
        <v>1</v>
      </c>
      <c r="M15" s="6">
        <v>20</v>
      </c>
      <c r="N15" s="5">
        <v>41690.772727272699</v>
      </c>
      <c r="O15" s="6">
        <v>1</v>
      </c>
      <c r="P15" s="5">
        <v>21304.2782565575</v>
      </c>
      <c r="Q15" s="5">
        <v>4.8379757282612802E-6</v>
      </c>
      <c r="R15" s="5">
        <v>0.51100703735867403</v>
      </c>
      <c r="S15" s="5">
        <v>4.1774956249767303</v>
      </c>
      <c r="T15" s="6">
        <v>1</v>
      </c>
      <c r="U15" s="22">
        <v>20</v>
      </c>
      <c r="V15" s="18">
        <v>50467.454545454602</v>
      </c>
      <c r="W15" s="22">
        <v>1</v>
      </c>
      <c r="X15" s="18">
        <v>219.381514248445</v>
      </c>
      <c r="Y15" s="18">
        <v>0.76761308438767795</v>
      </c>
      <c r="Z15" s="18">
        <v>4.3469898813868202E-3</v>
      </c>
      <c r="AA15" s="18">
        <v>-0.40660432295412902</v>
      </c>
      <c r="AB15" s="22">
        <v>0</v>
      </c>
    </row>
    <row r="16" spans="1:28" x14ac:dyDescent="0.3">
      <c r="A16" s="8" t="s">
        <v>37</v>
      </c>
      <c r="B16" s="8" t="str">
        <f t="shared" si="0"/>
        <v>Colias christina</v>
      </c>
      <c r="C16" s="8" t="s">
        <v>152</v>
      </c>
      <c r="D16" s="8" t="s">
        <v>147</v>
      </c>
      <c r="E16" s="22">
        <v>98</v>
      </c>
      <c r="F16" s="18">
        <v>22497.56</v>
      </c>
      <c r="G16" s="22">
        <v>1</v>
      </c>
      <c r="H16" s="18">
        <v>1.2961605050368199</v>
      </c>
      <c r="I16" s="18">
        <v>0.94010111419488296</v>
      </c>
      <c r="J16" s="18">
        <v>5.7613381408305701E-5</v>
      </c>
      <c r="K16" s="18">
        <v>3.4131988273486499E-2</v>
      </c>
      <c r="L16" s="22">
        <v>0</v>
      </c>
      <c r="M16" s="6">
        <v>13</v>
      </c>
      <c r="N16" s="5">
        <v>6025.3333333333303</v>
      </c>
      <c r="O16" s="6">
        <v>1</v>
      </c>
      <c r="P16" s="5">
        <v>1.84901531728792</v>
      </c>
      <c r="Q16" s="5">
        <v>0.94963030407816196</v>
      </c>
      <c r="R16" s="5">
        <v>3.0687353130465201E-4</v>
      </c>
      <c r="S16" s="5">
        <v>-7.1115973741787394E-2</v>
      </c>
      <c r="T16" s="6">
        <v>0</v>
      </c>
      <c r="U16" s="22">
        <v>11</v>
      </c>
      <c r="V16" s="18">
        <v>2362.76923076923</v>
      </c>
      <c r="W16" s="22">
        <v>1</v>
      </c>
      <c r="X16" s="18">
        <v>1082.84314012967</v>
      </c>
      <c r="Y16" s="18">
        <v>2.2837710455643301E-3</v>
      </c>
      <c r="Z16" s="18">
        <v>0.45829407545532402</v>
      </c>
      <c r="AA16" s="18">
        <v>-1.7265988987717</v>
      </c>
      <c r="AB16" s="22">
        <v>-1</v>
      </c>
    </row>
    <row r="17" spans="1:28" x14ac:dyDescent="0.3">
      <c r="A17" s="8" t="s">
        <v>38</v>
      </c>
      <c r="B17" s="8" t="str">
        <f t="shared" si="0"/>
        <v>Colias canadensis</v>
      </c>
      <c r="C17" s="8" t="s">
        <v>152</v>
      </c>
      <c r="D17" s="8" t="s">
        <v>147</v>
      </c>
      <c r="E17" s="22">
        <v>20</v>
      </c>
      <c r="F17" s="18">
        <v>5729.3181818181802</v>
      </c>
      <c r="G17" s="22">
        <v>1</v>
      </c>
      <c r="H17" s="18">
        <v>2295.8206075983198</v>
      </c>
      <c r="I17" s="18">
        <v>2.5526282544155698E-4</v>
      </c>
      <c r="J17" s="18">
        <v>0.40071445410102102</v>
      </c>
      <c r="K17" s="18">
        <v>1.7871645271310099</v>
      </c>
      <c r="L17" s="22">
        <v>1</v>
      </c>
      <c r="M17" s="6">
        <v>4</v>
      </c>
      <c r="N17" s="5">
        <v>1351.3333333333301</v>
      </c>
      <c r="O17" s="6">
        <v>1</v>
      </c>
      <c r="P17" s="5">
        <v>1225.8693936131999</v>
      </c>
      <c r="Q17" s="5">
        <v>4.0621438826173102E-10</v>
      </c>
      <c r="R17" s="5">
        <v>0.90715544667972603</v>
      </c>
      <c r="S17" s="5">
        <v>2.8137782561894502</v>
      </c>
      <c r="T17" s="6">
        <v>1</v>
      </c>
      <c r="U17" s="22">
        <v>4</v>
      </c>
      <c r="V17" s="18">
        <v>770.83333333333303</v>
      </c>
      <c r="W17" s="22">
        <v>1</v>
      </c>
      <c r="X17" s="18">
        <v>186.28650879081499</v>
      </c>
      <c r="Y17" s="18">
        <v>0.25887907818637401</v>
      </c>
      <c r="Z17" s="18">
        <v>0.24166898437727399</v>
      </c>
      <c r="AA17" s="18">
        <v>-1.09687836383208</v>
      </c>
      <c r="AB17" s="22">
        <v>0</v>
      </c>
    </row>
    <row r="18" spans="1:28" x14ac:dyDescent="0.3">
      <c r="A18" s="8" t="s">
        <v>39</v>
      </c>
      <c r="B18" s="8" t="str">
        <f t="shared" si="0"/>
        <v>Colias nastes</v>
      </c>
      <c r="C18" s="8" t="s">
        <v>152</v>
      </c>
      <c r="D18" s="8" t="s">
        <v>147</v>
      </c>
      <c r="E18" s="22">
        <v>60</v>
      </c>
      <c r="F18" s="18">
        <v>7218.9193548387102</v>
      </c>
      <c r="G18" s="22">
        <v>1</v>
      </c>
      <c r="H18" s="18">
        <v>901.847426100137</v>
      </c>
      <c r="I18" s="18">
        <v>3.4253431763333298E-3</v>
      </c>
      <c r="J18" s="18">
        <v>0.12492831430450101</v>
      </c>
      <c r="K18" s="18">
        <v>-0.58729528853021695</v>
      </c>
      <c r="L18" s="22">
        <v>-1</v>
      </c>
      <c r="M18" s="6">
        <v>10</v>
      </c>
      <c r="N18" s="5">
        <v>1460.6666666666699</v>
      </c>
      <c r="O18" s="6">
        <v>1</v>
      </c>
      <c r="P18" s="5">
        <v>33.182892628205302</v>
      </c>
      <c r="Q18" s="5">
        <v>0.62970778389099802</v>
      </c>
      <c r="R18" s="5">
        <v>2.2717635300003598E-2</v>
      </c>
      <c r="S18" s="5">
        <v>0.24459134615384301</v>
      </c>
      <c r="T18" s="6">
        <v>0</v>
      </c>
      <c r="U18" s="22">
        <v>11</v>
      </c>
      <c r="V18" s="18">
        <v>3272.3076923076901</v>
      </c>
      <c r="W18" s="22">
        <v>1</v>
      </c>
      <c r="X18" s="18">
        <v>807.53154273720395</v>
      </c>
      <c r="Y18" s="18">
        <v>5.7643626251047499E-2</v>
      </c>
      <c r="Z18" s="18">
        <v>0.24677738729627799</v>
      </c>
      <c r="AA18" s="18">
        <v>-1.15159171298636</v>
      </c>
      <c r="AB18" s="22">
        <v>0</v>
      </c>
    </row>
    <row r="19" spans="1:28" x14ac:dyDescent="0.3">
      <c r="A19" s="8" t="s">
        <v>40</v>
      </c>
      <c r="B19" s="8" t="str">
        <f t="shared" si="0"/>
        <v>Colias gigantea</v>
      </c>
      <c r="C19" s="8" t="s">
        <v>152</v>
      </c>
      <c r="D19" s="8" t="s">
        <v>147</v>
      </c>
      <c r="E19" s="22">
        <v>71</v>
      </c>
      <c r="F19" s="18">
        <v>11593.917808219199</v>
      </c>
      <c r="G19" s="22">
        <v>1</v>
      </c>
      <c r="H19" s="18">
        <v>177.03970925791501</v>
      </c>
      <c r="I19" s="18">
        <v>0.29404988933708698</v>
      </c>
      <c r="J19" s="18">
        <v>1.5270050399392001E-2</v>
      </c>
      <c r="K19" s="18">
        <v>0.33098548892338397</v>
      </c>
      <c r="L19" s="22">
        <v>0</v>
      </c>
      <c r="M19" s="6">
        <v>11</v>
      </c>
      <c r="N19" s="5">
        <v>2226.9230769230799</v>
      </c>
      <c r="O19" s="6">
        <v>1</v>
      </c>
      <c r="P19" s="5">
        <v>123.62550229621201</v>
      </c>
      <c r="Q19" s="5">
        <v>0.421349965273217</v>
      </c>
      <c r="R19" s="5">
        <v>5.5514042481891498E-2</v>
      </c>
      <c r="S19" s="5">
        <v>0.54757462686567404</v>
      </c>
      <c r="T19" s="6">
        <v>0</v>
      </c>
      <c r="U19" s="22">
        <v>10</v>
      </c>
      <c r="V19" s="18">
        <v>3202.25</v>
      </c>
      <c r="W19" s="22">
        <v>1</v>
      </c>
      <c r="X19" s="18">
        <v>666.44667774086702</v>
      </c>
      <c r="Y19" s="18">
        <v>0.104984096507974</v>
      </c>
      <c r="Z19" s="18">
        <v>0.20811825364692499</v>
      </c>
      <c r="AA19" s="18">
        <v>-1.3308970099667801</v>
      </c>
      <c r="AB19" s="22">
        <v>0</v>
      </c>
    </row>
    <row r="20" spans="1:28" x14ac:dyDescent="0.3">
      <c r="A20" s="8" t="s">
        <v>41</v>
      </c>
      <c r="B20" s="8" t="str">
        <f t="shared" si="0"/>
        <v>Colias pelidne</v>
      </c>
      <c r="C20" s="8" t="s">
        <v>152</v>
      </c>
      <c r="D20" s="8" t="s">
        <v>147</v>
      </c>
      <c r="E20" s="22">
        <v>13</v>
      </c>
      <c r="F20" s="18">
        <v>3155.7333333333299</v>
      </c>
      <c r="G20" s="22">
        <v>1</v>
      </c>
      <c r="H20" s="18">
        <v>906.79532722139504</v>
      </c>
      <c r="I20" s="18">
        <v>2.20512593049089E-2</v>
      </c>
      <c r="J20" s="18">
        <v>0.28734852772352798</v>
      </c>
      <c r="K20" s="18">
        <v>-1.56423807785758</v>
      </c>
      <c r="L20" s="22">
        <v>-1</v>
      </c>
      <c r="M20" s="6">
        <v>3</v>
      </c>
      <c r="N20" s="5">
        <v>875.2</v>
      </c>
      <c r="O20" s="6">
        <v>1</v>
      </c>
      <c r="P20" s="5">
        <v>544.99746070133097</v>
      </c>
      <c r="Q20" s="5">
        <v>2.6068292371942602E-2</v>
      </c>
      <c r="R20" s="5">
        <v>0.62271190665142895</v>
      </c>
      <c r="S20" s="5">
        <v>-1.2835550181378399</v>
      </c>
      <c r="T20" s="6">
        <v>-1</v>
      </c>
      <c r="U20" s="22">
        <v>3</v>
      </c>
      <c r="V20" s="18">
        <v>1991.2</v>
      </c>
      <c r="W20" s="22">
        <v>1</v>
      </c>
      <c r="X20" s="18">
        <v>987.68609431680704</v>
      </c>
      <c r="Y20" s="18">
        <v>8.57351224577282E-2</v>
      </c>
      <c r="Z20" s="18">
        <v>0.49602555962073502</v>
      </c>
      <c r="AA20" s="18">
        <v>-1.7279322853687999</v>
      </c>
      <c r="AB20" s="22">
        <v>0</v>
      </c>
    </row>
    <row r="21" spans="1:28" x14ac:dyDescent="0.3">
      <c r="A21" s="8" t="s">
        <v>42</v>
      </c>
      <c r="B21" s="8" t="str">
        <f t="shared" si="0"/>
        <v>Colias interior</v>
      </c>
      <c r="C21" s="8" t="s">
        <v>152</v>
      </c>
      <c r="D21" s="8" t="s">
        <v>147</v>
      </c>
      <c r="E21" s="22">
        <v>84</v>
      </c>
      <c r="F21" s="18">
        <v>32029.813953488399</v>
      </c>
      <c r="G21" s="22">
        <v>1</v>
      </c>
      <c r="H21" s="18">
        <v>850.99824606603204</v>
      </c>
      <c r="I21" s="18">
        <v>0.12998314326838301</v>
      </c>
      <c r="J21" s="18">
        <v>2.65689412777045E-2</v>
      </c>
      <c r="K21" s="18">
        <v>0.75026483973676195</v>
      </c>
      <c r="L21" s="22">
        <v>0</v>
      </c>
      <c r="M21" s="6">
        <v>15</v>
      </c>
      <c r="N21" s="5">
        <v>9795.7647058823495</v>
      </c>
      <c r="O21" s="6">
        <v>1</v>
      </c>
      <c r="P21" s="5">
        <v>1316.9472262781201</v>
      </c>
      <c r="Q21" s="5">
        <v>0.12691568824619001</v>
      </c>
      <c r="R21" s="5">
        <v>0.1344404715527</v>
      </c>
      <c r="S21" s="5">
        <v>1.39394202395417</v>
      </c>
      <c r="T21" s="6">
        <v>0</v>
      </c>
      <c r="U21" s="22">
        <v>15</v>
      </c>
      <c r="V21" s="18">
        <v>4884.1176470588198</v>
      </c>
      <c r="W21" s="22">
        <v>1</v>
      </c>
      <c r="X21" s="18">
        <v>472.37081491162701</v>
      </c>
      <c r="Y21" s="18">
        <v>0.20504550395274401</v>
      </c>
      <c r="Z21" s="18">
        <v>9.6715691358517E-2</v>
      </c>
      <c r="AA21" s="18">
        <v>0.83483770178788397</v>
      </c>
      <c r="AB21" s="22">
        <v>0</v>
      </c>
    </row>
    <row r="22" spans="1:28" x14ac:dyDescent="0.3">
      <c r="A22" s="8" t="s">
        <v>43</v>
      </c>
      <c r="B22" s="8" t="str">
        <f t="shared" si="0"/>
        <v>Colias palaeno</v>
      </c>
      <c r="C22" s="8" t="s">
        <v>152</v>
      </c>
      <c r="D22" s="8" t="s">
        <v>147</v>
      </c>
      <c r="E22" s="22">
        <v>41</v>
      </c>
      <c r="F22" s="18">
        <v>13979.627906976701</v>
      </c>
      <c r="G22" s="22">
        <v>1</v>
      </c>
      <c r="H22" s="18">
        <v>233.34172611857099</v>
      </c>
      <c r="I22" s="18">
        <v>0.40414095905169201</v>
      </c>
      <c r="J22" s="18">
        <v>1.66915548590616E-2</v>
      </c>
      <c r="K22" s="18">
        <v>0.59771315304382899</v>
      </c>
      <c r="L22" s="22">
        <v>0</v>
      </c>
      <c r="M22" s="6">
        <v>10</v>
      </c>
      <c r="N22" s="5">
        <v>8094.25</v>
      </c>
      <c r="O22" s="6">
        <v>1</v>
      </c>
      <c r="P22" s="5">
        <v>1611.2777986476301</v>
      </c>
      <c r="Q22" s="5">
        <v>0.11490714406941099</v>
      </c>
      <c r="R22" s="5">
        <v>0.199064496234689</v>
      </c>
      <c r="S22" s="5">
        <v>3.8114199849736901</v>
      </c>
      <c r="T22" s="6">
        <v>0</v>
      </c>
      <c r="U22" s="22">
        <v>9</v>
      </c>
      <c r="V22" s="18">
        <v>1952.54545454545</v>
      </c>
      <c r="W22" s="22">
        <v>1</v>
      </c>
      <c r="X22" s="18">
        <v>2.3272727272722</v>
      </c>
      <c r="Y22" s="18">
        <v>0.91745960917001401</v>
      </c>
      <c r="Z22" s="18">
        <v>1.19191731073631E-3</v>
      </c>
      <c r="AA22" s="18">
        <v>-0.145454545454546</v>
      </c>
      <c r="AB22" s="22">
        <v>0</v>
      </c>
    </row>
    <row r="23" spans="1:28" x14ac:dyDescent="0.3">
      <c r="A23" s="8" t="s">
        <v>44</v>
      </c>
      <c r="B23" s="8" t="str">
        <f t="shared" si="0"/>
        <v>Lycaena phlaeas</v>
      </c>
      <c r="C23" s="8" t="s">
        <v>152</v>
      </c>
      <c r="D23" s="8" t="s">
        <v>147</v>
      </c>
      <c r="E23" s="22">
        <v>408</v>
      </c>
      <c r="F23" s="18">
        <v>611636.119512195</v>
      </c>
      <c r="G23" s="22">
        <v>1</v>
      </c>
      <c r="H23" s="18">
        <v>2685.23186362558</v>
      </c>
      <c r="I23" s="18">
        <v>0.17981914163622001</v>
      </c>
      <c r="J23" s="18">
        <v>4.3902440976951703E-3</v>
      </c>
      <c r="K23" s="18">
        <v>0.91510049353646095</v>
      </c>
      <c r="L23" s="22">
        <v>0</v>
      </c>
      <c r="M23" s="6">
        <v>15</v>
      </c>
      <c r="N23" s="5">
        <v>34464.941176470602</v>
      </c>
      <c r="O23" s="6">
        <v>1</v>
      </c>
      <c r="P23" s="5">
        <v>23.167645653578798</v>
      </c>
      <c r="Q23" s="5">
        <v>0.91998819881341298</v>
      </c>
      <c r="R23" s="5">
        <v>6.7220905832843204E-4</v>
      </c>
      <c r="S23" s="5">
        <v>0.153368370759673</v>
      </c>
      <c r="T23" s="6">
        <v>0</v>
      </c>
      <c r="U23" s="22">
        <v>15</v>
      </c>
      <c r="V23" s="18">
        <v>21148.941176470598</v>
      </c>
      <c r="W23" s="22">
        <v>1</v>
      </c>
      <c r="X23" s="18">
        <v>8033.61485062252</v>
      </c>
      <c r="Y23" s="18">
        <v>2.43600791828798E-3</v>
      </c>
      <c r="Z23" s="18">
        <v>0.379858962374929</v>
      </c>
      <c r="AA23" s="18">
        <v>-2.8559483994266599</v>
      </c>
      <c r="AB23" s="22">
        <v>-1</v>
      </c>
    </row>
    <row r="24" spans="1:28" x14ac:dyDescent="0.3">
      <c r="A24" s="8" t="s">
        <v>45</v>
      </c>
      <c r="B24" s="8" t="str">
        <f t="shared" si="0"/>
        <v>Lycaena dorcas</v>
      </c>
      <c r="C24" s="8" t="s">
        <v>152</v>
      </c>
      <c r="D24" s="8" t="s">
        <v>147</v>
      </c>
      <c r="E24" s="22">
        <v>48</v>
      </c>
      <c r="F24" s="18">
        <v>12373.22</v>
      </c>
      <c r="G24" s="22">
        <v>1</v>
      </c>
      <c r="H24" s="18">
        <v>127.228989344072</v>
      </c>
      <c r="I24" s="18">
        <v>0.48007491655012602</v>
      </c>
      <c r="J24" s="18">
        <v>1.02826094859764E-2</v>
      </c>
      <c r="K24" s="18">
        <v>-0.248972941826026</v>
      </c>
      <c r="L24" s="22">
        <v>0</v>
      </c>
      <c r="M24" s="6">
        <v>11</v>
      </c>
      <c r="N24" s="5">
        <v>2976.76923076923</v>
      </c>
      <c r="O24" s="6">
        <v>1</v>
      </c>
      <c r="P24" s="5">
        <v>92.886189833557594</v>
      </c>
      <c r="Q24" s="5">
        <v>0.55169131192246601</v>
      </c>
      <c r="R24" s="5">
        <v>3.1203691866149599E-2</v>
      </c>
      <c r="S24" s="5">
        <v>-0.286549707602339</v>
      </c>
      <c r="T24" s="6">
        <v>0</v>
      </c>
      <c r="U24" s="22">
        <v>11</v>
      </c>
      <c r="V24" s="18">
        <v>4130.9230769230799</v>
      </c>
      <c r="W24" s="22">
        <v>1</v>
      </c>
      <c r="X24" s="18">
        <v>69.028340080972598</v>
      </c>
      <c r="Y24" s="18">
        <v>0.66547962825709095</v>
      </c>
      <c r="Z24" s="18">
        <v>1.6710148989844801E-2</v>
      </c>
      <c r="AA24" s="18">
        <v>-0.26315789473684298</v>
      </c>
      <c r="AB24" s="22">
        <v>0</v>
      </c>
    </row>
    <row r="25" spans="1:28" x14ac:dyDescent="0.3">
      <c r="A25" s="8" t="s">
        <v>46</v>
      </c>
      <c r="B25" s="8" t="str">
        <f t="shared" si="0"/>
        <v>Lycaena mariposa</v>
      </c>
      <c r="C25" s="8" t="s">
        <v>152</v>
      </c>
      <c r="D25" s="8" t="s">
        <v>147</v>
      </c>
      <c r="E25" s="22">
        <v>38</v>
      </c>
      <c r="F25" s="18">
        <v>9373.9</v>
      </c>
      <c r="G25" s="22">
        <v>1</v>
      </c>
      <c r="H25" s="18">
        <v>5.4581465973915302</v>
      </c>
      <c r="I25" s="18">
        <v>0.88171745738834395</v>
      </c>
      <c r="J25" s="18">
        <v>5.8227062347493397E-4</v>
      </c>
      <c r="K25" s="18">
        <v>7.6775656472964804E-2</v>
      </c>
      <c r="L25" s="22">
        <v>0</v>
      </c>
      <c r="M25" s="6">
        <v>9</v>
      </c>
      <c r="N25" s="5">
        <v>1790.1818181818201</v>
      </c>
      <c r="O25" s="6">
        <v>1</v>
      </c>
      <c r="P25" s="5">
        <v>200.90212106870899</v>
      </c>
      <c r="Q25" s="5">
        <v>0.28613944333430902</v>
      </c>
      <c r="R25" s="5">
        <v>0.112224422697329</v>
      </c>
      <c r="S25" s="5">
        <v>-0.72314245149077305</v>
      </c>
      <c r="T25" s="6">
        <v>0</v>
      </c>
      <c r="U25" s="22">
        <v>9</v>
      </c>
      <c r="V25" s="18">
        <v>2856</v>
      </c>
      <c r="W25" s="22">
        <v>1</v>
      </c>
      <c r="X25" s="18">
        <v>0.43989588263048102</v>
      </c>
      <c r="Y25" s="18">
        <v>0.97029768720756404</v>
      </c>
      <c r="Z25" s="18">
        <v>1.5402516898821401E-4</v>
      </c>
      <c r="AA25" s="18">
        <v>3.3838144817797497E-2</v>
      </c>
      <c r="AB25" s="22">
        <v>0</v>
      </c>
    </row>
    <row r="26" spans="1:28" x14ac:dyDescent="0.3">
      <c r="A26" s="8" t="s">
        <v>47</v>
      </c>
      <c r="B26" s="8" t="str">
        <f t="shared" si="0"/>
        <v>Callophrys augustinus</v>
      </c>
      <c r="C26" s="8" t="s">
        <v>152</v>
      </c>
      <c r="D26" s="8" t="s">
        <v>147</v>
      </c>
      <c r="E26" s="22">
        <v>206</v>
      </c>
      <c r="F26" s="18">
        <v>145863.05769230801</v>
      </c>
      <c r="G26" s="22">
        <v>1</v>
      </c>
      <c r="H26" s="18">
        <v>15051.150224101801</v>
      </c>
      <c r="I26" s="18">
        <v>1.12450807258934E-6</v>
      </c>
      <c r="J26" s="18">
        <v>0.103186855275251</v>
      </c>
      <c r="K26" s="18">
        <v>1.3339890004019299</v>
      </c>
      <c r="L26" s="22">
        <v>1</v>
      </c>
      <c r="M26" s="6">
        <v>24</v>
      </c>
      <c r="N26" s="5">
        <v>21030.961538461499</v>
      </c>
      <c r="O26" s="6">
        <v>1</v>
      </c>
      <c r="P26" s="5">
        <v>13519.163811829299</v>
      </c>
      <c r="Q26" s="5">
        <v>4.9588183416863697E-11</v>
      </c>
      <c r="R26" s="5">
        <v>0.64282195500692596</v>
      </c>
      <c r="S26" s="5">
        <v>2.5698262094880202</v>
      </c>
      <c r="T26" s="6">
        <v>1</v>
      </c>
      <c r="U26" s="22">
        <v>24</v>
      </c>
      <c r="V26" s="18">
        <v>41667.884615384603</v>
      </c>
      <c r="W26" s="22">
        <v>1</v>
      </c>
      <c r="X26" s="18">
        <v>1279.3737582854501</v>
      </c>
      <c r="Y26" s="18">
        <v>0.38325335827316398</v>
      </c>
      <c r="Z26" s="18">
        <v>3.07040726951875E-2</v>
      </c>
      <c r="AA26" s="18">
        <v>-0.79738512118663496</v>
      </c>
      <c r="AB26" s="22">
        <v>0</v>
      </c>
    </row>
    <row r="27" spans="1:28" x14ac:dyDescent="0.3">
      <c r="A27" s="8" t="s">
        <v>48</v>
      </c>
      <c r="B27" s="8" t="str">
        <f t="shared" si="0"/>
        <v>Callophrys polia</v>
      </c>
      <c r="C27" s="8" t="s">
        <v>152</v>
      </c>
      <c r="D27" s="8" t="s">
        <v>147</v>
      </c>
      <c r="E27" s="22">
        <v>96</v>
      </c>
      <c r="F27" s="18">
        <v>51910.204081632699</v>
      </c>
      <c r="G27" s="22">
        <v>1</v>
      </c>
      <c r="H27" s="18">
        <v>5053.9169493634099</v>
      </c>
      <c r="I27" s="18">
        <v>1.29155558783761E-3</v>
      </c>
      <c r="J27" s="18">
        <v>9.7358834140119102E-2</v>
      </c>
      <c r="K27" s="18">
        <v>1.1879771363292499</v>
      </c>
      <c r="L27" s="22">
        <v>1</v>
      </c>
      <c r="M27" s="6">
        <v>12</v>
      </c>
      <c r="N27" s="5">
        <v>11258.357142857099</v>
      </c>
      <c r="O27" s="6">
        <v>1</v>
      </c>
      <c r="P27" s="5">
        <v>1699.61175748304</v>
      </c>
      <c r="Q27" s="5">
        <v>0.144094085805172</v>
      </c>
      <c r="R27" s="5">
        <v>0.150964455640969</v>
      </c>
      <c r="S27" s="5">
        <v>1.8310553755107799</v>
      </c>
      <c r="T27" s="6">
        <v>0</v>
      </c>
      <c r="U27" s="22">
        <v>14</v>
      </c>
      <c r="V27" s="18">
        <v>14526.9375</v>
      </c>
      <c r="W27" s="22">
        <v>1</v>
      </c>
      <c r="X27" s="18">
        <v>457.291809001557</v>
      </c>
      <c r="Y27" s="18">
        <v>0.49995677137039102</v>
      </c>
      <c r="Z27" s="18">
        <v>3.14788859662649E-2</v>
      </c>
      <c r="AA27" s="18">
        <v>-0.93647369051899798</v>
      </c>
      <c r="AB27" s="22">
        <v>0</v>
      </c>
    </row>
    <row r="28" spans="1:28" x14ac:dyDescent="0.3">
      <c r="A28" s="8" t="s">
        <v>49</v>
      </c>
      <c r="B28" s="8" t="str">
        <f t="shared" si="0"/>
        <v>Callophrys niphon</v>
      </c>
      <c r="C28" s="8" t="s">
        <v>152</v>
      </c>
      <c r="D28" s="8" t="s">
        <v>147</v>
      </c>
      <c r="E28" s="22">
        <v>160</v>
      </c>
      <c r="F28" s="18">
        <v>56511.611111111102</v>
      </c>
      <c r="G28" s="22">
        <v>1</v>
      </c>
      <c r="H28" s="18">
        <v>14034.153102915299</v>
      </c>
      <c r="I28" s="18">
        <v>3.5773528019923202E-13</v>
      </c>
      <c r="J28" s="18">
        <v>0.24834105464312201</v>
      </c>
      <c r="K28" s="18">
        <v>2.97424932181353</v>
      </c>
      <c r="L28" s="22">
        <v>1</v>
      </c>
      <c r="M28" s="6">
        <v>14</v>
      </c>
      <c r="N28" s="5">
        <v>7658.9375</v>
      </c>
      <c r="O28" s="6">
        <v>1</v>
      </c>
      <c r="P28" s="5">
        <v>4829.0400002076603</v>
      </c>
      <c r="Q28" s="5">
        <v>1.01994455216199E-6</v>
      </c>
      <c r="R28" s="5">
        <v>0.63051043309958599</v>
      </c>
      <c r="S28" s="5">
        <v>2.5333499460088</v>
      </c>
      <c r="T28" s="6">
        <v>1</v>
      </c>
      <c r="U28" s="22">
        <v>12</v>
      </c>
      <c r="V28" s="18">
        <v>11792.357142857099</v>
      </c>
      <c r="W28" s="22">
        <v>1</v>
      </c>
      <c r="X28" s="18">
        <v>4963.2956220317701</v>
      </c>
      <c r="Y28" s="18">
        <v>3.1448204169140098E-3</v>
      </c>
      <c r="Z28" s="18">
        <v>0.420890883977182</v>
      </c>
      <c r="AA28" s="18">
        <v>2.5764233855559802</v>
      </c>
      <c r="AB28" s="22">
        <v>1</v>
      </c>
    </row>
    <row r="29" spans="1:28" x14ac:dyDescent="0.3">
      <c r="A29" s="8" t="s">
        <v>50</v>
      </c>
      <c r="B29" s="8" t="str">
        <f t="shared" si="0"/>
        <v>Callophrys eryphon</v>
      </c>
      <c r="C29" s="8" t="s">
        <v>152</v>
      </c>
      <c r="D29" s="8" t="s">
        <v>147</v>
      </c>
      <c r="E29" s="22">
        <v>47</v>
      </c>
      <c r="F29" s="18">
        <v>20564</v>
      </c>
      <c r="G29" s="22">
        <v>1</v>
      </c>
      <c r="H29" s="18">
        <v>1948.4258495613201</v>
      </c>
      <c r="I29" s="18">
        <v>2.6557927972377101E-2</v>
      </c>
      <c r="J29" s="18">
        <v>9.4749360511637806E-2</v>
      </c>
      <c r="K29" s="18">
        <v>-1.1038397387074199</v>
      </c>
      <c r="L29" s="22">
        <v>-1</v>
      </c>
      <c r="M29" s="6">
        <v>16</v>
      </c>
      <c r="N29" s="5">
        <v>7521.6111111111104</v>
      </c>
      <c r="O29" s="6">
        <v>1</v>
      </c>
      <c r="P29" s="5">
        <v>174.957162236637</v>
      </c>
      <c r="Q29" s="5">
        <v>0.53705112813605804</v>
      </c>
      <c r="R29" s="5">
        <v>2.32605966530476E-2</v>
      </c>
      <c r="S29" s="5">
        <v>-0.54807325448302202</v>
      </c>
      <c r="T29" s="6">
        <v>0</v>
      </c>
      <c r="U29" s="22">
        <v>14</v>
      </c>
      <c r="V29" s="18">
        <v>8443.9375</v>
      </c>
      <c r="W29" s="22">
        <v>1</v>
      </c>
      <c r="X29" s="18">
        <v>0.46411185634133301</v>
      </c>
      <c r="Y29" s="18">
        <v>0.977869096557059</v>
      </c>
      <c r="Z29" s="18">
        <v>5.4963914209560399E-5</v>
      </c>
      <c r="AA29" s="18">
        <v>-2.8342708784076499E-2</v>
      </c>
      <c r="AB29" s="22">
        <v>0</v>
      </c>
    </row>
    <row r="30" spans="1:28" x14ac:dyDescent="0.3">
      <c r="A30" s="8" t="s">
        <v>51</v>
      </c>
      <c r="B30" s="8" t="str">
        <f t="shared" si="0"/>
        <v>Celastrina ladon</v>
      </c>
      <c r="C30" s="8" t="s">
        <v>152</v>
      </c>
      <c r="D30" s="8" t="s">
        <v>147</v>
      </c>
      <c r="E30" s="22">
        <v>411</v>
      </c>
      <c r="F30" s="18">
        <v>214634.677966102</v>
      </c>
      <c r="G30" s="22">
        <v>1</v>
      </c>
      <c r="H30" s="18">
        <v>35752.441337539502</v>
      </c>
      <c r="I30" s="18">
        <v>1.2647036623471099E-19</v>
      </c>
      <c r="J30" s="18">
        <v>0.16657346182980801</v>
      </c>
      <c r="K30" s="18">
        <v>1.8776148260233501</v>
      </c>
      <c r="L30" s="22">
        <v>1</v>
      </c>
      <c r="M30" s="6">
        <v>22</v>
      </c>
      <c r="N30" s="5">
        <v>28815.833333333299</v>
      </c>
      <c r="O30" s="6">
        <v>1</v>
      </c>
      <c r="P30" s="5">
        <v>12190.9004213392</v>
      </c>
      <c r="Q30" s="5">
        <v>5.9065364658724703E-5</v>
      </c>
      <c r="R30" s="5">
        <v>0.42306256703799899</v>
      </c>
      <c r="S30" s="5">
        <v>2.86042674571436</v>
      </c>
      <c r="T30" s="6">
        <v>1</v>
      </c>
      <c r="U30" s="22">
        <v>19</v>
      </c>
      <c r="V30" s="18">
        <v>33097.809523809497</v>
      </c>
      <c r="W30" s="22">
        <v>1</v>
      </c>
      <c r="X30" s="18">
        <v>4074.7960526315801</v>
      </c>
      <c r="Y30" s="18">
        <v>0.102411826385295</v>
      </c>
      <c r="Z30" s="18">
        <v>0.123113768290324</v>
      </c>
      <c r="AA30" s="18">
        <v>1.7258771929824499</v>
      </c>
      <c r="AB30" s="22">
        <v>0</v>
      </c>
    </row>
    <row r="31" spans="1:28" x14ac:dyDescent="0.3">
      <c r="A31" s="8" t="s">
        <v>52</v>
      </c>
      <c r="B31" s="8" t="str">
        <f t="shared" si="0"/>
        <v>Glaucopsyche lygdamus</v>
      </c>
      <c r="C31" s="8" t="s">
        <v>152</v>
      </c>
      <c r="D31" s="8" t="s">
        <v>147</v>
      </c>
      <c r="E31" s="22">
        <v>261</v>
      </c>
      <c r="F31" s="18">
        <v>300652.21292775701</v>
      </c>
      <c r="G31" s="22">
        <v>1</v>
      </c>
      <c r="H31" s="18">
        <v>84254.802532924994</v>
      </c>
      <c r="I31" s="18">
        <v>6.7231571967110895E-24</v>
      </c>
      <c r="J31" s="18">
        <v>0.28024008774939702</v>
      </c>
      <c r="K31" s="18">
        <v>2.1633066696707299</v>
      </c>
      <c r="L31" s="22">
        <v>1</v>
      </c>
      <c r="M31" s="6">
        <v>31</v>
      </c>
      <c r="N31" s="5">
        <v>53384.242424242402</v>
      </c>
      <c r="O31" s="6">
        <v>1</v>
      </c>
      <c r="P31" s="5">
        <v>29801.451015955499</v>
      </c>
      <c r="Q31" s="5">
        <v>3.87561447906498E-10</v>
      </c>
      <c r="R31" s="5">
        <v>0.55824433695479903</v>
      </c>
      <c r="S31" s="5">
        <v>2.9432298639983099</v>
      </c>
      <c r="T31" s="6">
        <v>1</v>
      </c>
      <c r="U31" s="22">
        <v>31</v>
      </c>
      <c r="V31" s="18">
        <v>16116.9696969697</v>
      </c>
      <c r="W31" s="22">
        <v>1</v>
      </c>
      <c r="X31" s="18">
        <v>1506.7023335403201</v>
      </c>
      <c r="Y31" s="18">
        <v>7.37773487915062E-2</v>
      </c>
      <c r="Z31" s="18">
        <v>9.3485460472362503E-2</v>
      </c>
      <c r="AA31" s="18">
        <v>0.652380463253042</v>
      </c>
      <c r="AB31" s="22">
        <v>0</v>
      </c>
    </row>
    <row r="32" spans="1:28" x14ac:dyDescent="0.3">
      <c r="A32" s="8" t="s">
        <v>53</v>
      </c>
      <c r="B32" s="8" t="str">
        <f t="shared" si="0"/>
        <v>Plebejus idas</v>
      </c>
      <c r="C32" s="8" t="s">
        <v>152</v>
      </c>
      <c r="D32" s="8" t="s">
        <v>147</v>
      </c>
      <c r="E32" s="22">
        <v>49</v>
      </c>
      <c r="F32" s="18">
        <v>10466.627450980401</v>
      </c>
      <c r="G32" s="22">
        <v>1</v>
      </c>
      <c r="H32" s="18">
        <v>812.29918691937701</v>
      </c>
      <c r="I32" s="18">
        <v>4.2309527648964097E-2</v>
      </c>
      <c r="J32" s="18">
        <v>7.7608493349334798E-2</v>
      </c>
      <c r="K32" s="18">
        <v>-0.53484176262942296</v>
      </c>
      <c r="L32" s="22">
        <v>-1</v>
      </c>
      <c r="M32" s="6">
        <v>17</v>
      </c>
      <c r="N32" s="5">
        <v>1930.7368421052599</v>
      </c>
      <c r="O32" s="6">
        <v>1</v>
      </c>
      <c r="P32" s="5">
        <v>209.05762959802499</v>
      </c>
      <c r="Q32" s="5">
        <v>0.150788903125471</v>
      </c>
      <c r="R32" s="5">
        <v>0.108278676326532</v>
      </c>
      <c r="S32" s="5">
        <v>-0.35745994981663598</v>
      </c>
      <c r="T32" s="6">
        <v>0</v>
      </c>
      <c r="U32" s="22">
        <v>18</v>
      </c>
      <c r="V32" s="18">
        <v>4246.55</v>
      </c>
      <c r="W32" s="22">
        <v>1</v>
      </c>
      <c r="X32" s="18">
        <v>515.56293405155304</v>
      </c>
      <c r="Y32" s="18">
        <v>0.114767511006406</v>
      </c>
      <c r="Z32" s="18">
        <v>0.121407479966456</v>
      </c>
      <c r="AA32" s="18">
        <v>-0.56018138105237603</v>
      </c>
      <c r="AB32" s="22">
        <v>0</v>
      </c>
    </row>
    <row r="33" spans="1:28" x14ac:dyDescent="0.3">
      <c r="A33" s="8" t="s">
        <v>54</v>
      </c>
      <c r="B33" s="8" t="str">
        <f t="shared" si="0"/>
        <v>Icaricia saepiolus</v>
      </c>
      <c r="C33" s="8" t="s">
        <v>152</v>
      </c>
      <c r="D33" s="8" t="s">
        <v>147</v>
      </c>
      <c r="E33" s="22">
        <v>167</v>
      </c>
      <c r="F33" s="18">
        <v>87623.408284023695</v>
      </c>
      <c r="G33" s="22">
        <v>1</v>
      </c>
      <c r="H33" s="18">
        <v>85.7332169016736</v>
      </c>
      <c r="I33" s="18">
        <v>0.685902069763353</v>
      </c>
      <c r="J33" s="18">
        <v>9.7842823716442996E-4</v>
      </c>
      <c r="K33" s="18">
        <v>0.10071756420329001</v>
      </c>
      <c r="L33" s="22">
        <v>0</v>
      </c>
      <c r="M33" s="6">
        <v>19</v>
      </c>
      <c r="N33" s="5">
        <v>25108</v>
      </c>
      <c r="O33" s="6">
        <v>1</v>
      </c>
      <c r="P33" s="5">
        <v>7085.8336685254599</v>
      </c>
      <c r="Q33" s="5">
        <v>6.2725387247790096E-3</v>
      </c>
      <c r="R33" s="5">
        <v>0.28221418147703697</v>
      </c>
      <c r="S33" s="5">
        <v>2.60796233659384</v>
      </c>
      <c r="T33" s="6">
        <v>1</v>
      </c>
      <c r="U33" s="22">
        <v>19</v>
      </c>
      <c r="V33" s="18">
        <v>8459.2380952381009</v>
      </c>
      <c r="W33" s="22">
        <v>1</v>
      </c>
      <c r="X33" s="18">
        <v>72.615186379882303</v>
      </c>
      <c r="Y33" s="18">
        <v>0.685037198511393</v>
      </c>
      <c r="Z33" s="18">
        <v>8.5841284477805608E-3</v>
      </c>
      <c r="AA33" s="18">
        <v>0.264009507267573</v>
      </c>
      <c r="AB33" s="22">
        <v>0</v>
      </c>
    </row>
    <row r="34" spans="1:28" x14ac:dyDescent="0.3">
      <c r="A34" s="8" t="s">
        <v>55</v>
      </c>
      <c r="B34" s="8" t="str">
        <f t="shared" si="0"/>
        <v>Agriades glandon</v>
      </c>
      <c r="C34" s="8" t="s">
        <v>152</v>
      </c>
      <c r="D34" s="8" t="s">
        <v>147</v>
      </c>
      <c r="E34" s="22">
        <v>111</v>
      </c>
      <c r="F34" s="18">
        <v>50900.141592920401</v>
      </c>
      <c r="G34" s="22">
        <v>1</v>
      </c>
      <c r="H34" s="18">
        <v>5353.2565350307896</v>
      </c>
      <c r="I34" s="18">
        <v>3.0390856123235798E-4</v>
      </c>
      <c r="J34" s="18">
        <v>0.10517174152174399</v>
      </c>
      <c r="K34" s="18">
        <v>-0.80087084912581197</v>
      </c>
      <c r="L34" s="22">
        <v>-1</v>
      </c>
      <c r="M34" s="6">
        <v>25</v>
      </c>
      <c r="N34" s="5">
        <v>12750.666666666701</v>
      </c>
      <c r="O34" s="6">
        <v>1</v>
      </c>
      <c r="P34" s="5">
        <v>137.29891739827099</v>
      </c>
      <c r="Q34" s="5">
        <v>0.60190666587941799</v>
      </c>
      <c r="R34" s="5">
        <v>1.07679795094328E-2</v>
      </c>
      <c r="S34" s="5">
        <v>-0.22006950250835999</v>
      </c>
      <c r="T34" s="6">
        <v>0</v>
      </c>
      <c r="U34" s="22">
        <v>25</v>
      </c>
      <c r="V34" s="18">
        <v>17794.666666666701</v>
      </c>
      <c r="W34" s="22">
        <v>1</v>
      </c>
      <c r="X34" s="18">
        <v>1113.2948413113099</v>
      </c>
      <c r="Y34" s="18">
        <v>0.196463569946487</v>
      </c>
      <c r="Z34" s="18">
        <v>6.2563399594147001E-2</v>
      </c>
      <c r="AA34" s="18">
        <v>-0.62665917642140401</v>
      </c>
      <c r="AB34" s="22">
        <v>0</v>
      </c>
    </row>
    <row r="35" spans="1:28" x14ac:dyDescent="0.3">
      <c r="A35" s="8" t="s">
        <v>56</v>
      </c>
      <c r="B35" s="8" t="str">
        <f t="shared" si="0"/>
        <v>Speyeria hesperis</v>
      </c>
      <c r="C35" s="8" t="s">
        <v>152</v>
      </c>
      <c r="D35" s="8" t="s">
        <v>147</v>
      </c>
      <c r="E35" s="22">
        <v>146</v>
      </c>
      <c r="F35" s="18">
        <v>44162.993243243203</v>
      </c>
      <c r="G35" s="22">
        <v>1</v>
      </c>
      <c r="H35" s="18">
        <v>1002.76269823619</v>
      </c>
      <c r="I35" s="18">
        <v>6.5509891964984496E-2</v>
      </c>
      <c r="J35" s="18">
        <v>2.2705949587998299E-2</v>
      </c>
      <c r="K35" s="18">
        <v>-0.39932647130563897</v>
      </c>
      <c r="L35" s="22">
        <v>0</v>
      </c>
      <c r="M35" s="6">
        <v>19</v>
      </c>
      <c r="N35" s="5">
        <v>7169.8095238095202</v>
      </c>
      <c r="O35" s="6">
        <v>1</v>
      </c>
      <c r="P35" s="5">
        <v>149.70180547960399</v>
      </c>
      <c r="Q35" s="5">
        <v>0.52443145923640799</v>
      </c>
      <c r="R35" s="5">
        <v>2.08794675761571E-2</v>
      </c>
      <c r="S35" s="5">
        <v>-0.37407638208848898</v>
      </c>
      <c r="T35" s="6">
        <v>0</v>
      </c>
      <c r="U35" s="22">
        <v>19</v>
      </c>
      <c r="V35" s="18">
        <v>10123.809523809499</v>
      </c>
      <c r="W35" s="22">
        <v>1</v>
      </c>
      <c r="X35" s="18">
        <v>1380.2067532178501</v>
      </c>
      <c r="Y35" s="18">
        <v>8.3304966772178607E-2</v>
      </c>
      <c r="Z35" s="18">
        <v>0.13633274608454801</v>
      </c>
      <c r="AA35" s="18">
        <v>1.0997246098639799</v>
      </c>
      <c r="AB35" s="22">
        <v>0</v>
      </c>
    </row>
    <row r="36" spans="1:28" x14ac:dyDescent="0.3">
      <c r="A36" s="8" t="s">
        <v>57</v>
      </c>
      <c r="B36" s="8" t="str">
        <f t="shared" si="0"/>
        <v>Speyeria mormonia</v>
      </c>
      <c r="C36" s="8" t="s">
        <v>152</v>
      </c>
      <c r="D36" s="8" t="s">
        <v>147</v>
      </c>
      <c r="E36" s="22">
        <v>160</v>
      </c>
      <c r="F36" s="18">
        <v>41281.956790123499</v>
      </c>
      <c r="G36" s="22">
        <v>1</v>
      </c>
      <c r="H36" s="18">
        <v>9.0045066264865508</v>
      </c>
      <c r="I36" s="18">
        <v>0.85179035880781095</v>
      </c>
      <c r="J36" s="18">
        <v>2.18122088356032E-4</v>
      </c>
      <c r="K36" s="18">
        <v>3.7784661013753697E-2</v>
      </c>
      <c r="L36" s="22">
        <v>0</v>
      </c>
      <c r="M36" s="6">
        <v>18</v>
      </c>
      <c r="N36" s="5">
        <v>3694.95</v>
      </c>
      <c r="O36" s="6">
        <v>1</v>
      </c>
      <c r="P36" s="5">
        <v>12.897126837487599</v>
      </c>
      <c r="Q36" s="5">
        <v>0.80174081217655002</v>
      </c>
      <c r="R36" s="5">
        <v>3.4904739813765898E-3</v>
      </c>
      <c r="S36" s="5">
        <v>0.122421707047818</v>
      </c>
      <c r="T36" s="6">
        <v>0</v>
      </c>
      <c r="U36" s="22">
        <v>16</v>
      </c>
      <c r="V36" s="18">
        <v>6830.2777777777801</v>
      </c>
      <c r="W36" s="22">
        <v>1</v>
      </c>
      <c r="X36" s="18">
        <v>1717.86775564914</v>
      </c>
      <c r="Y36" s="18">
        <v>2.0412045933889102E-2</v>
      </c>
      <c r="Z36" s="18">
        <v>0.25150774412692301</v>
      </c>
      <c r="AA36" s="18">
        <v>1.4856877721464701</v>
      </c>
      <c r="AB36" s="22">
        <v>1</v>
      </c>
    </row>
    <row r="37" spans="1:28" x14ac:dyDescent="0.3">
      <c r="A37" s="8" t="s">
        <v>58</v>
      </c>
      <c r="B37" s="8" t="str">
        <f t="shared" si="0"/>
        <v>Boloria alaskensis</v>
      </c>
      <c r="C37" s="8" t="s">
        <v>152</v>
      </c>
      <c r="D37" s="8" t="s">
        <v>147</v>
      </c>
      <c r="E37" s="22">
        <v>29</v>
      </c>
      <c r="F37" s="18">
        <v>3141.7419354838698</v>
      </c>
      <c r="G37" s="22">
        <v>1</v>
      </c>
      <c r="H37" s="18">
        <v>432.61907274820902</v>
      </c>
      <c r="I37" s="18">
        <v>3.1399222889942298E-2</v>
      </c>
      <c r="J37" s="18">
        <v>0.13770038457394199</v>
      </c>
      <c r="K37" s="18">
        <v>0.83971593687138202</v>
      </c>
      <c r="L37" s="22">
        <v>1</v>
      </c>
      <c r="M37" s="6">
        <v>3</v>
      </c>
      <c r="N37" s="5">
        <v>342.8</v>
      </c>
      <c r="O37" s="6">
        <v>1</v>
      </c>
      <c r="P37" s="5">
        <v>138.32715654952</v>
      </c>
      <c r="Q37" s="5">
        <v>0.15426945027733299</v>
      </c>
      <c r="R37" s="5">
        <v>0.403521460179464</v>
      </c>
      <c r="S37" s="5">
        <v>1.05111821086262</v>
      </c>
      <c r="T37" s="6">
        <v>0</v>
      </c>
      <c r="U37" s="22">
        <v>3</v>
      </c>
      <c r="V37" s="18">
        <v>544</v>
      </c>
      <c r="W37" s="22">
        <v>1</v>
      </c>
      <c r="X37" s="18">
        <v>14.7683706070281</v>
      </c>
      <c r="Y37" s="18">
        <v>0.77232347594944495</v>
      </c>
      <c r="Z37" s="18">
        <v>2.71477400864488E-2</v>
      </c>
      <c r="AA37" s="18">
        <v>-0.34345047923323002</v>
      </c>
      <c r="AB37" s="22">
        <v>0</v>
      </c>
    </row>
    <row r="38" spans="1:28" x14ac:dyDescent="0.3">
      <c r="A38" s="8" t="s">
        <v>59</v>
      </c>
      <c r="B38" s="8" t="str">
        <f t="shared" si="0"/>
        <v>Boloria eunomia</v>
      </c>
      <c r="C38" s="8" t="s">
        <v>152</v>
      </c>
      <c r="D38" s="8" t="s">
        <v>147</v>
      </c>
      <c r="E38" s="22">
        <v>97</v>
      </c>
      <c r="F38" s="18">
        <v>21396.747474747499</v>
      </c>
      <c r="G38" s="22">
        <v>1</v>
      </c>
      <c r="H38" s="18">
        <v>1231.7057359261401</v>
      </c>
      <c r="I38" s="18">
        <v>1.4928553314575901E-2</v>
      </c>
      <c r="J38" s="18">
        <v>5.7565091955205101E-2</v>
      </c>
      <c r="K38" s="18">
        <v>0.49962082441738498</v>
      </c>
      <c r="L38" s="22">
        <v>1</v>
      </c>
      <c r="M38" s="6">
        <v>17</v>
      </c>
      <c r="N38" s="5">
        <v>3512.5263157894701</v>
      </c>
      <c r="O38" s="6">
        <v>1</v>
      </c>
      <c r="P38" s="5">
        <v>116.196198006396</v>
      </c>
      <c r="Q38" s="5">
        <v>0.44568242633801503</v>
      </c>
      <c r="R38" s="5">
        <v>3.3080520275128499E-2</v>
      </c>
      <c r="S38" s="5">
        <v>0.28242647590143799</v>
      </c>
      <c r="T38" s="6">
        <v>0</v>
      </c>
      <c r="U38" s="22">
        <v>16</v>
      </c>
      <c r="V38" s="18">
        <v>5249.1111111111104</v>
      </c>
      <c r="W38" s="22">
        <v>1</v>
      </c>
      <c r="X38" s="18">
        <v>74.4605992220731</v>
      </c>
      <c r="Y38" s="18">
        <v>0.63135193596991601</v>
      </c>
      <c r="Z38" s="18">
        <v>1.41853730366762E-2</v>
      </c>
      <c r="AA38" s="18">
        <v>0.23522126816380301</v>
      </c>
      <c r="AB38" s="22">
        <v>0</v>
      </c>
    </row>
    <row r="39" spans="1:28" x14ac:dyDescent="0.3">
      <c r="A39" s="8" t="s">
        <v>60</v>
      </c>
      <c r="B39" s="8" t="str">
        <f t="shared" si="0"/>
        <v>Boloria bellona</v>
      </c>
      <c r="C39" s="8" t="s">
        <v>152</v>
      </c>
      <c r="D39" s="8" t="s">
        <v>147</v>
      </c>
      <c r="E39" s="22">
        <v>248</v>
      </c>
      <c r="F39" s="18">
        <v>284413.59999999998</v>
      </c>
      <c r="G39" s="22">
        <v>1</v>
      </c>
      <c r="H39" s="18">
        <v>5542.9707014308697</v>
      </c>
      <c r="I39" s="18">
        <v>2.6403929911872001E-2</v>
      </c>
      <c r="J39" s="18">
        <v>1.9489119723637899E-2</v>
      </c>
      <c r="K39" s="18">
        <v>-0.99539511958326798</v>
      </c>
      <c r="L39" s="22">
        <v>-1</v>
      </c>
      <c r="M39" s="6">
        <v>16</v>
      </c>
      <c r="N39" s="5">
        <v>16254.9444444444</v>
      </c>
      <c r="O39" s="6">
        <v>1</v>
      </c>
      <c r="P39" s="5">
        <v>798.26152866498001</v>
      </c>
      <c r="Q39" s="5">
        <v>0.36333845994799802</v>
      </c>
      <c r="R39" s="5">
        <v>4.91088438593714E-2</v>
      </c>
      <c r="S39" s="5">
        <v>0.80682281520409505</v>
      </c>
      <c r="T39" s="6">
        <v>0</v>
      </c>
      <c r="U39" s="22">
        <v>19</v>
      </c>
      <c r="V39" s="18">
        <v>21095.809523809501</v>
      </c>
      <c r="W39" s="22">
        <v>1</v>
      </c>
      <c r="X39" s="18">
        <v>3027.70486656201</v>
      </c>
      <c r="Y39" s="18">
        <v>7.4368661157204696E-2</v>
      </c>
      <c r="Z39" s="18">
        <v>0.14352162514288999</v>
      </c>
      <c r="AA39" s="18">
        <v>-1.54160125588698</v>
      </c>
      <c r="AB39" s="22">
        <v>0</v>
      </c>
    </row>
    <row r="40" spans="1:28" x14ac:dyDescent="0.3">
      <c r="A40" s="8" t="s">
        <v>61</v>
      </c>
      <c r="B40" s="8" t="str">
        <f t="shared" si="0"/>
        <v>Boloria frigga</v>
      </c>
      <c r="C40" s="8" t="s">
        <v>152</v>
      </c>
      <c r="D40" s="8" t="s">
        <v>147</v>
      </c>
      <c r="E40" s="22">
        <v>53</v>
      </c>
      <c r="F40" s="18">
        <v>15778.5454545455</v>
      </c>
      <c r="G40" s="22">
        <v>1</v>
      </c>
      <c r="H40" s="18">
        <v>258.053042562207</v>
      </c>
      <c r="I40" s="18">
        <v>0.34787051709310601</v>
      </c>
      <c r="J40" s="18">
        <v>1.6354678782375801E-2</v>
      </c>
      <c r="K40" s="18">
        <v>-0.28291153351182102</v>
      </c>
      <c r="L40" s="22">
        <v>0</v>
      </c>
      <c r="M40" s="6">
        <v>13</v>
      </c>
      <c r="N40" s="5">
        <v>4181.7333333333299</v>
      </c>
      <c r="O40" s="6">
        <v>1</v>
      </c>
      <c r="P40" s="5">
        <v>20.291025641026899</v>
      </c>
      <c r="Q40" s="5">
        <v>0.80121985214598201</v>
      </c>
      <c r="R40" s="5">
        <v>4.8523002361924297E-3</v>
      </c>
      <c r="S40" s="5">
        <v>-0.134615384615383</v>
      </c>
      <c r="T40" s="6">
        <v>0</v>
      </c>
      <c r="U40" s="22">
        <v>10</v>
      </c>
      <c r="V40" s="18">
        <v>2120.9166666666702</v>
      </c>
      <c r="W40" s="22">
        <v>1</v>
      </c>
      <c r="X40" s="18">
        <v>135.06235565819799</v>
      </c>
      <c r="Y40" s="18">
        <v>0.40954465619959202</v>
      </c>
      <c r="Z40" s="18">
        <v>6.3681123252460795E-2</v>
      </c>
      <c r="AA40" s="18">
        <v>-0.394919168591227</v>
      </c>
      <c r="AB40" s="22">
        <v>0</v>
      </c>
    </row>
    <row r="41" spans="1:28" x14ac:dyDescent="0.3">
      <c r="A41" s="8" t="s">
        <v>62</v>
      </c>
      <c r="B41" s="8" t="str">
        <f t="shared" si="0"/>
        <v>Boloria improba</v>
      </c>
      <c r="C41" s="8" t="s">
        <v>152</v>
      </c>
      <c r="D41" s="8" t="s">
        <v>147</v>
      </c>
      <c r="E41" s="22">
        <v>64</v>
      </c>
      <c r="F41" s="18">
        <v>15387.5303030303</v>
      </c>
      <c r="G41" s="22">
        <v>1</v>
      </c>
      <c r="H41" s="18">
        <v>2.4786583044406099</v>
      </c>
      <c r="I41" s="18">
        <v>0.91911963862970103</v>
      </c>
      <c r="J41" s="18">
        <v>1.61082269579782E-4</v>
      </c>
      <c r="K41" s="18">
        <v>-2.72245793524157E-2</v>
      </c>
      <c r="L41" s="22">
        <v>0</v>
      </c>
      <c r="M41" s="6">
        <v>10</v>
      </c>
      <c r="N41" s="5">
        <v>2052.9166666666702</v>
      </c>
      <c r="O41" s="6">
        <v>1</v>
      </c>
      <c r="P41" s="5">
        <v>425.56269371654002</v>
      </c>
      <c r="Q41" s="5">
        <v>0.105853576270522</v>
      </c>
      <c r="R41" s="5">
        <v>0.20729662368981</v>
      </c>
      <c r="S41" s="5">
        <v>-0.73457311918851098</v>
      </c>
      <c r="T41" s="6">
        <v>0</v>
      </c>
      <c r="U41" s="22">
        <v>10</v>
      </c>
      <c r="V41" s="18">
        <v>3326.9166666666702</v>
      </c>
      <c r="W41" s="22">
        <v>1</v>
      </c>
      <c r="X41" s="18">
        <v>188.26937165398499</v>
      </c>
      <c r="Y41" s="18">
        <v>0.43863816511104498</v>
      </c>
      <c r="Z41" s="18">
        <v>5.6589746758705997E-2</v>
      </c>
      <c r="AA41" s="18">
        <v>-0.48858833474218499</v>
      </c>
      <c r="AB41" s="22">
        <v>0</v>
      </c>
    </row>
    <row r="42" spans="1:28" x14ac:dyDescent="0.3">
      <c r="A42" s="8" t="s">
        <v>63</v>
      </c>
      <c r="B42" s="8" t="str">
        <f t="shared" si="0"/>
        <v>Boloria epithore</v>
      </c>
      <c r="C42" s="8" t="s">
        <v>152</v>
      </c>
      <c r="D42" s="8" t="s">
        <v>147</v>
      </c>
      <c r="E42" s="22">
        <v>38</v>
      </c>
      <c r="F42" s="18">
        <v>28994.974999999999</v>
      </c>
      <c r="G42" s="22">
        <v>1</v>
      </c>
      <c r="H42" s="18">
        <v>4959.1940514662101</v>
      </c>
      <c r="I42" s="18">
        <v>5.1092197288804802E-3</v>
      </c>
      <c r="J42" s="18">
        <v>0.17103632789702999</v>
      </c>
      <c r="K42" s="18">
        <v>2.2352516567695502</v>
      </c>
      <c r="L42" s="22">
        <v>1</v>
      </c>
      <c r="M42" s="6">
        <v>12</v>
      </c>
      <c r="N42" s="5">
        <v>15863.5</v>
      </c>
      <c r="O42" s="6">
        <v>1</v>
      </c>
      <c r="P42" s="5">
        <v>914.48309772587697</v>
      </c>
      <c r="Q42" s="5">
        <v>0.391563397056857</v>
      </c>
      <c r="R42" s="5">
        <v>5.7646994529950903E-2</v>
      </c>
      <c r="S42" s="5">
        <v>1.40258143822987</v>
      </c>
      <c r="T42" s="6">
        <v>0</v>
      </c>
      <c r="U42" s="22">
        <v>12</v>
      </c>
      <c r="V42" s="18">
        <v>4304.3571428571404</v>
      </c>
      <c r="W42" s="22">
        <v>1</v>
      </c>
      <c r="X42" s="18">
        <v>1391.0633506014599</v>
      </c>
      <c r="Y42" s="18">
        <v>1.6678829715307299E-2</v>
      </c>
      <c r="Z42" s="18">
        <v>0.32317563446375602</v>
      </c>
      <c r="AA42" s="18">
        <v>1.7298709280885101</v>
      </c>
      <c r="AB42" s="22">
        <v>1</v>
      </c>
    </row>
    <row r="43" spans="1:28" x14ac:dyDescent="0.3">
      <c r="A43" s="8" t="s">
        <v>64</v>
      </c>
      <c r="B43" s="8" t="str">
        <f t="shared" si="0"/>
        <v>Boloria freija</v>
      </c>
      <c r="C43" s="8" t="s">
        <v>152</v>
      </c>
      <c r="D43" s="8" t="s">
        <v>147</v>
      </c>
      <c r="E43" s="22">
        <v>95</v>
      </c>
      <c r="F43" s="18">
        <v>45531.9793814433</v>
      </c>
      <c r="G43" s="22">
        <v>1</v>
      </c>
      <c r="H43" s="18">
        <v>980.81783171955601</v>
      </c>
      <c r="I43" s="18">
        <v>0.148122882103813</v>
      </c>
      <c r="J43" s="18">
        <v>2.15412957012646E-2</v>
      </c>
      <c r="K43" s="18">
        <v>0.483380534576345</v>
      </c>
      <c r="L43" s="22">
        <v>0</v>
      </c>
      <c r="M43" s="6">
        <v>15</v>
      </c>
      <c r="N43" s="5">
        <v>7668.9411764705901</v>
      </c>
      <c r="O43" s="6">
        <v>1</v>
      </c>
      <c r="P43" s="5">
        <v>85.111013860322601</v>
      </c>
      <c r="Q43" s="5">
        <v>0.68159095386258395</v>
      </c>
      <c r="R43" s="5">
        <v>1.1098144046462999E-2</v>
      </c>
      <c r="S43" s="5">
        <v>0.27728770326283497</v>
      </c>
      <c r="T43" s="6">
        <v>0</v>
      </c>
      <c r="U43" s="22">
        <v>15</v>
      </c>
      <c r="V43" s="18">
        <v>5037.5294117647099</v>
      </c>
      <c r="W43" s="22">
        <v>1</v>
      </c>
      <c r="X43" s="18">
        <v>20.818742397832501</v>
      </c>
      <c r="Y43" s="18">
        <v>0.80297724095179601</v>
      </c>
      <c r="Z43" s="18">
        <v>4.1327287041167402E-3</v>
      </c>
      <c r="AA43" s="18">
        <v>-0.137337454700487</v>
      </c>
      <c r="AB43" s="22">
        <v>0</v>
      </c>
    </row>
    <row r="44" spans="1:28" x14ac:dyDescent="0.3">
      <c r="A44" s="8" t="s">
        <v>65</v>
      </c>
      <c r="B44" s="8" t="str">
        <f t="shared" si="0"/>
        <v>Boloria astarte</v>
      </c>
      <c r="C44" s="8" t="s">
        <v>152</v>
      </c>
      <c r="D44" s="8" t="s">
        <v>147</v>
      </c>
      <c r="E44" s="22">
        <v>25</v>
      </c>
      <c r="F44" s="18">
        <v>2506.9629629629599</v>
      </c>
      <c r="G44" s="22">
        <v>1</v>
      </c>
      <c r="H44" s="18">
        <v>789.92922318132401</v>
      </c>
      <c r="I44" s="18">
        <v>6.95451252017733E-4</v>
      </c>
      <c r="J44" s="18">
        <v>0.31509409387034298</v>
      </c>
      <c r="K44" s="18">
        <v>-1.04163082735988</v>
      </c>
      <c r="L44" s="22">
        <v>-1</v>
      </c>
      <c r="M44" s="6">
        <v>7</v>
      </c>
      <c r="N44" s="5">
        <v>805.555555555556</v>
      </c>
      <c r="O44" s="6">
        <v>1</v>
      </c>
      <c r="P44" s="5">
        <v>24.267768372967801</v>
      </c>
      <c r="Q44" s="5">
        <v>0.641006152146404</v>
      </c>
      <c r="R44" s="5">
        <v>3.0125505566442799E-2</v>
      </c>
      <c r="S44" s="5">
        <v>-0.25695284159612902</v>
      </c>
      <c r="T44" s="6">
        <v>0</v>
      </c>
      <c r="U44" s="22">
        <v>8</v>
      </c>
      <c r="V44" s="18">
        <v>2024.1</v>
      </c>
      <c r="W44" s="22">
        <v>1</v>
      </c>
      <c r="X44" s="18">
        <v>413.99747513389502</v>
      </c>
      <c r="Y44" s="18">
        <v>0.151508266811889</v>
      </c>
      <c r="Z44" s="18">
        <v>0.20453410164215999</v>
      </c>
      <c r="AA44" s="18">
        <v>-1.02754399387911</v>
      </c>
      <c r="AB44" s="22">
        <v>0</v>
      </c>
    </row>
    <row r="45" spans="1:28" x14ac:dyDescent="0.3">
      <c r="A45" s="8" t="s">
        <v>66</v>
      </c>
      <c r="B45" s="8" t="str">
        <f t="shared" si="0"/>
        <v>Boloria chariclea</v>
      </c>
      <c r="C45" s="8" t="s">
        <v>152</v>
      </c>
      <c r="D45" s="8" t="s">
        <v>147</v>
      </c>
      <c r="E45" s="22">
        <v>159</v>
      </c>
      <c r="F45" s="18">
        <v>52534.819875776397</v>
      </c>
      <c r="G45" s="22">
        <v>1</v>
      </c>
      <c r="H45" s="18">
        <v>1121.44653025708</v>
      </c>
      <c r="I45" s="18">
        <v>6.2560721996186799E-2</v>
      </c>
      <c r="J45" s="18">
        <v>2.1346728377652099E-2</v>
      </c>
      <c r="K45" s="18">
        <v>-0.289682492407702</v>
      </c>
      <c r="L45" s="22">
        <v>0</v>
      </c>
      <c r="M45" s="6">
        <v>25</v>
      </c>
      <c r="N45" s="5">
        <v>14294.5185185185</v>
      </c>
      <c r="O45" s="6">
        <v>1</v>
      </c>
      <c r="P45" s="5">
        <v>1433.7263441008799</v>
      </c>
      <c r="Q45" s="5">
        <v>9.5031382910650206E-2</v>
      </c>
      <c r="R45" s="5">
        <v>0.100299030166248</v>
      </c>
      <c r="S45" s="5">
        <v>-0.73132719887258602</v>
      </c>
      <c r="T45" s="6">
        <v>0</v>
      </c>
      <c r="U45" s="22">
        <v>24</v>
      </c>
      <c r="V45" s="18">
        <v>11164.615384615399</v>
      </c>
      <c r="W45" s="22">
        <v>1</v>
      </c>
      <c r="X45" s="18">
        <v>1092.47255310632</v>
      </c>
      <c r="Y45" s="18">
        <v>0.10665126307122499</v>
      </c>
      <c r="Z45" s="18">
        <v>9.78513379521989E-2</v>
      </c>
      <c r="AA45" s="18">
        <v>-0.65171361923559801</v>
      </c>
      <c r="AB45" s="22">
        <v>0</v>
      </c>
    </row>
    <row r="46" spans="1:28" x14ac:dyDescent="0.3">
      <c r="A46" s="8" t="s">
        <v>67</v>
      </c>
      <c r="B46" s="8" t="str">
        <f t="shared" si="0"/>
        <v>Phyciodes cocyta</v>
      </c>
      <c r="C46" s="8" t="s">
        <v>152</v>
      </c>
      <c r="D46" s="8" t="s">
        <v>147</v>
      </c>
      <c r="E46" s="22">
        <v>134</v>
      </c>
      <c r="F46" s="18">
        <v>62376.992647058803</v>
      </c>
      <c r="G46" s="22">
        <v>1</v>
      </c>
      <c r="H46" s="18">
        <v>2034.36657476044</v>
      </c>
      <c r="I46" s="18">
        <v>3.3547446455651601E-2</v>
      </c>
      <c r="J46" s="18">
        <v>3.2614053490383599E-2</v>
      </c>
      <c r="K46" s="18">
        <v>-0.93776473402730798</v>
      </c>
      <c r="L46" s="22">
        <v>-1</v>
      </c>
      <c r="M46" s="6">
        <v>13</v>
      </c>
      <c r="N46" s="5">
        <v>5973.7333333333299</v>
      </c>
      <c r="O46" s="6">
        <v>1</v>
      </c>
      <c r="P46" s="5">
        <v>2.5606060606096399</v>
      </c>
      <c r="Q46" s="5">
        <v>0.94048177920501597</v>
      </c>
      <c r="R46" s="5">
        <v>4.2864418575927498E-4</v>
      </c>
      <c r="S46" s="5">
        <v>-9.8484848484847801E-2</v>
      </c>
      <c r="T46" s="6">
        <v>0</v>
      </c>
      <c r="U46" s="22">
        <v>11</v>
      </c>
      <c r="V46" s="18">
        <v>5408.3076923076896</v>
      </c>
      <c r="W46" s="22">
        <v>1</v>
      </c>
      <c r="X46" s="18">
        <v>146.142471487504</v>
      </c>
      <c r="Y46" s="18">
        <v>0.58045764297995395</v>
      </c>
      <c r="Z46" s="18">
        <v>2.7021848571109199E-2</v>
      </c>
      <c r="AA46" s="18">
        <v>0.86553627760253504</v>
      </c>
      <c r="AB46" s="22">
        <v>0</v>
      </c>
    </row>
    <row r="47" spans="1:28" x14ac:dyDescent="0.3">
      <c r="A47" s="8" t="s">
        <v>68</v>
      </c>
      <c r="B47" s="8" t="str">
        <f t="shared" si="0"/>
        <v>Phyciodes pratensis</v>
      </c>
      <c r="C47" s="8" t="s">
        <v>152</v>
      </c>
      <c r="D47" s="8" t="s">
        <v>147</v>
      </c>
      <c r="E47" s="22">
        <v>40</v>
      </c>
      <c r="F47" s="18">
        <v>7472.7857142857101</v>
      </c>
      <c r="G47" s="22">
        <v>1</v>
      </c>
      <c r="H47" s="18">
        <v>730.48082482608095</v>
      </c>
      <c r="I47" s="18">
        <v>3.7364593149721799E-2</v>
      </c>
      <c r="J47" s="18">
        <v>9.7752143946750802E-2</v>
      </c>
      <c r="K47" s="18">
        <v>-0.69721306631444402</v>
      </c>
      <c r="L47" s="22">
        <v>-1</v>
      </c>
      <c r="M47" s="6">
        <v>10</v>
      </c>
      <c r="N47" s="5">
        <v>2176.9166666666702</v>
      </c>
      <c r="O47" s="6">
        <v>1</v>
      </c>
      <c r="P47" s="5">
        <v>207.64354040063</v>
      </c>
      <c r="Q47" s="5">
        <v>0.30449196092359199</v>
      </c>
      <c r="R47" s="5">
        <v>9.53842393602405E-2</v>
      </c>
      <c r="S47" s="5">
        <v>-0.64854827819041405</v>
      </c>
      <c r="T47" s="6">
        <v>0</v>
      </c>
      <c r="U47" s="22">
        <v>9</v>
      </c>
      <c r="V47" s="18">
        <v>1326.72727272727</v>
      </c>
      <c r="W47" s="22">
        <v>1</v>
      </c>
      <c r="X47" s="18">
        <v>232.346163897705</v>
      </c>
      <c r="Y47" s="18">
        <v>0.16687725548309201</v>
      </c>
      <c r="Z47" s="18">
        <v>0.175127299086937</v>
      </c>
      <c r="AA47" s="18">
        <v>-0.72443531827515195</v>
      </c>
      <c r="AB47" s="22">
        <v>0</v>
      </c>
    </row>
    <row r="48" spans="1:28" x14ac:dyDescent="0.3">
      <c r="A48" s="8" t="s">
        <v>69</v>
      </c>
      <c r="B48" s="8" t="str">
        <f t="shared" si="0"/>
        <v>Euphydryas chalcedona</v>
      </c>
      <c r="C48" s="8" t="s">
        <v>152</v>
      </c>
      <c r="D48" s="8" t="s">
        <v>147</v>
      </c>
      <c r="E48" s="22">
        <v>114</v>
      </c>
      <c r="F48" s="18">
        <v>102503.887931034</v>
      </c>
      <c r="G48" s="22">
        <v>1</v>
      </c>
      <c r="H48" s="18">
        <v>7564.6131133814597</v>
      </c>
      <c r="I48" s="18">
        <v>2.5794824284829502E-3</v>
      </c>
      <c r="J48" s="18">
        <v>7.37983042991599E-2</v>
      </c>
      <c r="K48" s="18">
        <v>1.5874791831305599</v>
      </c>
      <c r="L48" s="22">
        <v>1</v>
      </c>
      <c r="M48" s="6">
        <v>13</v>
      </c>
      <c r="N48" s="5">
        <v>25075.733333333301</v>
      </c>
      <c r="O48" s="6">
        <v>1</v>
      </c>
      <c r="P48" s="5">
        <v>16112.9645478496</v>
      </c>
      <c r="Q48" s="5">
        <v>1.33579770005751E-6</v>
      </c>
      <c r="R48" s="5">
        <v>0.64257201708356704</v>
      </c>
      <c r="S48" s="5">
        <v>3.66781698764333</v>
      </c>
      <c r="T48" s="6">
        <v>1</v>
      </c>
      <c r="U48" s="22">
        <v>13</v>
      </c>
      <c r="V48" s="18">
        <v>5251.3333333333303</v>
      </c>
      <c r="W48" s="22">
        <v>1</v>
      </c>
      <c r="X48" s="18">
        <v>96.137519017402198</v>
      </c>
      <c r="Y48" s="18">
        <v>0.62245462623825698</v>
      </c>
      <c r="Z48" s="18">
        <v>1.8307258921683899E-2</v>
      </c>
      <c r="AA48" s="18">
        <v>0.28331292441278</v>
      </c>
      <c r="AB48" s="22">
        <v>0</v>
      </c>
    </row>
    <row r="49" spans="1:28" x14ac:dyDescent="0.3">
      <c r="A49" s="8" t="s">
        <v>70</v>
      </c>
      <c r="B49" s="8" t="str">
        <f t="shared" si="0"/>
        <v>Limenitis arthemis</v>
      </c>
      <c r="C49" s="8" t="s">
        <v>152</v>
      </c>
      <c r="D49" s="8" t="s">
        <v>147</v>
      </c>
      <c r="E49" s="22">
        <v>734</v>
      </c>
      <c r="F49" s="18">
        <v>672017.73369565199</v>
      </c>
      <c r="G49" s="22">
        <v>1</v>
      </c>
      <c r="H49" s="18">
        <v>20157.588177463698</v>
      </c>
      <c r="I49" s="18">
        <v>1.89603192010344E-6</v>
      </c>
      <c r="J49" s="18">
        <v>2.9995619411128299E-2</v>
      </c>
      <c r="K49" s="18">
        <v>-0.87182625794241797</v>
      </c>
      <c r="L49" s="22">
        <v>-1</v>
      </c>
      <c r="M49" s="6">
        <v>35</v>
      </c>
      <c r="N49" s="5">
        <v>25310.972972972999</v>
      </c>
      <c r="O49" s="6">
        <v>1</v>
      </c>
      <c r="P49" s="5">
        <v>10381.705048072799</v>
      </c>
      <c r="Q49" s="5">
        <v>8.0797354832778397E-7</v>
      </c>
      <c r="R49" s="5">
        <v>0.41016617809036199</v>
      </c>
      <c r="S49" s="5">
        <v>1.5382151480806201</v>
      </c>
      <c r="T49" s="6">
        <v>1</v>
      </c>
      <c r="U49" s="22">
        <v>34</v>
      </c>
      <c r="V49" s="18">
        <v>63944.555555555598</v>
      </c>
      <c r="W49" s="22">
        <v>1</v>
      </c>
      <c r="X49" s="18">
        <v>12262.4717831369</v>
      </c>
      <c r="Y49" s="18">
        <v>4.50764415956003E-3</v>
      </c>
      <c r="Z49" s="18">
        <v>0.191767253311866</v>
      </c>
      <c r="AA49" s="18">
        <v>-1.67202857432364</v>
      </c>
      <c r="AB49" s="22">
        <v>-1</v>
      </c>
    </row>
    <row r="50" spans="1:28" x14ac:dyDescent="0.3">
      <c r="A50" s="8" t="s">
        <v>71</v>
      </c>
      <c r="B50" s="8" t="str">
        <f t="shared" si="0"/>
        <v>Limenitis archippus</v>
      </c>
      <c r="C50" s="8" t="s">
        <v>152</v>
      </c>
      <c r="D50" s="8" t="s">
        <v>147</v>
      </c>
      <c r="E50" s="22">
        <v>525</v>
      </c>
      <c r="F50" s="18">
        <v>1410867.3510436399</v>
      </c>
      <c r="G50" s="22">
        <v>1</v>
      </c>
      <c r="H50" s="18">
        <v>41066.588557683601</v>
      </c>
      <c r="I50" s="18">
        <v>7.2690852006725097E-5</v>
      </c>
      <c r="J50" s="18">
        <v>2.9107334950593301E-2</v>
      </c>
      <c r="K50" s="18">
        <v>1.3463970288940501</v>
      </c>
      <c r="L50" s="22">
        <v>1</v>
      </c>
      <c r="M50" s="6">
        <v>26</v>
      </c>
      <c r="N50" s="5">
        <v>68738.857142857101</v>
      </c>
      <c r="O50" s="6">
        <v>1</v>
      </c>
      <c r="P50" s="5">
        <v>25162.243188287899</v>
      </c>
      <c r="Q50" s="5">
        <v>1.06769713391989E-4</v>
      </c>
      <c r="R50" s="5">
        <v>0.36605559408697003</v>
      </c>
      <c r="S50" s="5">
        <v>3.1988613257421701</v>
      </c>
      <c r="T50" s="6">
        <v>1</v>
      </c>
      <c r="U50" s="22">
        <v>25</v>
      </c>
      <c r="V50" s="18">
        <v>63355.629629629599</v>
      </c>
      <c r="W50" s="22">
        <v>1</v>
      </c>
      <c r="X50" s="18">
        <v>17733.950752671299</v>
      </c>
      <c r="Y50" s="18">
        <v>1.8247786787807801E-3</v>
      </c>
      <c r="Z50" s="18">
        <v>0.279911206886305</v>
      </c>
      <c r="AA50" s="18">
        <v>-2.9031684562577</v>
      </c>
      <c r="AB50" s="22">
        <v>-1</v>
      </c>
    </row>
    <row r="51" spans="1:28" x14ac:dyDescent="0.3">
      <c r="A51" s="8" t="s">
        <v>72</v>
      </c>
      <c r="B51" s="8" t="str">
        <f t="shared" si="0"/>
        <v>Satyrodes eurydice</v>
      </c>
      <c r="C51" s="8" t="s">
        <v>152</v>
      </c>
      <c r="D51" s="8" t="s">
        <v>147</v>
      </c>
      <c r="E51" s="22">
        <v>69</v>
      </c>
      <c r="F51" s="18">
        <v>10757.8591549296</v>
      </c>
      <c r="G51" s="22">
        <v>1</v>
      </c>
      <c r="H51" s="18">
        <v>224.50228611462299</v>
      </c>
      <c r="I51" s="18">
        <v>0.22524651287942599</v>
      </c>
      <c r="J51" s="18">
        <v>2.0868676832578599E-2</v>
      </c>
      <c r="K51" s="18">
        <v>0.87377428371455301</v>
      </c>
      <c r="L51" s="22">
        <v>0</v>
      </c>
      <c r="M51" s="6">
        <v>7</v>
      </c>
      <c r="N51" s="5">
        <v>1734</v>
      </c>
      <c r="O51" s="6">
        <v>1</v>
      </c>
      <c r="P51" s="5">
        <v>30.2441860465124</v>
      </c>
      <c r="Q51" s="5">
        <v>0.724458952490594</v>
      </c>
      <c r="R51" s="5">
        <v>1.7441860465116799E-2</v>
      </c>
      <c r="S51" s="5">
        <v>0.59302325581395399</v>
      </c>
      <c r="T51" s="6">
        <v>0</v>
      </c>
      <c r="U51" s="22">
        <v>7</v>
      </c>
      <c r="V51" s="18">
        <v>828.22222222222194</v>
      </c>
      <c r="W51" s="22">
        <v>1</v>
      </c>
      <c r="X51" s="18">
        <v>186.56330749354001</v>
      </c>
      <c r="Y51" s="18">
        <v>0.15368783438275199</v>
      </c>
      <c r="Z51" s="18">
        <v>0.22525754862380701</v>
      </c>
      <c r="AA51" s="18">
        <v>1.47286821705427</v>
      </c>
      <c r="AB51" s="22">
        <v>0</v>
      </c>
    </row>
    <row r="52" spans="1:28" x14ac:dyDescent="0.3">
      <c r="A52" s="9" t="s">
        <v>73</v>
      </c>
      <c r="B52" s="8" t="str">
        <f t="shared" si="0"/>
        <v>Coenonympha tullia</v>
      </c>
      <c r="C52" s="8" t="s">
        <v>152</v>
      </c>
      <c r="D52" s="8" t="s">
        <v>147</v>
      </c>
      <c r="E52" s="22">
        <v>603</v>
      </c>
      <c r="F52" s="18">
        <v>736463.59338842996</v>
      </c>
      <c r="G52" s="22">
        <v>1</v>
      </c>
      <c r="H52" s="18">
        <v>8542.9400416070093</v>
      </c>
      <c r="I52" s="18">
        <v>7.8085705862605201E-3</v>
      </c>
      <c r="J52" s="18">
        <v>1.15999488885817E-2</v>
      </c>
      <c r="K52" s="18">
        <v>0.67391994834703794</v>
      </c>
      <c r="L52" s="22">
        <v>1</v>
      </c>
      <c r="M52" s="6">
        <v>32</v>
      </c>
      <c r="N52" s="5">
        <v>47900.264705882299</v>
      </c>
      <c r="O52" s="6">
        <v>1</v>
      </c>
      <c r="P52" s="5">
        <v>24440.528577135901</v>
      </c>
      <c r="Q52" s="5">
        <v>7.7460677331712698E-9</v>
      </c>
      <c r="R52" s="5">
        <v>0.51023786042114405</v>
      </c>
      <c r="S52" s="5">
        <v>2.4767901963679302</v>
      </c>
      <c r="T52" s="6">
        <v>1</v>
      </c>
      <c r="U52" s="22">
        <v>33</v>
      </c>
      <c r="V52" s="18">
        <v>33022.171428571397</v>
      </c>
      <c r="W52" s="22">
        <v>1</v>
      </c>
      <c r="X52" s="18">
        <v>12458.497033653301</v>
      </c>
      <c r="Y52" s="18">
        <v>7.7724482931384298E-6</v>
      </c>
      <c r="Z52" s="18">
        <v>0.37727673543823897</v>
      </c>
      <c r="AA52" s="18">
        <v>-1.70934627033692</v>
      </c>
      <c r="AB52" s="22">
        <v>-1</v>
      </c>
    </row>
    <row r="53" spans="1:28" x14ac:dyDescent="0.3">
      <c r="A53" s="8" t="s">
        <v>74</v>
      </c>
      <c r="B53" s="8" t="str">
        <f t="shared" si="0"/>
        <v>Erebia mancinus</v>
      </c>
      <c r="C53" s="8" t="s">
        <v>152</v>
      </c>
      <c r="D53" s="8" t="s">
        <v>147</v>
      </c>
      <c r="E53" s="22">
        <v>24</v>
      </c>
      <c r="F53" s="18">
        <v>2712.6153846153802</v>
      </c>
      <c r="G53" s="22">
        <v>1</v>
      </c>
      <c r="H53" s="18">
        <v>0.20135363172767001</v>
      </c>
      <c r="I53" s="18">
        <v>0.96633190978061201</v>
      </c>
      <c r="J53" s="18">
        <v>7.4228596088299294E-5</v>
      </c>
      <c r="K53" s="18">
        <v>-1.7357038105251001E-2</v>
      </c>
      <c r="L53" s="22">
        <v>0</v>
      </c>
      <c r="M53" s="6">
        <v>7</v>
      </c>
      <c r="N53" s="5">
        <v>1017.55555555556</v>
      </c>
      <c r="O53" s="6">
        <v>1</v>
      </c>
      <c r="P53" s="5">
        <v>417.38952502120497</v>
      </c>
      <c r="Q53" s="5">
        <v>2.7356062383489602E-2</v>
      </c>
      <c r="R53" s="5">
        <v>0.41018843909050501</v>
      </c>
      <c r="S53" s="5">
        <v>1.33874045801527</v>
      </c>
      <c r="T53" s="6">
        <v>1</v>
      </c>
      <c r="U53" s="22">
        <v>8</v>
      </c>
      <c r="V53" s="18">
        <v>1161.5999999999999</v>
      </c>
      <c r="W53" s="22">
        <v>1</v>
      </c>
      <c r="X53" s="18">
        <v>3.31833404894746</v>
      </c>
      <c r="Y53" s="18">
        <v>0.87966786701057398</v>
      </c>
      <c r="Z53" s="18">
        <v>2.8566925352508901E-3</v>
      </c>
      <c r="AA53" s="18">
        <v>-0.119364534134821</v>
      </c>
      <c r="AB53" s="22">
        <v>0</v>
      </c>
    </row>
    <row r="54" spans="1:28" x14ac:dyDescent="0.3">
      <c r="A54" s="8" t="s">
        <v>75</v>
      </c>
      <c r="B54" s="8" t="str">
        <f t="shared" si="0"/>
        <v>Erebia discoidalis</v>
      </c>
      <c r="C54" s="8" t="s">
        <v>152</v>
      </c>
      <c r="D54" s="8" t="s">
        <v>147</v>
      </c>
      <c r="E54" s="22">
        <v>59</v>
      </c>
      <c r="F54" s="18">
        <v>22060.7540983607</v>
      </c>
      <c r="G54" s="22">
        <v>1</v>
      </c>
      <c r="H54" s="18">
        <v>4152.4806164751499</v>
      </c>
      <c r="I54" s="18">
        <v>2.1667859270233501E-4</v>
      </c>
      <c r="J54" s="18">
        <v>0.18822931428185999</v>
      </c>
      <c r="K54" s="18">
        <v>1.6847995661750601</v>
      </c>
      <c r="L54" s="22">
        <v>1</v>
      </c>
      <c r="M54" s="6">
        <v>11</v>
      </c>
      <c r="N54" s="5">
        <v>10577.692307692299</v>
      </c>
      <c r="O54" s="6">
        <v>1</v>
      </c>
      <c r="P54" s="5">
        <v>620.12466930383698</v>
      </c>
      <c r="Q54" s="5">
        <v>0.40785525383260401</v>
      </c>
      <c r="R54" s="5">
        <v>5.8625705046541098E-2</v>
      </c>
      <c r="S54" s="5">
        <v>1.1490337373075701</v>
      </c>
      <c r="T54" s="6">
        <v>0</v>
      </c>
      <c r="U54" s="22">
        <v>11</v>
      </c>
      <c r="V54" s="18">
        <v>5517.2307692307704</v>
      </c>
      <c r="W54" s="22">
        <v>1</v>
      </c>
      <c r="X54" s="18">
        <v>14.342626420419</v>
      </c>
      <c r="Y54" s="18">
        <v>0.86554277320876905</v>
      </c>
      <c r="Z54" s="18">
        <v>2.5996060379431798E-3</v>
      </c>
      <c r="AA54" s="18">
        <v>-0.17474615132655999</v>
      </c>
      <c r="AB54" s="22">
        <v>0</v>
      </c>
    </row>
    <row r="55" spans="1:28" x14ac:dyDescent="0.3">
      <c r="A55" s="8" t="s">
        <v>76</v>
      </c>
      <c r="B55" s="8" t="str">
        <f t="shared" si="0"/>
        <v>Erebia epipsodea</v>
      </c>
      <c r="C55" s="8" t="s">
        <v>152</v>
      </c>
      <c r="D55" s="8" t="s">
        <v>147</v>
      </c>
      <c r="E55" s="22">
        <v>120</v>
      </c>
      <c r="F55" s="18">
        <v>44343.844262295097</v>
      </c>
      <c r="G55" s="22">
        <v>1</v>
      </c>
      <c r="H55" s="18">
        <v>5777.9616445380698</v>
      </c>
      <c r="I55" s="18">
        <v>2.2341815713710301E-5</v>
      </c>
      <c r="J55" s="18">
        <v>0.13029906947988701</v>
      </c>
      <c r="K55" s="18">
        <v>-1.1002654101617699</v>
      </c>
      <c r="L55" s="22">
        <v>-1</v>
      </c>
      <c r="M55" s="6">
        <v>19</v>
      </c>
      <c r="N55" s="5">
        <v>9908.9523809523798</v>
      </c>
      <c r="O55" s="6">
        <v>1</v>
      </c>
      <c r="P55" s="5">
        <v>39.2951076763893</v>
      </c>
      <c r="Q55" s="5">
        <v>0.78328592250868001</v>
      </c>
      <c r="R55" s="5">
        <v>3.9656167640815801E-3</v>
      </c>
      <c r="S55" s="5">
        <v>-0.176437301946582</v>
      </c>
      <c r="T55" s="6">
        <v>0</v>
      </c>
      <c r="U55" s="22">
        <v>19</v>
      </c>
      <c r="V55" s="18">
        <v>7826</v>
      </c>
      <c r="W55" s="22">
        <v>1</v>
      </c>
      <c r="X55" s="18">
        <v>509.55500226346697</v>
      </c>
      <c r="Y55" s="18">
        <v>0.25000816122710601</v>
      </c>
      <c r="Z55" s="18">
        <v>6.5110529295101902E-2</v>
      </c>
      <c r="AA55" s="18">
        <v>-0.63535536441828899</v>
      </c>
      <c r="AB55" s="22">
        <v>0</v>
      </c>
    </row>
    <row r="56" spans="1:28" x14ac:dyDescent="0.3">
      <c r="A56" s="8" t="s">
        <v>77</v>
      </c>
      <c r="B56" s="8" t="str">
        <f t="shared" si="0"/>
        <v>Oeneis macounii</v>
      </c>
      <c r="C56" s="8" t="s">
        <v>152</v>
      </c>
      <c r="D56" s="8" t="s">
        <v>147</v>
      </c>
      <c r="E56" s="22">
        <v>26</v>
      </c>
      <c r="F56" s="18">
        <v>3114.7142857142899</v>
      </c>
      <c r="G56" s="22">
        <v>1</v>
      </c>
      <c r="H56" s="18">
        <v>29.579562004144499</v>
      </c>
      <c r="I56" s="18">
        <v>0.61758108438542303</v>
      </c>
      <c r="J56" s="18">
        <v>9.4967176089992798E-3</v>
      </c>
      <c r="K56" s="18">
        <v>-0.46598768277949398</v>
      </c>
      <c r="L56" s="22">
        <v>0</v>
      </c>
      <c r="M56" s="6">
        <v>5</v>
      </c>
      <c r="N56" s="5">
        <v>472.857142857143</v>
      </c>
      <c r="O56" s="6">
        <v>1</v>
      </c>
      <c r="P56" s="5">
        <v>3.3989183140620298</v>
      </c>
      <c r="Q56" s="5">
        <v>0.84910217051341597</v>
      </c>
      <c r="R56" s="5">
        <v>7.1880447729408799E-3</v>
      </c>
      <c r="S56" s="5">
        <v>-0.17624020887728201</v>
      </c>
      <c r="T56" s="6">
        <v>0</v>
      </c>
      <c r="U56" s="22">
        <v>5</v>
      </c>
      <c r="V56" s="18">
        <v>1199.7142857142901</v>
      </c>
      <c r="W56" s="22">
        <v>1</v>
      </c>
      <c r="X56" s="18">
        <v>8.1464005967918602</v>
      </c>
      <c r="Y56" s="18">
        <v>0.85331696212510499</v>
      </c>
      <c r="Z56" s="18">
        <v>6.7902838982547599E-3</v>
      </c>
      <c r="AA56" s="18">
        <v>-0.272845953002606</v>
      </c>
      <c r="AB56" s="22">
        <v>0</v>
      </c>
    </row>
    <row r="57" spans="1:28" x14ac:dyDescent="0.3">
      <c r="A57" s="8" t="s">
        <v>78</v>
      </c>
      <c r="B57" s="8" t="str">
        <f t="shared" si="0"/>
        <v>Oeneis chryxus</v>
      </c>
      <c r="C57" s="8" t="s">
        <v>152</v>
      </c>
      <c r="D57" s="8" t="s">
        <v>147</v>
      </c>
      <c r="E57" s="22">
        <v>103</v>
      </c>
      <c r="F57" s="18">
        <v>27312.133333333299</v>
      </c>
      <c r="G57" s="22">
        <v>1</v>
      </c>
      <c r="H57" s="18">
        <v>130.69014199515701</v>
      </c>
      <c r="I57" s="18">
        <v>0.48160324924601</v>
      </c>
      <c r="J57" s="18">
        <v>4.7850579960245802E-3</v>
      </c>
      <c r="K57" s="18">
        <v>-0.15246012922250601</v>
      </c>
      <c r="L57" s="22">
        <v>0</v>
      </c>
      <c r="M57" s="6">
        <v>18</v>
      </c>
      <c r="N57" s="5">
        <v>5592.55</v>
      </c>
      <c r="O57" s="6">
        <v>1</v>
      </c>
      <c r="P57" s="5">
        <v>524.91230177422005</v>
      </c>
      <c r="Q57" s="5">
        <v>0.17211062383313</v>
      </c>
      <c r="R57" s="5">
        <v>9.3859205867488096E-2</v>
      </c>
      <c r="S57" s="5">
        <v>0.641937509813158</v>
      </c>
      <c r="T57" s="6">
        <v>0</v>
      </c>
      <c r="U57" s="22">
        <v>18</v>
      </c>
      <c r="V57" s="18">
        <v>5454.8</v>
      </c>
      <c r="W57" s="22">
        <v>1</v>
      </c>
      <c r="X57" s="18">
        <v>482.404936330765</v>
      </c>
      <c r="Y57" s="18">
        <v>0.18634266861416701</v>
      </c>
      <c r="Z57" s="18">
        <v>8.8436777944336104E-2</v>
      </c>
      <c r="AA57" s="18">
        <v>-0.61578368181103604</v>
      </c>
      <c r="AB57" s="22">
        <v>0</v>
      </c>
    </row>
    <row r="58" spans="1:28" x14ac:dyDescent="0.3">
      <c r="A58" s="8" t="s">
        <v>79</v>
      </c>
      <c r="B58" s="8" t="str">
        <f t="shared" si="0"/>
        <v>Oeneis uhleri</v>
      </c>
      <c r="C58" s="8" t="s">
        <v>152</v>
      </c>
      <c r="D58" s="8" t="s">
        <v>147</v>
      </c>
      <c r="E58" s="22">
        <v>59</v>
      </c>
      <c r="F58" s="18">
        <v>31885.803278688501</v>
      </c>
      <c r="G58" s="22">
        <v>1</v>
      </c>
      <c r="H58" s="18">
        <v>2363.79235488426</v>
      </c>
      <c r="I58" s="18">
        <v>2.97434377105311E-2</v>
      </c>
      <c r="J58" s="18">
        <v>7.4133065873367696E-2</v>
      </c>
      <c r="K58" s="18">
        <v>-0.84814987868421299</v>
      </c>
      <c r="L58" s="22">
        <v>-1</v>
      </c>
      <c r="M58" s="6">
        <v>13</v>
      </c>
      <c r="N58" s="5">
        <v>4015.3333333333298</v>
      </c>
      <c r="O58" s="6">
        <v>1</v>
      </c>
      <c r="P58" s="5">
        <v>53.988697705803098</v>
      </c>
      <c r="Q58" s="5">
        <v>0.67381192446691995</v>
      </c>
      <c r="R58" s="5">
        <v>1.3445632833920799E-2</v>
      </c>
      <c r="S58" s="5">
        <v>0.21339406207827499</v>
      </c>
      <c r="T58" s="6">
        <v>0</v>
      </c>
      <c r="U58" s="22">
        <v>13</v>
      </c>
      <c r="V58" s="18">
        <v>12528.9333333333</v>
      </c>
      <c r="W58" s="22">
        <v>1</v>
      </c>
      <c r="X58" s="18">
        <v>1213.765317139</v>
      </c>
      <c r="Y58" s="18">
        <v>0.23764740809339499</v>
      </c>
      <c r="Z58" s="18">
        <v>9.6876987437531398E-2</v>
      </c>
      <c r="AA58" s="18">
        <v>-1.0118083670715301</v>
      </c>
      <c r="AB58" s="22">
        <v>0</v>
      </c>
    </row>
    <row r="59" spans="1:28" x14ac:dyDescent="0.3">
      <c r="A59" s="8" t="s">
        <v>80</v>
      </c>
      <c r="B59" s="8" t="str">
        <f t="shared" si="0"/>
        <v>Oeneis bore</v>
      </c>
      <c r="C59" s="8" t="s">
        <v>152</v>
      </c>
      <c r="D59" s="8" t="s">
        <v>147</v>
      </c>
      <c r="E59" s="22">
        <v>51</v>
      </c>
      <c r="F59" s="18">
        <v>11541.320754717</v>
      </c>
      <c r="G59" s="22">
        <v>1</v>
      </c>
      <c r="H59" s="18">
        <v>0.172679524526757</v>
      </c>
      <c r="I59" s="18">
        <v>0.97796232189085897</v>
      </c>
      <c r="J59" s="18">
        <v>1.4961851264372301E-5</v>
      </c>
      <c r="K59" s="18">
        <v>-5.9746775486871299E-3</v>
      </c>
      <c r="L59" s="22">
        <v>0</v>
      </c>
      <c r="M59" s="6">
        <v>14</v>
      </c>
      <c r="N59" s="5">
        <v>1801.75</v>
      </c>
      <c r="O59" s="6">
        <v>1</v>
      </c>
      <c r="P59" s="5">
        <v>58.031743016761297</v>
      </c>
      <c r="Q59" s="5">
        <v>0.49486720007038498</v>
      </c>
      <c r="R59" s="5">
        <v>3.2208543369924403E-2</v>
      </c>
      <c r="S59" s="5">
        <v>0.203709497206704</v>
      </c>
      <c r="T59" s="6">
        <v>0</v>
      </c>
      <c r="U59" s="22">
        <v>13</v>
      </c>
      <c r="V59" s="18">
        <v>6593.6</v>
      </c>
      <c r="W59" s="22">
        <v>1</v>
      </c>
      <c r="X59" s="18">
        <v>126.302877697841</v>
      </c>
      <c r="Y59" s="18">
        <v>0.61435404567540697</v>
      </c>
      <c r="Z59" s="18">
        <v>1.9155374559852101E-2</v>
      </c>
      <c r="AA59" s="18">
        <v>0.30143884892086498</v>
      </c>
      <c r="AB59" s="22">
        <v>0</v>
      </c>
    </row>
    <row r="60" spans="1:28" x14ac:dyDescent="0.3">
      <c r="A60" s="8" t="s">
        <v>81</v>
      </c>
      <c r="B60" s="8" t="str">
        <f t="shared" si="0"/>
        <v>Oeneis jutta</v>
      </c>
      <c r="C60" s="8" t="s">
        <v>152</v>
      </c>
      <c r="D60" s="8" t="s">
        <v>147</v>
      </c>
      <c r="E60" s="22">
        <v>80</v>
      </c>
      <c r="F60" s="18">
        <v>18959.121951219498</v>
      </c>
      <c r="G60" s="22">
        <v>1</v>
      </c>
      <c r="H60" s="18">
        <v>819.01351103726495</v>
      </c>
      <c r="I60" s="18">
        <v>5.7365978322947403E-2</v>
      </c>
      <c r="J60" s="18">
        <v>4.3198915706356499E-2</v>
      </c>
      <c r="K60" s="18">
        <v>0.436041106150105</v>
      </c>
      <c r="L60" s="22">
        <v>0</v>
      </c>
      <c r="M60" s="6">
        <v>13</v>
      </c>
      <c r="N60" s="5">
        <v>2279.6</v>
      </c>
      <c r="O60" s="6">
        <v>1</v>
      </c>
      <c r="P60" s="5">
        <v>933.47688553682303</v>
      </c>
      <c r="Q60" s="5">
        <v>2.67783812260348E-3</v>
      </c>
      <c r="R60" s="5">
        <v>0.40949152725777499</v>
      </c>
      <c r="S60" s="5">
        <v>1.0175244010647799</v>
      </c>
      <c r="T60" s="6">
        <v>1</v>
      </c>
      <c r="U60" s="22">
        <v>14</v>
      </c>
      <c r="V60" s="18">
        <v>3428</v>
      </c>
      <c r="W60" s="22">
        <v>1</v>
      </c>
      <c r="X60" s="18">
        <v>2.2512366412192901</v>
      </c>
      <c r="Y60" s="18">
        <v>0.92358627342732602</v>
      </c>
      <c r="Z60" s="18">
        <v>6.5672014037898596E-4</v>
      </c>
      <c r="AA60" s="18">
        <v>4.6900763358778699E-2</v>
      </c>
      <c r="AB60" s="22">
        <v>0</v>
      </c>
    </row>
    <row r="61" spans="1:28" x14ac:dyDescent="0.3">
      <c r="A61" s="8" t="s">
        <v>82</v>
      </c>
      <c r="B61" s="8" t="str">
        <f t="shared" si="0"/>
        <v>Oeneis melissa</v>
      </c>
      <c r="C61" s="8" t="s">
        <v>152</v>
      </c>
      <c r="D61" s="8" t="s">
        <v>147</v>
      </c>
      <c r="E61" s="22">
        <v>100</v>
      </c>
      <c r="F61" s="18">
        <v>22609.343137254898</v>
      </c>
      <c r="G61" s="22">
        <v>1</v>
      </c>
      <c r="H61" s="18">
        <v>3089.95362552608</v>
      </c>
      <c r="I61" s="18">
        <v>6.9288646149901804E-5</v>
      </c>
      <c r="J61" s="18">
        <v>0.13666711176737201</v>
      </c>
      <c r="K61" s="18">
        <v>0.61098450404825</v>
      </c>
      <c r="L61" s="22">
        <v>1</v>
      </c>
      <c r="M61" s="6">
        <v>18</v>
      </c>
      <c r="N61" s="5">
        <v>4328.8</v>
      </c>
      <c r="O61" s="6">
        <v>1</v>
      </c>
      <c r="P61" s="5">
        <v>20.0641715612628</v>
      </c>
      <c r="Q61" s="5">
        <v>0.77218686156328098</v>
      </c>
      <c r="R61" s="5">
        <v>4.6350424046531797E-3</v>
      </c>
      <c r="S61" s="5">
        <v>0.117060510859175</v>
      </c>
      <c r="T61" s="6">
        <v>0</v>
      </c>
      <c r="U61" s="22">
        <v>16</v>
      </c>
      <c r="V61" s="18">
        <v>3019.6111111111099</v>
      </c>
      <c r="W61" s="22">
        <v>1</v>
      </c>
      <c r="X61" s="18">
        <v>18.083829344527199</v>
      </c>
      <c r="Y61" s="18">
        <v>0.75619574117701205</v>
      </c>
      <c r="Z61" s="18">
        <v>5.9887941457046302E-3</v>
      </c>
      <c r="AA61" s="18">
        <v>-0.11612876496664699</v>
      </c>
      <c r="AB61" s="22">
        <v>0</v>
      </c>
    </row>
    <row r="62" spans="1:28" x14ac:dyDescent="0.3">
      <c r="A62" s="8" t="s">
        <v>83</v>
      </c>
      <c r="B62" s="8" t="str">
        <f t="shared" si="0"/>
        <v>Oeneis polixenes</v>
      </c>
      <c r="C62" s="8" t="s">
        <v>152</v>
      </c>
      <c r="D62" s="8" t="s">
        <v>147</v>
      </c>
      <c r="E62" s="22">
        <v>50</v>
      </c>
      <c r="F62" s="18">
        <v>5520.9230769230799</v>
      </c>
      <c r="G62" s="22">
        <v>1</v>
      </c>
      <c r="H62" s="18">
        <v>1401.55449166105</v>
      </c>
      <c r="I62" s="18">
        <v>3.7148946334490599E-5</v>
      </c>
      <c r="J62" s="18">
        <v>0.25386234731641499</v>
      </c>
      <c r="K62" s="18">
        <v>-0.79652847163180396</v>
      </c>
      <c r="L62" s="22">
        <v>-1</v>
      </c>
      <c r="M62" s="6">
        <v>13</v>
      </c>
      <c r="N62" s="5">
        <v>839.73333333333301</v>
      </c>
      <c r="O62" s="6">
        <v>1</v>
      </c>
      <c r="P62" s="5">
        <v>44.616519174040697</v>
      </c>
      <c r="Q62" s="5">
        <v>0.39305467431296798</v>
      </c>
      <c r="R62" s="5">
        <v>5.3131771007511201E-2</v>
      </c>
      <c r="S62" s="5">
        <v>-0.24336283185840701</v>
      </c>
      <c r="T62" s="6">
        <v>0</v>
      </c>
      <c r="U62" s="22">
        <v>12</v>
      </c>
      <c r="V62" s="18">
        <v>2475.2142857142899</v>
      </c>
      <c r="W62" s="22">
        <v>1</v>
      </c>
      <c r="X62" s="18">
        <v>1031.4616640417901</v>
      </c>
      <c r="Y62" s="18">
        <v>3.4115223944114099E-3</v>
      </c>
      <c r="Z62" s="18">
        <v>0.41671610817490901</v>
      </c>
      <c r="AA62" s="18">
        <v>-1.1376714170476001</v>
      </c>
      <c r="AB62" s="22">
        <v>-1</v>
      </c>
    </row>
    <row r="63" spans="1:28" x14ac:dyDescent="0.3">
      <c r="A63" s="8" t="s">
        <v>23</v>
      </c>
      <c r="B63" s="8" t="str">
        <f t="shared" si="0"/>
        <v>Carterocephalus palaemon</v>
      </c>
      <c r="C63" s="8" t="s">
        <v>153</v>
      </c>
      <c r="D63" s="8" t="s">
        <v>147</v>
      </c>
      <c r="E63" s="22">
        <v>798</v>
      </c>
      <c r="F63" s="18">
        <v>169432.595</v>
      </c>
      <c r="G63" s="22">
        <v>1</v>
      </c>
      <c r="H63" s="18">
        <v>60790.402479584503</v>
      </c>
      <c r="I63" s="18">
        <v>4.1286506449933498E-99</v>
      </c>
      <c r="J63" s="18">
        <v>0.35878812149211597</v>
      </c>
      <c r="K63" s="18">
        <v>1.79907954854355</v>
      </c>
      <c r="L63" s="22">
        <v>1</v>
      </c>
      <c r="M63" s="6">
        <v>29</v>
      </c>
      <c r="N63" s="5">
        <v>11631.7419354839</v>
      </c>
      <c r="O63" s="6">
        <v>1</v>
      </c>
      <c r="P63" s="5">
        <v>4456.4762282439997</v>
      </c>
      <c r="Q63" s="5">
        <v>2.1956626763375E-5</v>
      </c>
      <c r="R63" s="5">
        <v>0.38313059668638699</v>
      </c>
      <c r="S63" s="5">
        <v>1.59450108579631</v>
      </c>
      <c r="T63" s="6">
        <v>1</v>
      </c>
      <c r="U63" s="22">
        <v>24</v>
      </c>
      <c r="V63" s="18">
        <v>9304.1538461538494</v>
      </c>
      <c r="W63" s="22">
        <v>1</v>
      </c>
      <c r="X63" s="18">
        <v>4010.1053022141</v>
      </c>
      <c r="Y63" s="18">
        <v>2.0104364122590999E-5</v>
      </c>
      <c r="Z63" s="18">
        <v>0.43100161159435202</v>
      </c>
      <c r="AA63" s="18">
        <v>1.63991849157832</v>
      </c>
      <c r="AB63" s="22">
        <v>1</v>
      </c>
    </row>
    <row r="64" spans="1:28" x14ac:dyDescent="0.3">
      <c r="A64" s="8" t="s">
        <v>84</v>
      </c>
      <c r="B64" s="8" t="str">
        <f t="shared" si="0"/>
        <v>Hesperia comma</v>
      </c>
      <c r="C64" s="8" t="s">
        <v>153</v>
      </c>
      <c r="D64" s="8" t="s">
        <v>147</v>
      </c>
      <c r="E64" s="22">
        <v>1120</v>
      </c>
      <c r="F64" s="18">
        <v>188125.227272727</v>
      </c>
      <c r="G64" s="22">
        <v>1</v>
      </c>
      <c r="H64" s="18">
        <v>18924.960325955599</v>
      </c>
      <c r="I64" s="18">
        <v>4.43887979551014E-29</v>
      </c>
      <c r="J64" s="18">
        <v>0.100597674221118</v>
      </c>
      <c r="K64" s="18">
        <v>-0.91383058968600195</v>
      </c>
      <c r="L64" s="22">
        <v>-1</v>
      </c>
      <c r="M64" s="6">
        <v>27</v>
      </c>
      <c r="N64" s="5">
        <v>7466.5517241379303</v>
      </c>
      <c r="O64" s="6">
        <v>1</v>
      </c>
      <c r="P64" s="5">
        <v>2512.17655336692</v>
      </c>
      <c r="Q64" s="5">
        <v>2.1552136996790301E-4</v>
      </c>
      <c r="R64" s="5">
        <v>0.33645739642377898</v>
      </c>
      <c r="S64" s="5">
        <v>-1.12961081724875</v>
      </c>
      <c r="T64" s="6">
        <v>-1</v>
      </c>
      <c r="U64" s="22">
        <v>25</v>
      </c>
      <c r="V64" s="18">
        <v>21119.629629629599</v>
      </c>
      <c r="W64" s="22">
        <v>1</v>
      </c>
      <c r="X64" s="18">
        <v>3355.5171281423</v>
      </c>
      <c r="Y64" s="18">
        <v>2.97734449604753E-2</v>
      </c>
      <c r="Z64" s="18">
        <v>0.15888143812118299</v>
      </c>
      <c r="AA64" s="18">
        <v>-1.3403997937571901</v>
      </c>
      <c r="AB64" s="22">
        <v>-1</v>
      </c>
    </row>
    <row r="65" spans="1:28" x14ac:dyDescent="0.3">
      <c r="A65" s="8" t="s">
        <v>85</v>
      </c>
      <c r="B65" s="8" t="str">
        <f t="shared" si="0"/>
        <v>Ochlodes sylvanus</v>
      </c>
      <c r="C65" s="8" t="s">
        <v>153</v>
      </c>
      <c r="D65" s="8" t="s">
        <v>147</v>
      </c>
      <c r="E65" s="22">
        <v>15193</v>
      </c>
      <c r="F65" s="18">
        <v>4568594.5861138497</v>
      </c>
      <c r="G65" s="22">
        <v>1</v>
      </c>
      <c r="H65" s="18">
        <v>4744.2473765267096</v>
      </c>
      <c r="I65" s="18">
        <v>7.0643315953053103E-5</v>
      </c>
      <c r="J65" s="18">
        <v>1.03844788306384E-3</v>
      </c>
      <c r="K65" s="18">
        <v>-0.127649077540362</v>
      </c>
      <c r="L65" s="22">
        <v>-1</v>
      </c>
      <c r="M65" s="6">
        <v>28</v>
      </c>
      <c r="N65" s="5">
        <v>90309.866666666698</v>
      </c>
      <c r="O65" s="6">
        <v>1</v>
      </c>
      <c r="P65" s="5">
        <v>5710.0695652173999</v>
      </c>
      <c r="Q65" s="5">
        <v>0.169217479408491</v>
      </c>
      <c r="R65" s="5">
        <v>6.3227527356376698E-2</v>
      </c>
      <c r="S65" s="5">
        <v>-1.5570652173913</v>
      </c>
      <c r="T65" s="6">
        <v>0</v>
      </c>
      <c r="U65" s="22">
        <v>30</v>
      </c>
      <c r="V65" s="18">
        <v>58143.21875</v>
      </c>
      <c r="W65" s="22">
        <v>1</v>
      </c>
      <c r="X65" s="18">
        <v>2171.0749851661399</v>
      </c>
      <c r="Y65" s="18">
        <v>0.28070887019697999</v>
      </c>
      <c r="Z65" s="18">
        <v>3.73401237812645E-2</v>
      </c>
      <c r="AA65" s="18">
        <v>0.92672072784810799</v>
      </c>
      <c r="AB65" s="22">
        <v>0</v>
      </c>
    </row>
    <row r="66" spans="1:28" x14ac:dyDescent="0.3">
      <c r="A66" s="8" t="s">
        <v>86</v>
      </c>
      <c r="B66" s="8" t="str">
        <f t="shared" si="0"/>
        <v>Pyrgus alveus</v>
      </c>
      <c r="C66" s="8" t="s">
        <v>153</v>
      </c>
      <c r="D66" s="8" t="s">
        <v>147</v>
      </c>
      <c r="E66" s="22">
        <v>592</v>
      </c>
      <c r="F66" s="18">
        <v>128503.03030303</v>
      </c>
      <c r="G66" s="22">
        <v>1</v>
      </c>
      <c r="H66" s="18">
        <v>2935.2914386730399</v>
      </c>
      <c r="I66" s="18">
        <v>1.9919243951052999E-4</v>
      </c>
      <c r="J66" s="18">
        <v>2.2842196263785901E-2</v>
      </c>
      <c r="K66" s="18">
        <v>-0.45943910809518201</v>
      </c>
      <c r="L66" s="22">
        <v>-1</v>
      </c>
      <c r="M66" s="6">
        <v>17</v>
      </c>
      <c r="N66" s="5">
        <v>16491.684210526299</v>
      </c>
      <c r="O66" s="6">
        <v>1</v>
      </c>
      <c r="P66" s="5">
        <v>1993.25455653719</v>
      </c>
      <c r="Q66" s="5">
        <v>0.126318670733613</v>
      </c>
      <c r="R66" s="5">
        <v>0.120864220481795</v>
      </c>
      <c r="S66" s="5">
        <v>-1.16349728338576</v>
      </c>
      <c r="T66" s="6">
        <v>0</v>
      </c>
      <c r="U66" s="22">
        <v>18</v>
      </c>
      <c r="V66" s="18">
        <v>4968.2</v>
      </c>
      <c r="W66" s="22">
        <v>1</v>
      </c>
      <c r="X66" s="18">
        <v>172.119009894258</v>
      </c>
      <c r="Y66" s="18">
        <v>0.42155587606391698</v>
      </c>
      <c r="Z66" s="18">
        <v>3.4644138700989903E-2</v>
      </c>
      <c r="AA66" s="18">
        <v>-0.34211689503927101</v>
      </c>
      <c r="AB66" s="22">
        <v>0</v>
      </c>
    </row>
    <row r="67" spans="1:28" x14ac:dyDescent="0.3">
      <c r="A67" s="8" t="s">
        <v>87</v>
      </c>
      <c r="B67" s="8" t="str">
        <f t="shared" ref="B67:B130" si="1">TRIM(CONCATENATE(LEFT(A67,FIND(" ",A67)),MID(A67,FIND(" ",A67)+1,FIND(" ",MID(A67,FIND(" ",A67)+1,50)))))</f>
        <v>Pyrgus andromedae</v>
      </c>
      <c r="C67" s="8" t="s">
        <v>153</v>
      </c>
      <c r="D67" s="8" t="s">
        <v>147</v>
      </c>
      <c r="E67" s="22">
        <v>258</v>
      </c>
      <c r="F67" s="18">
        <v>21433.303846153802</v>
      </c>
      <c r="G67" s="22">
        <v>1</v>
      </c>
      <c r="H67" s="18">
        <v>691.01803977222198</v>
      </c>
      <c r="I67" s="18">
        <v>3.3706305066192998E-3</v>
      </c>
      <c r="J67" s="18">
        <v>3.2240388356936503E-2</v>
      </c>
      <c r="K67" s="18">
        <v>-0.40423485285008798</v>
      </c>
      <c r="L67" s="22">
        <v>-1</v>
      </c>
      <c r="M67" s="6">
        <v>11</v>
      </c>
      <c r="N67" s="5">
        <v>4257.6923076923104</v>
      </c>
      <c r="O67" s="6">
        <v>1</v>
      </c>
      <c r="P67" s="5">
        <v>1736.1840076292699</v>
      </c>
      <c r="Q67" s="5">
        <v>5.9214657233041196E-3</v>
      </c>
      <c r="R67" s="5">
        <v>0.40777582835014498</v>
      </c>
      <c r="S67" s="5">
        <v>-1.08888421937382</v>
      </c>
      <c r="T67" s="6">
        <v>-1</v>
      </c>
      <c r="U67" s="22">
        <v>9</v>
      </c>
      <c r="V67" s="18">
        <v>1208.9090909090901</v>
      </c>
      <c r="W67" s="22">
        <v>1</v>
      </c>
      <c r="X67" s="18">
        <v>1.4527695443912301</v>
      </c>
      <c r="Y67" s="18">
        <v>0.917121718289308</v>
      </c>
      <c r="Z67" s="18">
        <v>1.2017194306137599E-3</v>
      </c>
      <c r="AA67" s="18">
        <v>-3.3154491676985101E-2</v>
      </c>
      <c r="AB67" s="22">
        <v>0</v>
      </c>
    </row>
    <row r="68" spans="1:28" x14ac:dyDescent="0.3">
      <c r="A68" s="8" t="s">
        <v>88</v>
      </c>
      <c r="B68" s="8" t="str">
        <f t="shared" si="1"/>
        <v>Pyrgus malvae</v>
      </c>
      <c r="C68" s="8" t="s">
        <v>153</v>
      </c>
      <c r="D68" s="8" t="s">
        <v>147</v>
      </c>
      <c r="E68" s="22">
        <v>5447</v>
      </c>
      <c r="F68" s="18">
        <v>1411761.4068636401</v>
      </c>
      <c r="G68" s="22">
        <v>1</v>
      </c>
      <c r="H68" s="18">
        <v>41483.147218996397</v>
      </c>
      <c r="I68" s="18">
        <v>9.6201940481823901E-38</v>
      </c>
      <c r="J68" s="18">
        <v>2.93839646113822E-2</v>
      </c>
      <c r="K68" s="18">
        <v>0.72726726735538105</v>
      </c>
      <c r="L68" s="22">
        <v>1</v>
      </c>
      <c r="M68" s="6">
        <v>26</v>
      </c>
      <c r="N68" s="5">
        <v>23777.857142857101</v>
      </c>
      <c r="O68" s="6">
        <v>1</v>
      </c>
      <c r="P68" s="5">
        <v>543.89848865153203</v>
      </c>
      <c r="Q68" s="5">
        <v>0.43529637113917802</v>
      </c>
      <c r="R68" s="5">
        <v>2.2874159155040499E-2</v>
      </c>
      <c r="S68" s="5">
        <v>-0.53353271028037197</v>
      </c>
      <c r="T68" s="6">
        <v>0</v>
      </c>
      <c r="U68" s="22">
        <v>24</v>
      </c>
      <c r="V68" s="18">
        <v>41358.3461538462</v>
      </c>
      <c r="W68" s="22">
        <v>1</v>
      </c>
      <c r="X68" s="18">
        <v>603.822973524286</v>
      </c>
      <c r="Y68" s="18">
        <v>0.55096775151032595</v>
      </c>
      <c r="Z68" s="18">
        <v>1.4599785283438501E-2</v>
      </c>
      <c r="AA68" s="18">
        <v>-0.59907644476956901</v>
      </c>
      <c r="AB68" s="22">
        <v>0</v>
      </c>
    </row>
    <row r="69" spans="1:28" x14ac:dyDescent="0.3">
      <c r="A69" s="8" t="s">
        <v>89</v>
      </c>
      <c r="B69" s="8" t="str">
        <f t="shared" si="1"/>
        <v>Thymelicus lineolus</v>
      </c>
      <c r="C69" s="8" t="s">
        <v>153</v>
      </c>
      <c r="D69" s="8" t="s">
        <v>147</v>
      </c>
      <c r="E69" s="22">
        <v>11177</v>
      </c>
      <c r="F69" s="18">
        <v>2360532.1520708501</v>
      </c>
      <c r="G69" s="22">
        <v>1</v>
      </c>
      <c r="H69" s="18">
        <v>11730.561916447199</v>
      </c>
      <c r="I69" s="18">
        <v>7.9378440137420505E-14</v>
      </c>
      <c r="J69" s="18">
        <v>4.9694565296034597E-3</v>
      </c>
      <c r="K69" s="18">
        <v>0.27135239304825298</v>
      </c>
      <c r="L69" s="22">
        <v>1</v>
      </c>
      <c r="M69" s="6">
        <v>31</v>
      </c>
      <c r="N69" s="5">
        <v>66996.727272727294</v>
      </c>
      <c r="O69" s="6">
        <v>1</v>
      </c>
      <c r="P69" s="5">
        <v>2318.3176489436701</v>
      </c>
      <c r="Q69" s="5">
        <v>0.29183064943547099</v>
      </c>
      <c r="R69" s="5">
        <v>3.4603446217699001E-2</v>
      </c>
      <c r="S69" s="5">
        <v>-0.98843000536357595</v>
      </c>
      <c r="T69" s="6">
        <v>0</v>
      </c>
      <c r="U69" s="22">
        <v>28</v>
      </c>
      <c r="V69" s="18">
        <v>26454.166666666701</v>
      </c>
      <c r="W69" s="22">
        <v>1</v>
      </c>
      <c r="X69" s="18">
        <v>4584.6338758142301</v>
      </c>
      <c r="Y69" s="18">
        <v>1.54028157257395E-2</v>
      </c>
      <c r="Z69" s="18">
        <v>0.17330479291154699</v>
      </c>
      <c r="AA69" s="18">
        <v>1.4423135095892099</v>
      </c>
      <c r="AB69" s="22">
        <v>1</v>
      </c>
    </row>
    <row r="70" spans="1:28" x14ac:dyDescent="0.3">
      <c r="A70" s="8" t="s">
        <v>90</v>
      </c>
      <c r="B70" s="8" t="str">
        <f t="shared" si="1"/>
        <v>Aricia artaxerxes</v>
      </c>
      <c r="C70" s="8" t="s">
        <v>153</v>
      </c>
      <c r="D70" s="8" t="s">
        <v>147</v>
      </c>
      <c r="E70" s="22">
        <v>1065</v>
      </c>
      <c r="F70" s="18">
        <v>349162.296157451</v>
      </c>
      <c r="G70" s="22">
        <v>1</v>
      </c>
      <c r="H70" s="18">
        <v>1716.8747534681499</v>
      </c>
      <c r="I70" s="18">
        <v>2.17882532948569E-2</v>
      </c>
      <c r="J70" s="18">
        <v>4.91712528059995E-3</v>
      </c>
      <c r="K70" s="18">
        <v>-0.28113290839078497</v>
      </c>
      <c r="L70" s="22">
        <v>-1</v>
      </c>
      <c r="M70" s="6">
        <v>26</v>
      </c>
      <c r="N70" s="5">
        <v>30515.714285714301</v>
      </c>
      <c r="O70" s="6">
        <v>1</v>
      </c>
      <c r="P70" s="5">
        <v>1428.7210330635401</v>
      </c>
      <c r="Q70" s="5">
        <v>0.25844055479356298</v>
      </c>
      <c r="R70" s="5">
        <v>4.6819190260029002E-2</v>
      </c>
      <c r="S70" s="5">
        <v>-0.73181964228338703</v>
      </c>
      <c r="T70" s="6">
        <v>0</v>
      </c>
      <c r="U70" s="22">
        <v>24</v>
      </c>
      <c r="V70" s="18">
        <v>13010.1538461538</v>
      </c>
      <c r="W70" s="22">
        <v>1</v>
      </c>
      <c r="X70" s="18">
        <v>1723.6062735697201</v>
      </c>
      <c r="Y70" s="18">
        <v>5.5562644106350902E-2</v>
      </c>
      <c r="Z70" s="18">
        <v>0.132481621197682</v>
      </c>
      <c r="AA70" s="18">
        <v>0.81705373236604095</v>
      </c>
      <c r="AB70" s="22">
        <v>0</v>
      </c>
    </row>
    <row r="71" spans="1:28" x14ac:dyDescent="0.3">
      <c r="A71" s="8" t="s">
        <v>91</v>
      </c>
      <c r="B71" s="8" t="str">
        <f t="shared" si="1"/>
        <v>Eumedonia eumedon</v>
      </c>
      <c r="C71" s="8" t="s">
        <v>153</v>
      </c>
      <c r="D71" s="8" t="s">
        <v>147</v>
      </c>
      <c r="E71" s="22">
        <v>123</v>
      </c>
      <c r="F71" s="18">
        <v>29115.808000000001</v>
      </c>
      <c r="G71" s="22">
        <v>1</v>
      </c>
      <c r="H71" s="18">
        <v>3292.0202619644301</v>
      </c>
      <c r="I71" s="18">
        <v>7.5010890177060606E-5</v>
      </c>
      <c r="J71" s="18">
        <v>0.113066422953621</v>
      </c>
      <c r="K71" s="18">
        <v>2.6729086768750898</v>
      </c>
      <c r="L71" s="22">
        <v>1</v>
      </c>
      <c r="M71" s="6">
        <v>8</v>
      </c>
      <c r="N71" s="5">
        <v>2814.9</v>
      </c>
      <c r="O71" s="6">
        <v>1</v>
      </c>
      <c r="P71" s="5">
        <v>2043.9074441687401</v>
      </c>
      <c r="Q71" s="5">
        <v>4.1202726979855302E-6</v>
      </c>
      <c r="R71" s="5">
        <v>0.72610303888903205</v>
      </c>
      <c r="S71" s="5">
        <v>4.1116625310173802</v>
      </c>
      <c r="T71" s="6">
        <v>1</v>
      </c>
      <c r="U71" s="22">
        <v>8</v>
      </c>
      <c r="V71" s="18">
        <v>820.4</v>
      </c>
      <c r="W71" s="22">
        <v>1</v>
      </c>
      <c r="X71" s="18">
        <v>147.6</v>
      </c>
      <c r="Y71" s="18">
        <v>0.18524269524863099</v>
      </c>
      <c r="Z71" s="18">
        <v>0.17991223793271499</v>
      </c>
      <c r="AA71" s="18">
        <v>-1.2</v>
      </c>
      <c r="AB71" s="22">
        <v>0</v>
      </c>
    </row>
    <row r="72" spans="1:28" x14ac:dyDescent="0.3">
      <c r="A72" s="8" t="s">
        <v>92</v>
      </c>
      <c r="B72" s="8" t="str">
        <f t="shared" si="1"/>
        <v>Callophrys rubi</v>
      </c>
      <c r="C72" s="8" t="s">
        <v>153</v>
      </c>
      <c r="D72" s="8" t="s">
        <v>147</v>
      </c>
      <c r="E72" s="22">
        <v>13202</v>
      </c>
      <c r="F72" s="18">
        <v>4146658.0299909101</v>
      </c>
      <c r="G72" s="22">
        <v>1</v>
      </c>
      <c r="H72" s="18">
        <v>198358.66844762399</v>
      </c>
      <c r="I72" s="18">
        <v>2.9265259362329501E-146</v>
      </c>
      <c r="J72" s="18">
        <v>4.7835791380187301E-2</v>
      </c>
      <c r="K72" s="18">
        <v>0.89523955537414102</v>
      </c>
      <c r="L72" s="22">
        <v>1</v>
      </c>
      <c r="M72" s="6">
        <v>31</v>
      </c>
      <c r="N72" s="5">
        <v>37141.515151515203</v>
      </c>
      <c r="O72" s="6">
        <v>1</v>
      </c>
      <c r="P72" s="5">
        <v>11560.0492998011</v>
      </c>
      <c r="Q72" s="5">
        <v>1.8197260322734099E-4</v>
      </c>
      <c r="R72" s="5">
        <v>0.31124334192191699</v>
      </c>
      <c r="S72" s="5">
        <v>1.7798963592878001</v>
      </c>
      <c r="T72" s="6">
        <v>1</v>
      </c>
      <c r="U72" s="22">
        <v>32</v>
      </c>
      <c r="V72" s="18">
        <v>119346.970588235</v>
      </c>
      <c r="W72" s="22">
        <v>1</v>
      </c>
      <c r="X72" s="18">
        <v>14894.907657074</v>
      </c>
      <c r="Y72" s="18">
        <v>3.2665730410138302E-2</v>
      </c>
      <c r="Z72" s="18">
        <v>0.124803399563979</v>
      </c>
      <c r="AA72" s="18">
        <v>1.9801559342505699</v>
      </c>
      <c r="AB72" s="22">
        <v>1</v>
      </c>
    </row>
    <row r="73" spans="1:28" x14ac:dyDescent="0.3">
      <c r="A73" s="8" t="s">
        <v>93</v>
      </c>
      <c r="B73" s="8" t="str">
        <f t="shared" si="1"/>
        <v>Cyaniris semiargus</v>
      </c>
      <c r="C73" s="8" t="s">
        <v>153</v>
      </c>
      <c r="D73" s="8" t="s">
        <v>147</v>
      </c>
      <c r="E73" s="22">
        <v>215</v>
      </c>
      <c r="F73" s="18">
        <v>57231.677419354797</v>
      </c>
      <c r="G73" s="22">
        <v>1</v>
      </c>
      <c r="H73" s="18">
        <v>5819.7927840115099</v>
      </c>
      <c r="I73" s="18">
        <v>8.0834411061825504E-7</v>
      </c>
      <c r="J73" s="18">
        <v>0.101688313997299</v>
      </c>
      <c r="K73" s="18">
        <v>2.3765185874949002</v>
      </c>
      <c r="L73" s="22">
        <v>1</v>
      </c>
      <c r="M73" s="6">
        <v>15</v>
      </c>
      <c r="N73" s="5">
        <v>7466.9411764705901</v>
      </c>
      <c r="O73" s="6">
        <v>1</v>
      </c>
      <c r="P73" s="5">
        <v>2198.0421665695999</v>
      </c>
      <c r="Q73" s="5">
        <v>1.2366201555241501E-2</v>
      </c>
      <c r="R73" s="5">
        <v>0.29436982488839603</v>
      </c>
      <c r="S73" s="5">
        <v>2.4831683168316898</v>
      </c>
      <c r="T73" s="6">
        <v>1</v>
      </c>
      <c r="U73" s="22">
        <v>13</v>
      </c>
      <c r="V73" s="18">
        <v>7971.7333333333299</v>
      </c>
      <c r="W73" s="22">
        <v>1</v>
      </c>
      <c r="X73" s="18">
        <v>3360.52794548465</v>
      </c>
      <c r="Y73" s="18">
        <v>2.0839698184553601E-3</v>
      </c>
      <c r="Z73" s="18">
        <v>0.42155548924759001</v>
      </c>
      <c r="AA73" s="18">
        <v>3.10336262896447</v>
      </c>
      <c r="AB73" s="22">
        <v>1</v>
      </c>
    </row>
    <row r="74" spans="1:28" x14ac:dyDescent="0.3">
      <c r="A74" s="8" t="s">
        <v>94</v>
      </c>
      <c r="B74" s="8" t="str">
        <f t="shared" si="1"/>
        <v>Glaucopsyche alexis</v>
      </c>
      <c r="C74" s="8" t="s">
        <v>153</v>
      </c>
      <c r="D74" s="8" t="s">
        <v>147</v>
      </c>
      <c r="E74" s="22">
        <v>812</v>
      </c>
      <c r="F74" s="18">
        <v>145953.912776413</v>
      </c>
      <c r="G74" s="22">
        <v>1</v>
      </c>
      <c r="H74" s="18">
        <v>25326.112816818099</v>
      </c>
      <c r="I74" s="18">
        <v>5.80779653384962E-39</v>
      </c>
      <c r="J74" s="18">
        <v>0.17352130090280801</v>
      </c>
      <c r="K74" s="18">
        <v>0.80569407066788701</v>
      </c>
      <c r="L74" s="22">
        <v>1</v>
      </c>
      <c r="M74" s="6">
        <v>23</v>
      </c>
      <c r="N74" s="5">
        <v>8175.04</v>
      </c>
      <c r="O74" s="6">
        <v>1</v>
      </c>
      <c r="P74" s="5">
        <v>1860.2877114359901</v>
      </c>
      <c r="Q74" s="5">
        <v>9.2409289606059496E-3</v>
      </c>
      <c r="R74" s="5">
        <v>0.22755701641043799</v>
      </c>
      <c r="S74" s="5">
        <v>1.02910233638475</v>
      </c>
      <c r="T74" s="6">
        <v>1</v>
      </c>
      <c r="U74" s="22">
        <v>21</v>
      </c>
      <c r="V74" s="18">
        <v>7143.4782608695696</v>
      </c>
      <c r="W74" s="22">
        <v>1</v>
      </c>
      <c r="X74" s="18">
        <v>1507.4561891364301</v>
      </c>
      <c r="Y74" s="18">
        <v>1.77887919617584E-2</v>
      </c>
      <c r="Z74" s="18">
        <v>0.21102551643419401</v>
      </c>
      <c r="AA74" s="18">
        <v>0.93253072485577904</v>
      </c>
      <c r="AB74" s="22">
        <v>1</v>
      </c>
    </row>
    <row r="75" spans="1:28" x14ac:dyDescent="0.3">
      <c r="A75" s="8" t="s">
        <v>95</v>
      </c>
      <c r="B75" s="8" t="str">
        <f t="shared" si="1"/>
        <v>Lycaena hippothoe</v>
      </c>
      <c r="C75" s="8" t="s">
        <v>153</v>
      </c>
      <c r="D75" s="8" t="s">
        <v>147</v>
      </c>
      <c r="E75" s="22">
        <v>4457</v>
      </c>
      <c r="F75" s="18">
        <v>828092.15519174701</v>
      </c>
      <c r="G75" s="22">
        <v>1</v>
      </c>
      <c r="H75" s="18">
        <v>28653.8709767254</v>
      </c>
      <c r="I75" s="18">
        <v>1.28309986951499E-36</v>
      </c>
      <c r="J75" s="18">
        <v>3.4602273185513302E-2</v>
      </c>
      <c r="K75" s="18">
        <v>0.70563512245413096</v>
      </c>
      <c r="L75" s="22">
        <v>1</v>
      </c>
      <c r="M75" s="6">
        <v>26</v>
      </c>
      <c r="N75" s="5">
        <v>24212.678571428602</v>
      </c>
      <c r="O75" s="6">
        <v>1</v>
      </c>
      <c r="P75" s="5">
        <v>392.87554917202198</v>
      </c>
      <c r="Q75" s="5">
        <v>0.51256116994060696</v>
      </c>
      <c r="R75" s="5">
        <v>1.62260258819782E-2</v>
      </c>
      <c r="S75" s="5">
        <v>-0.42075025346400902</v>
      </c>
      <c r="T75" s="6">
        <v>0</v>
      </c>
      <c r="U75" s="22">
        <v>27</v>
      </c>
      <c r="V75" s="18">
        <v>20161.793103448301</v>
      </c>
      <c r="W75" s="22">
        <v>1</v>
      </c>
      <c r="X75" s="18">
        <v>268.49670817170397</v>
      </c>
      <c r="Y75" s="18">
        <v>0.54606454732868204</v>
      </c>
      <c r="Z75" s="18">
        <v>1.3317104624279799E-2</v>
      </c>
      <c r="AA75" s="18">
        <v>-0.34782473586078499</v>
      </c>
      <c r="AB75" s="22">
        <v>0</v>
      </c>
    </row>
    <row r="76" spans="1:28" x14ac:dyDescent="0.3">
      <c r="A76" s="8" t="s">
        <v>96</v>
      </c>
      <c r="B76" s="8" t="str">
        <f t="shared" si="1"/>
        <v>Lycaena virgaureae</v>
      </c>
      <c r="C76" s="8" t="s">
        <v>153</v>
      </c>
      <c r="D76" s="8" t="s">
        <v>147</v>
      </c>
      <c r="E76" s="22">
        <v>8829</v>
      </c>
      <c r="F76" s="18">
        <v>1873098.1818593601</v>
      </c>
      <c r="G76" s="22">
        <v>1</v>
      </c>
      <c r="H76" s="18">
        <v>18417.406927630302</v>
      </c>
      <c r="I76" s="18">
        <v>7.7182244887699398E-21</v>
      </c>
      <c r="J76" s="18">
        <v>9.8325902539438993E-3</v>
      </c>
      <c r="K76" s="18">
        <v>0.40115301493157102</v>
      </c>
      <c r="L76" s="22">
        <v>1</v>
      </c>
      <c r="M76" s="6">
        <v>27</v>
      </c>
      <c r="N76" s="5">
        <v>31680.206896551699</v>
      </c>
      <c r="O76" s="6">
        <v>1</v>
      </c>
      <c r="P76" s="5">
        <v>3309.61238153155</v>
      </c>
      <c r="Q76" s="5">
        <v>7.5939820012285997E-2</v>
      </c>
      <c r="R76" s="5">
        <v>0.104469405529412</v>
      </c>
      <c r="S76" s="5">
        <v>-1.1976834553878299</v>
      </c>
      <c r="T76" s="6">
        <v>0</v>
      </c>
      <c r="U76" s="22">
        <v>30</v>
      </c>
      <c r="V76" s="18">
        <v>17499.46875</v>
      </c>
      <c r="W76" s="22">
        <v>1</v>
      </c>
      <c r="X76" s="18">
        <v>2038.51527663088</v>
      </c>
      <c r="Y76" s="18">
        <v>4.6719053248102403E-2</v>
      </c>
      <c r="Z76" s="18">
        <v>0.116490123543372</v>
      </c>
      <c r="AA76" s="18">
        <v>0.91742361684558504</v>
      </c>
      <c r="AB76" s="22">
        <v>1</v>
      </c>
    </row>
    <row r="77" spans="1:28" x14ac:dyDescent="0.3">
      <c r="A77" s="8" t="s">
        <v>97</v>
      </c>
      <c r="B77" s="8" t="str">
        <f t="shared" si="1"/>
        <v>Phengaris arion</v>
      </c>
      <c r="C77" s="8" t="s">
        <v>153</v>
      </c>
      <c r="D77" s="8" t="s">
        <v>147</v>
      </c>
      <c r="E77" s="22">
        <v>814</v>
      </c>
      <c r="F77" s="18">
        <v>111971.411764706</v>
      </c>
      <c r="G77" s="22">
        <v>1</v>
      </c>
      <c r="H77" s="18">
        <v>1640.05720314359</v>
      </c>
      <c r="I77" s="18">
        <v>5.0422515796850901E-4</v>
      </c>
      <c r="J77" s="18">
        <v>1.4647106589939E-2</v>
      </c>
      <c r="K77" s="18">
        <v>0.42575460993860798</v>
      </c>
      <c r="L77" s="22">
        <v>1</v>
      </c>
      <c r="M77" s="6">
        <v>12</v>
      </c>
      <c r="N77" s="5">
        <v>1779.7142857142901</v>
      </c>
      <c r="O77" s="6">
        <v>1</v>
      </c>
      <c r="P77" s="5">
        <v>13.7555890644473</v>
      </c>
      <c r="Q77" s="5">
        <v>0.75980921520412603</v>
      </c>
      <c r="R77" s="5">
        <v>7.7290996509176103E-3</v>
      </c>
      <c r="S77" s="5">
        <v>-0.17163836622303999</v>
      </c>
      <c r="T77" s="6">
        <v>0</v>
      </c>
      <c r="U77" s="22">
        <v>13</v>
      </c>
      <c r="V77" s="18">
        <v>2380.9333333333302</v>
      </c>
      <c r="W77" s="22">
        <v>1</v>
      </c>
      <c r="X77" s="18">
        <v>1238.2912772585701</v>
      </c>
      <c r="Y77" s="18">
        <v>1.7443330501924799E-4</v>
      </c>
      <c r="Z77" s="18">
        <v>0.52008649714057498</v>
      </c>
      <c r="AA77" s="18">
        <v>1.57476635514019</v>
      </c>
      <c r="AB77" s="22">
        <v>1</v>
      </c>
    </row>
    <row r="78" spans="1:28" x14ac:dyDescent="0.3">
      <c r="A78" s="8" t="s">
        <v>98</v>
      </c>
      <c r="B78" s="8" t="str">
        <f t="shared" si="1"/>
        <v>Vacciniina optilete</v>
      </c>
      <c r="C78" s="8" t="s">
        <v>153</v>
      </c>
      <c r="D78" s="8" t="s">
        <v>147</v>
      </c>
      <c r="E78" s="22">
        <v>84</v>
      </c>
      <c r="F78" s="18">
        <v>15257.720930232599</v>
      </c>
      <c r="G78" s="22">
        <v>1</v>
      </c>
      <c r="H78" s="18">
        <v>0.13847131323200301</v>
      </c>
      <c r="I78" s="18">
        <v>0.97797268465049103</v>
      </c>
      <c r="J78" s="18">
        <v>9.0754912784873892E-6</v>
      </c>
      <c r="K78" s="18">
        <v>8.6637121377645503E-3</v>
      </c>
      <c r="L78" s="22">
        <v>0</v>
      </c>
      <c r="M78" s="6">
        <v>13</v>
      </c>
      <c r="N78" s="5">
        <v>2219.7333333333299</v>
      </c>
      <c r="O78" s="6">
        <v>1</v>
      </c>
      <c r="P78" s="5">
        <v>182.95331293111801</v>
      </c>
      <c r="Q78" s="5">
        <v>0.279869779843264</v>
      </c>
      <c r="R78" s="5">
        <v>8.2421302678002295E-2</v>
      </c>
      <c r="S78" s="5">
        <v>0.44717283590789902</v>
      </c>
      <c r="T78" s="6">
        <v>0</v>
      </c>
      <c r="U78" s="22">
        <v>13</v>
      </c>
      <c r="V78" s="18">
        <v>3764.9333333333302</v>
      </c>
      <c r="W78" s="22">
        <v>1</v>
      </c>
      <c r="X78" s="18">
        <v>0.78111823569361105</v>
      </c>
      <c r="Y78" s="18">
        <v>0.95857702308000503</v>
      </c>
      <c r="Z78" s="18">
        <v>2.07471996589659E-4</v>
      </c>
      <c r="AA78" s="18">
        <v>-2.9218886621974301E-2</v>
      </c>
      <c r="AB78" s="22">
        <v>0</v>
      </c>
    </row>
    <row r="79" spans="1:28" x14ac:dyDescent="0.3">
      <c r="A79" s="8" t="s">
        <v>99</v>
      </c>
      <c r="B79" s="8" t="str">
        <f t="shared" si="1"/>
        <v>Aphantopus hyperantus</v>
      </c>
      <c r="C79" s="8" t="s">
        <v>153</v>
      </c>
      <c r="D79" s="8" t="s">
        <v>147</v>
      </c>
      <c r="E79" s="22">
        <v>30596</v>
      </c>
      <c r="F79" s="18">
        <v>6512279.4241780499</v>
      </c>
      <c r="G79" s="22">
        <v>1</v>
      </c>
      <c r="H79" s="18">
        <v>2602.8562533231502</v>
      </c>
      <c r="I79" s="18">
        <v>4.6935734742173401E-4</v>
      </c>
      <c r="J79" s="18">
        <v>3.9968436299886402E-4</v>
      </c>
      <c r="K79" s="18">
        <v>-7.4095041392568201E-2</v>
      </c>
      <c r="L79" s="22">
        <v>-1</v>
      </c>
      <c r="M79" s="6">
        <v>25</v>
      </c>
      <c r="N79" s="5">
        <v>88164.296296296307</v>
      </c>
      <c r="O79" s="6">
        <v>1</v>
      </c>
      <c r="P79" s="5">
        <v>5221.2545765059604</v>
      </c>
      <c r="Q79" s="5">
        <v>0.20966368950446301</v>
      </c>
      <c r="R79" s="5">
        <v>5.9221870936946398E-2</v>
      </c>
      <c r="S79" s="5">
        <v>-1.8244085564527599</v>
      </c>
      <c r="T79" s="6">
        <v>0</v>
      </c>
      <c r="U79" s="22">
        <v>26</v>
      </c>
      <c r="V79" s="18">
        <v>57449</v>
      </c>
      <c r="W79" s="22">
        <v>1</v>
      </c>
      <c r="X79" s="18">
        <v>465.63955654927798</v>
      </c>
      <c r="Y79" s="18">
        <v>0.64484684491213096</v>
      </c>
      <c r="Z79" s="18">
        <v>8.1052682648832305E-3</v>
      </c>
      <c r="AA79" s="18">
        <v>0.55105272964412499</v>
      </c>
      <c r="AB79" s="22">
        <v>0</v>
      </c>
    </row>
    <row r="80" spans="1:28" x14ac:dyDescent="0.3">
      <c r="A80" s="8" t="s">
        <v>100</v>
      </c>
      <c r="B80" s="8" t="str">
        <f t="shared" si="1"/>
        <v>Argynnis adippe</v>
      </c>
      <c r="C80" s="8" t="s">
        <v>153</v>
      </c>
      <c r="D80" s="8" t="s">
        <v>147</v>
      </c>
      <c r="E80" s="22">
        <v>5922</v>
      </c>
      <c r="F80" s="18">
        <v>1263265.2241728599</v>
      </c>
      <c r="G80" s="22">
        <v>1</v>
      </c>
      <c r="H80" s="18">
        <v>25984.117734237101</v>
      </c>
      <c r="I80" s="18">
        <v>6.9989704398950803E-29</v>
      </c>
      <c r="J80" s="18">
        <v>2.0569012141730202E-2</v>
      </c>
      <c r="K80" s="18">
        <v>0.52057860298359104</v>
      </c>
      <c r="L80" s="22">
        <v>1</v>
      </c>
      <c r="M80" s="6">
        <v>26</v>
      </c>
      <c r="N80" s="5">
        <v>18889.428571428602</v>
      </c>
      <c r="O80" s="6">
        <v>1</v>
      </c>
      <c r="P80" s="5">
        <v>3721.01284011386</v>
      </c>
      <c r="Q80" s="5">
        <v>1.1553421384253399E-2</v>
      </c>
      <c r="R80" s="5">
        <v>0.19698916915581599</v>
      </c>
      <c r="S80" s="5">
        <v>-1.50543809275211</v>
      </c>
      <c r="T80" s="6">
        <v>-1</v>
      </c>
      <c r="U80" s="22">
        <v>28</v>
      </c>
      <c r="V80" s="18">
        <v>9356.9666666666708</v>
      </c>
      <c r="W80" s="22">
        <v>1</v>
      </c>
      <c r="X80" s="18">
        <v>3180.2046346287498</v>
      </c>
      <c r="Y80" s="18">
        <v>1.4653258995835401E-4</v>
      </c>
      <c r="Z80" s="18">
        <v>0.33987559728709299</v>
      </c>
      <c r="AA80" s="18">
        <v>1.30384348104988</v>
      </c>
      <c r="AB80" s="22">
        <v>1</v>
      </c>
    </row>
    <row r="81" spans="1:28" x14ac:dyDescent="0.3">
      <c r="A81" s="8" t="s">
        <v>101</v>
      </c>
      <c r="B81" s="8" t="str">
        <f t="shared" si="1"/>
        <v>Argynnis aglaja</v>
      </c>
      <c r="C81" s="8" t="s">
        <v>153</v>
      </c>
      <c r="D81" s="8" t="s">
        <v>147</v>
      </c>
      <c r="E81" s="22">
        <v>9113</v>
      </c>
      <c r="F81" s="18">
        <v>2497101.65924301</v>
      </c>
      <c r="G81" s="22">
        <v>1</v>
      </c>
      <c r="H81" s="18">
        <v>18623.890816387699</v>
      </c>
      <c r="I81" s="18">
        <v>1.28345208332791E-16</v>
      </c>
      <c r="J81" s="18">
        <v>7.4582028919213403E-3</v>
      </c>
      <c r="K81" s="18">
        <v>0.34575821294900999</v>
      </c>
      <c r="L81" s="22">
        <v>1</v>
      </c>
      <c r="M81" s="6">
        <v>31</v>
      </c>
      <c r="N81" s="5">
        <v>90808.181818181794</v>
      </c>
      <c r="O81" s="6">
        <v>1</v>
      </c>
      <c r="P81" s="5">
        <v>611.62980027313495</v>
      </c>
      <c r="Q81" s="5">
        <v>0.64660019521164103</v>
      </c>
      <c r="R81" s="5">
        <v>6.7354041015573697E-3</v>
      </c>
      <c r="S81" s="5">
        <v>-0.462750381938552</v>
      </c>
      <c r="T81" s="6">
        <v>0</v>
      </c>
      <c r="U81" s="22">
        <v>32</v>
      </c>
      <c r="V81" s="18">
        <v>30784.3823529412</v>
      </c>
      <c r="W81" s="22">
        <v>1</v>
      </c>
      <c r="X81" s="18">
        <v>606.40778913838903</v>
      </c>
      <c r="Y81" s="18">
        <v>0.42261922635390098</v>
      </c>
      <c r="Z81" s="18">
        <v>1.9698553058039601E-2</v>
      </c>
      <c r="AA81" s="18">
        <v>0.45120614576442297</v>
      </c>
      <c r="AB81" s="22">
        <v>0</v>
      </c>
    </row>
    <row r="82" spans="1:28" x14ac:dyDescent="0.3">
      <c r="A82" s="8" t="s">
        <v>102</v>
      </c>
      <c r="B82" s="8" t="str">
        <f t="shared" si="1"/>
        <v>Argynnis niobe</v>
      </c>
      <c r="C82" s="8" t="s">
        <v>153</v>
      </c>
      <c r="D82" s="8" t="s">
        <v>147</v>
      </c>
      <c r="E82" s="22">
        <v>1978</v>
      </c>
      <c r="F82" s="18">
        <v>464103.74949494901</v>
      </c>
      <c r="G82" s="22">
        <v>1</v>
      </c>
      <c r="H82" s="18">
        <v>13334.9943798201</v>
      </c>
      <c r="I82" s="18">
        <v>2.0177304218270601E-14</v>
      </c>
      <c r="J82" s="18">
        <v>2.8732787430249301E-2</v>
      </c>
      <c r="K82" s="18">
        <v>0.69385610103336404</v>
      </c>
      <c r="L82" s="22">
        <v>1</v>
      </c>
      <c r="M82" s="6">
        <v>26</v>
      </c>
      <c r="N82" s="5">
        <v>12495.714285714301</v>
      </c>
      <c r="O82" s="6">
        <v>1</v>
      </c>
      <c r="P82" s="5">
        <v>2274.8445000000002</v>
      </c>
      <c r="Q82" s="5">
        <v>1.61471100740192E-2</v>
      </c>
      <c r="R82" s="5">
        <v>0.182049977135018</v>
      </c>
      <c r="S82" s="5">
        <v>-1.0665</v>
      </c>
      <c r="T82" s="6">
        <v>-1</v>
      </c>
      <c r="U82" s="22">
        <v>24</v>
      </c>
      <c r="V82" s="18">
        <v>8964.6538461538494</v>
      </c>
      <c r="W82" s="22">
        <v>1</v>
      </c>
      <c r="X82" s="18">
        <v>3882.6808947146001</v>
      </c>
      <c r="Y82" s="18">
        <v>1.8515012834602601E-5</v>
      </c>
      <c r="Z82" s="18">
        <v>0.43310996289950499</v>
      </c>
      <c r="AA82" s="18">
        <v>1.4360865390508499</v>
      </c>
      <c r="AB82" s="22">
        <v>1</v>
      </c>
    </row>
    <row r="83" spans="1:28" x14ac:dyDescent="0.3">
      <c r="A83" s="8" t="s">
        <v>103</v>
      </c>
      <c r="B83" s="8" t="str">
        <f t="shared" si="1"/>
        <v>Argynnis paphia</v>
      </c>
      <c r="C83" s="8" t="s">
        <v>153</v>
      </c>
      <c r="D83" s="8" t="s">
        <v>147</v>
      </c>
      <c r="E83" s="22">
        <v>7916</v>
      </c>
      <c r="F83" s="18">
        <v>2436575.4998737099</v>
      </c>
      <c r="G83" s="22">
        <v>1</v>
      </c>
      <c r="H83" s="18">
        <v>15194.158688699799</v>
      </c>
      <c r="I83" s="18">
        <v>1.8164036843727901E-12</v>
      </c>
      <c r="J83" s="18">
        <v>6.2358661529213801E-3</v>
      </c>
      <c r="K83" s="18">
        <v>0.33900132386680598</v>
      </c>
      <c r="L83" s="22">
        <v>1</v>
      </c>
      <c r="M83" s="6">
        <v>29</v>
      </c>
      <c r="N83" s="5">
        <v>56154.967741935499</v>
      </c>
      <c r="O83" s="6">
        <v>1</v>
      </c>
      <c r="P83" s="5">
        <v>0.51351923510810604</v>
      </c>
      <c r="Q83" s="5">
        <v>0.98700709934850295</v>
      </c>
      <c r="R83" s="5">
        <v>9.1446804397765596E-6</v>
      </c>
      <c r="S83" s="5">
        <v>1.4631522323830101E-2</v>
      </c>
      <c r="T83" s="6">
        <v>0</v>
      </c>
      <c r="U83" s="22">
        <v>33</v>
      </c>
      <c r="V83" s="18">
        <v>27005.885714285701</v>
      </c>
      <c r="W83" s="22">
        <v>1</v>
      </c>
      <c r="X83" s="18">
        <v>7597.7346161312098</v>
      </c>
      <c r="Y83" s="18">
        <v>3.2534114223756302E-4</v>
      </c>
      <c r="Z83" s="18">
        <v>0.28133625004982199</v>
      </c>
      <c r="AA83" s="18">
        <v>1.81241198705438</v>
      </c>
      <c r="AB83" s="22">
        <v>1</v>
      </c>
    </row>
    <row r="84" spans="1:28" x14ac:dyDescent="0.3">
      <c r="A84" s="8" t="s">
        <v>104</v>
      </c>
      <c r="B84" s="8" t="str">
        <f t="shared" si="1"/>
        <v>Boloria aquilonaris</v>
      </c>
      <c r="C84" s="8" t="s">
        <v>153</v>
      </c>
      <c r="D84" s="8" t="s">
        <v>147</v>
      </c>
      <c r="E84" s="22">
        <v>2372</v>
      </c>
      <c r="F84" s="18">
        <v>441853.43892165099</v>
      </c>
      <c r="G84" s="22">
        <v>1</v>
      </c>
      <c r="H84" s="18">
        <v>86182.471034857605</v>
      </c>
      <c r="I84" s="18">
        <v>5.1793825608235203E-127</v>
      </c>
      <c r="J84" s="18">
        <v>0.195047641238658</v>
      </c>
      <c r="K84" s="18">
        <v>1.3025104889663099</v>
      </c>
      <c r="L84" s="22">
        <v>1</v>
      </c>
      <c r="M84" s="6">
        <v>21</v>
      </c>
      <c r="N84" s="5">
        <v>8389.4782608695696</v>
      </c>
      <c r="O84" s="6">
        <v>1</v>
      </c>
      <c r="P84" s="5">
        <v>142.602578997481</v>
      </c>
      <c r="Q84" s="5">
        <v>0.54677529487021803</v>
      </c>
      <c r="R84" s="5">
        <v>1.69977887257435E-2</v>
      </c>
      <c r="S84" s="5">
        <v>0.36006798956439501</v>
      </c>
      <c r="T84" s="6">
        <v>0</v>
      </c>
      <c r="U84" s="22">
        <v>20</v>
      </c>
      <c r="V84" s="18">
        <v>6067.0909090909099</v>
      </c>
      <c r="W84" s="22">
        <v>1</v>
      </c>
      <c r="X84" s="18">
        <v>2240.8355075784798</v>
      </c>
      <c r="Y84" s="18">
        <v>6.2066892479975305E-4</v>
      </c>
      <c r="Z84" s="18">
        <v>0.36934266210200101</v>
      </c>
      <c r="AA84" s="18">
        <v>1.4896471011883301</v>
      </c>
      <c r="AB84" s="22">
        <v>1</v>
      </c>
    </row>
    <row r="85" spans="1:28" x14ac:dyDescent="0.3">
      <c r="A85" s="8" t="s">
        <v>59</v>
      </c>
      <c r="B85" s="8" t="str">
        <f t="shared" si="1"/>
        <v>Boloria eunomia</v>
      </c>
      <c r="C85" s="8" t="s">
        <v>153</v>
      </c>
      <c r="D85" s="8" t="s">
        <v>147</v>
      </c>
      <c r="E85" s="22">
        <v>1197</v>
      </c>
      <c r="F85" s="18">
        <v>175412.992493745</v>
      </c>
      <c r="G85" s="22">
        <v>1</v>
      </c>
      <c r="H85" s="18">
        <v>29530.257793746201</v>
      </c>
      <c r="I85" s="18">
        <v>1.23798809144245E-54</v>
      </c>
      <c r="J85" s="18">
        <v>0.16834703846010299</v>
      </c>
      <c r="K85" s="18">
        <v>1.6068834286046401</v>
      </c>
      <c r="L85" s="22">
        <v>1</v>
      </c>
      <c r="M85" s="6">
        <v>14</v>
      </c>
      <c r="N85" s="5">
        <v>10373.75</v>
      </c>
      <c r="O85" s="6">
        <v>1</v>
      </c>
      <c r="P85" s="5">
        <v>15.371621621621699</v>
      </c>
      <c r="Q85" s="5">
        <v>0.88539163374845697</v>
      </c>
      <c r="R85" s="5">
        <v>1.4817806117962699E-3</v>
      </c>
      <c r="S85" s="5">
        <v>0.135135135135135</v>
      </c>
      <c r="T85" s="6">
        <v>0</v>
      </c>
      <c r="U85" s="22">
        <v>14</v>
      </c>
      <c r="V85" s="18">
        <v>1721.75</v>
      </c>
      <c r="W85" s="22">
        <v>1</v>
      </c>
      <c r="X85" s="18">
        <v>817.99511006856801</v>
      </c>
      <c r="Y85" s="18">
        <v>3.7127123657064199E-4</v>
      </c>
      <c r="Z85" s="18">
        <v>0.475095170651121</v>
      </c>
      <c r="AA85" s="18">
        <v>0.97192349332370997</v>
      </c>
      <c r="AB85" s="22">
        <v>1</v>
      </c>
    </row>
    <row r="86" spans="1:28" x14ac:dyDescent="0.3">
      <c r="A86" s="8" t="s">
        <v>105</v>
      </c>
      <c r="B86" s="8" t="str">
        <f t="shared" si="1"/>
        <v>Boloria euphrosyne</v>
      </c>
      <c r="C86" s="8" t="s">
        <v>153</v>
      </c>
      <c r="D86" s="8" t="s">
        <v>147</v>
      </c>
      <c r="E86" s="22">
        <v>7111</v>
      </c>
      <c r="F86" s="18">
        <v>2365047.2900323402</v>
      </c>
      <c r="G86" s="22">
        <v>1</v>
      </c>
      <c r="H86" s="18">
        <v>799203.44146116101</v>
      </c>
      <c r="I86" s="18">
        <v>0</v>
      </c>
      <c r="J86" s="18">
        <v>0.33792281652441503</v>
      </c>
      <c r="K86" s="18">
        <v>2.23284564589067</v>
      </c>
      <c r="L86" s="22">
        <v>1</v>
      </c>
      <c r="M86" s="6">
        <v>33</v>
      </c>
      <c r="N86" s="5">
        <v>54035.5428571429</v>
      </c>
      <c r="O86" s="6">
        <v>1</v>
      </c>
      <c r="P86" s="5">
        <v>196.827181956251</v>
      </c>
      <c r="Q86" s="5">
        <v>0.72833748854098102</v>
      </c>
      <c r="R86" s="5">
        <v>3.6425502835534299E-3</v>
      </c>
      <c r="S86" s="5">
        <v>0.25480660484053502</v>
      </c>
      <c r="T86" s="6">
        <v>0</v>
      </c>
      <c r="U86" s="22">
        <v>30</v>
      </c>
      <c r="V86" s="18">
        <v>24086.96875</v>
      </c>
      <c r="W86" s="22">
        <v>1</v>
      </c>
      <c r="X86" s="18">
        <v>5034.1234052836799</v>
      </c>
      <c r="Y86" s="18">
        <v>4.8714070498493602E-3</v>
      </c>
      <c r="Z86" s="18">
        <v>0.208997797005224</v>
      </c>
      <c r="AA86" s="18">
        <v>1.3505474473216399</v>
      </c>
      <c r="AB86" s="22">
        <v>1</v>
      </c>
    </row>
    <row r="87" spans="1:28" x14ac:dyDescent="0.3">
      <c r="A87" s="8" t="s">
        <v>106</v>
      </c>
      <c r="B87" s="8" t="str">
        <f t="shared" si="1"/>
        <v>Boloria napaea</v>
      </c>
      <c r="C87" s="8" t="s">
        <v>153</v>
      </c>
      <c r="D87" s="8" t="s">
        <v>147</v>
      </c>
      <c r="E87" s="22">
        <v>475</v>
      </c>
      <c r="F87" s="18">
        <v>82114.331236897298</v>
      </c>
      <c r="G87" s="22">
        <v>1</v>
      </c>
      <c r="H87" s="18">
        <v>15037.7461437109</v>
      </c>
      <c r="I87" s="18">
        <v>5.7606654680572996E-25</v>
      </c>
      <c r="J87" s="18">
        <v>0.183131810454956</v>
      </c>
      <c r="K87" s="18">
        <v>-0.67535978118363404</v>
      </c>
      <c r="L87" s="22">
        <v>-1</v>
      </c>
      <c r="M87" s="6">
        <v>17</v>
      </c>
      <c r="N87" s="5">
        <v>6857.1578947368398</v>
      </c>
      <c r="O87" s="6">
        <v>1</v>
      </c>
      <c r="P87" s="5">
        <v>2260.2715311004799</v>
      </c>
      <c r="Q87" s="5">
        <v>3.8381649633611502E-3</v>
      </c>
      <c r="R87" s="5">
        <v>0.329622208763099</v>
      </c>
      <c r="S87" s="5">
        <v>-1.11363636363636</v>
      </c>
      <c r="T87" s="6">
        <v>-1</v>
      </c>
      <c r="U87" s="22">
        <v>15</v>
      </c>
      <c r="V87" s="18">
        <v>4191.7647058823504</v>
      </c>
      <c r="W87" s="22">
        <v>1</v>
      </c>
      <c r="X87" s="18">
        <v>928.98650368329697</v>
      </c>
      <c r="Y87" s="18">
        <v>3.8771802183680398E-2</v>
      </c>
      <c r="Z87" s="18">
        <v>0.221621815360876</v>
      </c>
      <c r="AA87" s="18">
        <v>-0.75085677566757203</v>
      </c>
      <c r="AB87" s="22">
        <v>-1</v>
      </c>
    </row>
    <row r="88" spans="1:28" x14ac:dyDescent="0.3">
      <c r="A88" s="8" t="s">
        <v>107</v>
      </c>
      <c r="B88" s="8" t="str">
        <f t="shared" si="1"/>
        <v>Boloria thore</v>
      </c>
      <c r="C88" s="8" t="s">
        <v>153</v>
      </c>
      <c r="D88" s="8" t="s">
        <v>147</v>
      </c>
      <c r="E88" s="22">
        <v>316</v>
      </c>
      <c r="F88" s="18">
        <v>36474.364779874202</v>
      </c>
      <c r="G88" s="22">
        <v>1</v>
      </c>
      <c r="H88" s="18">
        <v>4921.6296747490996</v>
      </c>
      <c r="I88" s="18">
        <v>2.2078275330431001E-12</v>
      </c>
      <c r="J88" s="18">
        <v>0.13493393797127201</v>
      </c>
      <c r="K88" s="18">
        <v>1.1101343051808401</v>
      </c>
      <c r="L88" s="22">
        <v>1</v>
      </c>
      <c r="M88" s="6">
        <v>8</v>
      </c>
      <c r="N88" s="5">
        <v>1051.5999999999999</v>
      </c>
      <c r="O88" s="6">
        <v>1</v>
      </c>
      <c r="P88" s="5">
        <v>271.11360094103799</v>
      </c>
      <c r="Q88" s="5">
        <v>9.5512590901160904E-2</v>
      </c>
      <c r="R88" s="5">
        <v>0.25781057525773898</v>
      </c>
      <c r="S88" s="5">
        <v>-0.63137773856785895</v>
      </c>
      <c r="T88" s="6">
        <v>0</v>
      </c>
      <c r="U88" s="22">
        <v>9</v>
      </c>
      <c r="V88" s="18">
        <v>986.54545454545496</v>
      </c>
      <c r="W88" s="22">
        <v>1</v>
      </c>
      <c r="X88" s="18">
        <v>68.210963495494795</v>
      </c>
      <c r="Y88" s="18">
        <v>0.413578083050267</v>
      </c>
      <c r="Z88" s="18">
        <v>6.91412272807264E-2</v>
      </c>
      <c r="AA88" s="18">
        <v>0.31659096981030999</v>
      </c>
      <c r="AB88" s="22">
        <v>0</v>
      </c>
    </row>
    <row r="89" spans="1:28" x14ac:dyDescent="0.3">
      <c r="A89" s="8" t="s">
        <v>108</v>
      </c>
      <c r="B89" s="8" t="str">
        <f t="shared" si="1"/>
        <v>Brenthis ino</v>
      </c>
      <c r="C89" s="8" t="s">
        <v>153</v>
      </c>
      <c r="D89" s="8" t="s">
        <v>147</v>
      </c>
      <c r="E89" s="22">
        <v>6775</v>
      </c>
      <c r="F89" s="18">
        <v>1346238.4509369901</v>
      </c>
      <c r="G89" s="22">
        <v>1</v>
      </c>
      <c r="H89" s="18">
        <v>89814.708563037697</v>
      </c>
      <c r="I89" s="18">
        <v>2.46937429136301E-107</v>
      </c>
      <c r="J89" s="18">
        <v>6.6715304781649998E-2</v>
      </c>
      <c r="K89" s="18">
        <v>1.1740273500210301</v>
      </c>
      <c r="L89" s="22">
        <v>1</v>
      </c>
      <c r="M89" s="6">
        <v>25</v>
      </c>
      <c r="N89" s="5">
        <v>30707.407407407401</v>
      </c>
      <c r="O89" s="6">
        <v>1</v>
      </c>
      <c r="P89" s="5">
        <v>6315.9168625182301</v>
      </c>
      <c r="Q89" s="5">
        <v>1.0949567734585899E-2</v>
      </c>
      <c r="R89" s="5">
        <v>0.205680563608723</v>
      </c>
      <c r="S89" s="5">
        <v>-1.7558303503633801</v>
      </c>
      <c r="T89" s="6">
        <v>-1</v>
      </c>
      <c r="U89" s="22">
        <v>29</v>
      </c>
      <c r="V89" s="18">
        <v>6165.3548387096798</v>
      </c>
      <c r="W89" s="22">
        <v>1</v>
      </c>
      <c r="X89" s="18">
        <v>2840.4877771387901</v>
      </c>
      <c r="Y89" s="18">
        <v>6.4422030892258796E-7</v>
      </c>
      <c r="Z89" s="18">
        <v>0.46071764747497801</v>
      </c>
      <c r="AA89" s="18">
        <v>1.11975280514894</v>
      </c>
      <c r="AB89" s="22">
        <v>1</v>
      </c>
    </row>
    <row r="90" spans="1:28" x14ac:dyDescent="0.3">
      <c r="A90" s="8" t="s">
        <v>109</v>
      </c>
      <c r="B90" s="8" t="str">
        <f t="shared" si="1"/>
        <v>Coenonympha glycerion</v>
      </c>
      <c r="C90" s="8" t="s">
        <v>153</v>
      </c>
      <c r="D90" s="8" t="s">
        <v>147</v>
      </c>
      <c r="E90" s="22">
        <v>2111</v>
      </c>
      <c r="F90" s="18">
        <v>385339.96497870301</v>
      </c>
      <c r="G90" s="22">
        <v>1</v>
      </c>
      <c r="H90" s="18">
        <v>25250.748532026701</v>
      </c>
      <c r="I90" s="18">
        <v>4.6706455568014896E-34</v>
      </c>
      <c r="J90" s="18">
        <v>6.5528496462655503E-2</v>
      </c>
      <c r="K90" s="18">
        <v>-0.79045796531672097</v>
      </c>
      <c r="L90" s="22">
        <v>-1</v>
      </c>
      <c r="M90" s="6">
        <v>17</v>
      </c>
      <c r="N90" s="5">
        <v>14368.7368421053</v>
      </c>
      <c r="O90" s="6">
        <v>1</v>
      </c>
      <c r="P90" s="5">
        <v>1923.4958249500501</v>
      </c>
      <c r="Q90" s="5">
        <v>0.10502931490610801</v>
      </c>
      <c r="R90" s="5">
        <v>0.13386673067277299</v>
      </c>
      <c r="S90" s="5">
        <v>-1.1109347561799301</v>
      </c>
      <c r="T90" s="6">
        <v>0</v>
      </c>
      <c r="U90" s="22">
        <v>16</v>
      </c>
      <c r="V90" s="18">
        <v>7458.9444444444398</v>
      </c>
      <c r="W90" s="22">
        <v>1</v>
      </c>
      <c r="X90" s="18">
        <v>577.45071048702198</v>
      </c>
      <c r="Y90" s="18">
        <v>0.24657295889748099</v>
      </c>
      <c r="Z90" s="18">
        <v>7.7417215637946901E-2</v>
      </c>
      <c r="AA90" s="18">
        <v>-0.626377774422469</v>
      </c>
      <c r="AB90" s="22">
        <v>0</v>
      </c>
    </row>
    <row r="91" spans="1:28" x14ac:dyDescent="0.3">
      <c r="A91" s="8" t="s">
        <v>73</v>
      </c>
      <c r="B91" s="8" t="str">
        <f t="shared" si="1"/>
        <v>Coenonympha tullia</v>
      </c>
      <c r="C91" s="8" t="s">
        <v>153</v>
      </c>
      <c r="D91" s="8" t="s">
        <v>147</v>
      </c>
      <c r="E91" s="22">
        <v>3111</v>
      </c>
      <c r="F91" s="18">
        <v>684782.42467073596</v>
      </c>
      <c r="G91" s="22">
        <v>1</v>
      </c>
      <c r="H91" s="18">
        <v>141.25773692911</v>
      </c>
      <c r="I91" s="18">
        <v>0.42303329571253201</v>
      </c>
      <c r="J91" s="18">
        <v>2.0628119507748501E-4</v>
      </c>
      <c r="K91" s="18">
        <v>6.1774573612583698E-2</v>
      </c>
      <c r="L91" s="22">
        <v>0</v>
      </c>
      <c r="M91" s="6">
        <v>23</v>
      </c>
      <c r="N91" s="5">
        <v>15967.44</v>
      </c>
      <c r="O91" s="6">
        <v>1</v>
      </c>
      <c r="P91" s="5">
        <v>821.24037456046403</v>
      </c>
      <c r="Q91" s="5">
        <v>0.26411083944911201</v>
      </c>
      <c r="R91" s="5">
        <v>5.1432187912430802E-2</v>
      </c>
      <c r="S91" s="5">
        <v>0.88583549915915005</v>
      </c>
      <c r="T91" s="6">
        <v>0</v>
      </c>
      <c r="U91" s="22">
        <v>23</v>
      </c>
      <c r="V91" s="18">
        <v>26274.240000000002</v>
      </c>
      <c r="W91" s="22">
        <v>1</v>
      </c>
      <c r="X91" s="18">
        <v>567.21474486022601</v>
      </c>
      <c r="Y91" s="18">
        <v>0.47622945255152999</v>
      </c>
      <c r="Z91" s="18">
        <v>2.1588245553828499E-2</v>
      </c>
      <c r="AA91" s="18">
        <v>-0.72411625499186705</v>
      </c>
      <c r="AB91" s="22">
        <v>0</v>
      </c>
    </row>
    <row r="92" spans="1:28" x14ac:dyDescent="0.3">
      <c r="A92" s="8" t="s">
        <v>110</v>
      </c>
      <c r="B92" s="8" t="str">
        <f t="shared" si="1"/>
        <v>Erebia ligea</v>
      </c>
      <c r="C92" s="8" t="s">
        <v>153</v>
      </c>
      <c r="D92" s="8" t="s">
        <v>147</v>
      </c>
      <c r="E92" s="22">
        <v>4600</v>
      </c>
      <c r="F92" s="18">
        <v>635561.13342025201</v>
      </c>
      <c r="G92" s="22">
        <v>1</v>
      </c>
      <c r="H92" s="18">
        <v>3461.5597005791501</v>
      </c>
      <c r="I92" s="18">
        <v>5.1925891139791604E-7</v>
      </c>
      <c r="J92" s="18">
        <v>5.4464622182777101E-3</v>
      </c>
      <c r="K92" s="18">
        <v>-0.35235613461900001</v>
      </c>
      <c r="L92" s="22">
        <v>-1</v>
      </c>
      <c r="M92" s="6">
        <v>28</v>
      </c>
      <c r="N92" s="5">
        <v>37957.199999999997</v>
      </c>
      <c r="O92" s="6">
        <v>1</v>
      </c>
      <c r="P92" s="5">
        <v>3442.9262731568301</v>
      </c>
      <c r="Q92" s="5">
        <v>9.4670722092228696E-2</v>
      </c>
      <c r="R92" s="5">
        <v>9.07054859988837E-2</v>
      </c>
      <c r="S92" s="5">
        <v>-1.2447311182779599</v>
      </c>
      <c r="T92" s="6">
        <v>0</v>
      </c>
      <c r="U92" s="22">
        <v>27</v>
      </c>
      <c r="V92" s="18">
        <v>7819.4482758620697</v>
      </c>
      <c r="W92" s="22">
        <v>1</v>
      </c>
      <c r="X92" s="18">
        <v>1424.8293028242199</v>
      </c>
      <c r="Y92" s="18">
        <v>1.41762862353746E-2</v>
      </c>
      <c r="Z92" s="18">
        <v>0.182216091539673</v>
      </c>
      <c r="AA92" s="18">
        <v>0.77770133786117801</v>
      </c>
      <c r="AB92" s="22">
        <v>1</v>
      </c>
    </row>
    <row r="93" spans="1:28" x14ac:dyDescent="0.3">
      <c r="A93" s="8" t="s">
        <v>111</v>
      </c>
      <c r="B93" s="8" t="str">
        <f t="shared" si="1"/>
        <v>Erebia pandrose</v>
      </c>
      <c r="C93" s="8" t="s">
        <v>153</v>
      </c>
      <c r="D93" s="8" t="s">
        <v>147</v>
      </c>
      <c r="E93" s="22">
        <v>859</v>
      </c>
      <c r="F93" s="18">
        <v>85928.141695702696</v>
      </c>
      <c r="G93" s="22">
        <v>1</v>
      </c>
      <c r="H93" s="18">
        <v>6030.6739696019904</v>
      </c>
      <c r="I93" s="18">
        <v>8.1338027384736897E-16</v>
      </c>
      <c r="J93" s="18">
        <v>7.0182757948594104E-2</v>
      </c>
      <c r="K93" s="18">
        <v>-0.48504328107604999</v>
      </c>
      <c r="L93" s="22">
        <v>-1</v>
      </c>
      <c r="M93" s="6">
        <v>17</v>
      </c>
      <c r="N93" s="5">
        <v>4630.6315789473701</v>
      </c>
      <c r="O93" s="6">
        <v>1</v>
      </c>
      <c r="P93" s="5">
        <v>1770.9303450277</v>
      </c>
      <c r="Q93" s="5">
        <v>1.17604279926282E-3</v>
      </c>
      <c r="R93" s="5">
        <v>0.38243818685101899</v>
      </c>
      <c r="S93" s="5">
        <v>-0.93987923339459001</v>
      </c>
      <c r="T93" s="6">
        <v>-1</v>
      </c>
      <c r="U93" s="22">
        <v>18</v>
      </c>
      <c r="V93" s="18">
        <v>3931.8</v>
      </c>
      <c r="W93" s="22">
        <v>1</v>
      </c>
      <c r="X93" s="18">
        <v>23.716347679956499</v>
      </c>
      <c r="Y93" s="18">
        <v>0.74101830190348095</v>
      </c>
      <c r="Z93" s="18">
        <v>6.0319313494980901E-3</v>
      </c>
      <c r="AA93" s="18">
        <v>0.105218933806367</v>
      </c>
      <c r="AB93" s="22">
        <v>0</v>
      </c>
    </row>
    <row r="94" spans="1:28" x14ac:dyDescent="0.3">
      <c r="A94" s="8" t="s">
        <v>112</v>
      </c>
      <c r="B94" s="8" t="str">
        <f t="shared" si="1"/>
        <v>Euphydryas maturna</v>
      </c>
      <c r="C94" s="8" t="s">
        <v>153</v>
      </c>
      <c r="D94" s="8" t="s">
        <v>147</v>
      </c>
      <c r="E94" s="22">
        <v>1201</v>
      </c>
      <c r="F94" s="18">
        <v>196506.708229426</v>
      </c>
      <c r="G94" s="22">
        <v>1</v>
      </c>
      <c r="H94" s="18">
        <v>4066.7617533555899</v>
      </c>
      <c r="I94" s="18">
        <v>4.7070393605278199E-7</v>
      </c>
      <c r="J94" s="18">
        <v>2.0695282059315499E-2</v>
      </c>
      <c r="K94" s="18">
        <v>1.1041222676437099</v>
      </c>
      <c r="L94" s="22">
        <v>1</v>
      </c>
      <c r="M94" s="6">
        <v>9</v>
      </c>
      <c r="N94" s="5">
        <v>7754</v>
      </c>
      <c r="O94" s="6">
        <v>1</v>
      </c>
      <c r="P94" s="5">
        <v>2330.6586982724002</v>
      </c>
      <c r="Q94" s="5">
        <v>4.9223548704283998E-2</v>
      </c>
      <c r="R94" s="5">
        <v>0.30057501912205298</v>
      </c>
      <c r="S94" s="5">
        <v>-2.2693852952993199</v>
      </c>
      <c r="T94" s="6">
        <v>-1</v>
      </c>
      <c r="U94" s="22">
        <v>8</v>
      </c>
      <c r="V94" s="18">
        <v>11846.1</v>
      </c>
      <c r="W94" s="22">
        <v>1</v>
      </c>
      <c r="X94" s="18">
        <v>7096.74718460442</v>
      </c>
      <c r="Y94" s="18">
        <v>5.4528868206960696E-4</v>
      </c>
      <c r="Z94" s="18">
        <v>0.59907878412341797</v>
      </c>
      <c r="AA94" s="18">
        <v>4.1062009978617304</v>
      </c>
      <c r="AB94" s="22">
        <v>1</v>
      </c>
    </row>
    <row r="95" spans="1:28" x14ac:dyDescent="0.3">
      <c r="A95" s="8" t="s">
        <v>113</v>
      </c>
      <c r="B95" s="8" t="str">
        <f t="shared" si="1"/>
        <v>Lasiommata maera</v>
      </c>
      <c r="C95" s="8" t="s">
        <v>153</v>
      </c>
      <c r="D95" s="8" t="s">
        <v>147</v>
      </c>
      <c r="E95" s="22">
        <v>273</v>
      </c>
      <c r="F95" s="18">
        <v>170899.94909090901</v>
      </c>
      <c r="G95" s="22">
        <v>1</v>
      </c>
      <c r="H95" s="18">
        <v>308.63750166184002</v>
      </c>
      <c r="I95" s="18">
        <v>0.482184972405722</v>
      </c>
      <c r="J95" s="18">
        <v>1.80595432183339E-3</v>
      </c>
      <c r="K95" s="18">
        <v>-0.11540338593678801</v>
      </c>
      <c r="L95" s="22">
        <v>0</v>
      </c>
      <c r="M95" s="6">
        <v>29</v>
      </c>
      <c r="N95" s="5">
        <v>16058</v>
      </c>
      <c r="O95" s="6">
        <v>1</v>
      </c>
      <c r="P95" s="5">
        <v>7511.0208445567996</v>
      </c>
      <c r="Q95" s="5">
        <v>4.4584001431946401E-7</v>
      </c>
      <c r="R95" s="5">
        <v>0.46774323356313302</v>
      </c>
      <c r="S95" s="5">
        <v>1.5531474037545101</v>
      </c>
      <c r="T95" s="6">
        <v>1</v>
      </c>
      <c r="U95" s="22">
        <v>25</v>
      </c>
      <c r="V95" s="18">
        <v>33336</v>
      </c>
      <c r="W95" s="22">
        <v>1</v>
      </c>
      <c r="X95" s="18">
        <v>594.64103660387298</v>
      </c>
      <c r="Y95" s="18">
        <v>0.500420633183293</v>
      </c>
      <c r="Z95" s="18">
        <v>1.7837804073790299E-2</v>
      </c>
      <c r="AA95" s="18">
        <v>-0.470567952996992</v>
      </c>
      <c r="AB95" s="22">
        <v>0</v>
      </c>
    </row>
    <row r="96" spans="1:28" x14ac:dyDescent="0.3">
      <c r="A96" s="8" t="s">
        <v>114</v>
      </c>
      <c r="B96" s="8" t="str">
        <f t="shared" si="1"/>
        <v>Lasiommata petropolitana</v>
      </c>
      <c r="C96" s="8" t="s">
        <v>153</v>
      </c>
      <c r="D96" s="8" t="s">
        <v>147</v>
      </c>
      <c r="E96" s="22">
        <v>190</v>
      </c>
      <c r="F96" s="18">
        <v>48741.8125</v>
      </c>
      <c r="G96" s="22">
        <v>1</v>
      </c>
      <c r="H96" s="18">
        <v>3.94314895384014E-2</v>
      </c>
      <c r="I96" s="18">
        <v>0.99010816949540303</v>
      </c>
      <c r="J96" s="18">
        <v>8.0898693577413596E-7</v>
      </c>
      <c r="K96" s="18">
        <v>-3.0792341842525899E-3</v>
      </c>
      <c r="L96" s="22">
        <v>0</v>
      </c>
      <c r="M96" s="6">
        <v>20</v>
      </c>
      <c r="N96" s="5">
        <v>10509.3181818182</v>
      </c>
      <c r="O96" s="6">
        <v>1</v>
      </c>
      <c r="P96" s="5">
        <v>3.4512767217456699</v>
      </c>
      <c r="Q96" s="5">
        <v>0.935396857310686</v>
      </c>
      <c r="R96" s="5">
        <v>3.28401582484816E-4</v>
      </c>
      <c r="S96" s="5">
        <v>-4.9240005109209999E-2</v>
      </c>
      <c r="T96" s="6">
        <v>0</v>
      </c>
      <c r="U96" s="22">
        <v>19</v>
      </c>
      <c r="V96" s="18">
        <v>11083.238095238101</v>
      </c>
      <c r="W96" s="22">
        <v>1</v>
      </c>
      <c r="X96" s="18">
        <v>373.14311857051098</v>
      </c>
      <c r="Y96" s="18">
        <v>0.41586671106698098</v>
      </c>
      <c r="Z96" s="18">
        <v>3.3667337592506598E-2</v>
      </c>
      <c r="AA96" s="18">
        <v>0.51852868514959904</v>
      </c>
      <c r="AB96" s="22">
        <v>0</v>
      </c>
    </row>
    <row r="97" spans="1:28" x14ac:dyDescent="0.3">
      <c r="A97" s="8" t="s">
        <v>115</v>
      </c>
      <c r="B97" s="8" t="str">
        <f t="shared" si="1"/>
        <v>Limenitis populi</v>
      </c>
      <c r="C97" s="8" t="s">
        <v>153</v>
      </c>
      <c r="D97" s="8" t="s">
        <v>147</v>
      </c>
      <c r="E97" s="22">
        <v>2026</v>
      </c>
      <c r="F97" s="18">
        <v>268951.12968441797</v>
      </c>
      <c r="G97" s="22">
        <v>1</v>
      </c>
      <c r="H97" s="18">
        <v>7839.08354393838</v>
      </c>
      <c r="I97" s="18">
        <v>6.2399730221202102E-15</v>
      </c>
      <c r="J97" s="18">
        <v>2.9146869742233902E-2</v>
      </c>
      <c r="K97" s="18">
        <v>0.94948796025391602</v>
      </c>
      <c r="L97" s="22">
        <v>1</v>
      </c>
      <c r="M97" s="6">
        <v>18</v>
      </c>
      <c r="N97" s="5">
        <v>13210.2</v>
      </c>
      <c r="O97" s="6">
        <v>1</v>
      </c>
      <c r="P97" s="5">
        <v>1642.1535405787899</v>
      </c>
      <c r="Q97" s="5">
        <v>0.109931352236379</v>
      </c>
      <c r="R97" s="5">
        <v>0.12430951390431599</v>
      </c>
      <c r="S97" s="5">
        <v>-1.2660192279537399</v>
      </c>
      <c r="T97" s="6">
        <v>0</v>
      </c>
      <c r="U97" s="22">
        <v>19</v>
      </c>
      <c r="V97" s="18">
        <v>10439.809523809499</v>
      </c>
      <c r="W97" s="22">
        <v>1</v>
      </c>
      <c r="X97" s="18">
        <v>4568.5856840737297</v>
      </c>
      <c r="Y97" s="18">
        <v>1.20521867362292E-4</v>
      </c>
      <c r="Z97" s="18">
        <v>0.43761197689042097</v>
      </c>
      <c r="AA97" s="18">
        <v>2.0418477316182901</v>
      </c>
      <c r="AB97" s="22">
        <v>1</v>
      </c>
    </row>
    <row r="98" spans="1:28" x14ac:dyDescent="0.3">
      <c r="A98" s="8" t="s">
        <v>116</v>
      </c>
      <c r="B98" s="8" t="str">
        <f t="shared" si="1"/>
        <v>Lopinga achine</v>
      </c>
      <c r="C98" s="8" t="s">
        <v>153</v>
      </c>
      <c r="D98" s="8" t="s">
        <v>147</v>
      </c>
      <c r="E98" s="22">
        <v>20</v>
      </c>
      <c r="F98" s="18">
        <v>6090.3636363636397</v>
      </c>
      <c r="G98" s="22">
        <v>1</v>
      </c>
      <c r="H98" s="18">
        <v>398.93713127379903</v>
      </c>
      <c r="I98" s="18">
        <v>0.23640771047703399</v>
      </c>
      <c r="J98" s="18">
        <v>6.5503006896315802E-2</v>
      </c>
      <c r="K98" s="18">
        <v>-1.38917008338667</v>
      </c>
      <c r="L98" s="22">
        <v>0</v>
      </c>
      <c r="M98" s="6">
        <v>3</v>
      </c>
      <c r="N98" s="5">
        <v>576.79999999999995</v>
      </c>
      <c r="O98" s="6">
        <v>1</v>
      </c>
      <c r="P98" s="5">
        <v>180.099734748011</v>
      </c>
      <c r="Q98" s="5">
        <v>0.24319402435763099</v>
      </c>
      <c r="R98" s="5">
        <v>0.312239484653279</v>
      </c>
      <c r="S98" s="5">
        <v>1.0928381962864699</v>
      </c>
      <c r="T98" s="6">
        <v>0</v>
      </c>
      <c r="U98" s="22">
        <v>3</v>
      </c>
      <c r="V98" s="18">
        <v>1425.2</v>
      </c>
      <c r="W98" s="22">
        <v>1</v>
      </c>
      <c r="X98" s="18">
        <v>174.892307692309</v>
      </c>
      <c r="Y98" s="18">
        <v>0.51711760922544803</v>
      </c>
      <c r="Z98" s="18">
        <v>0.122714220946049</v>
      </c>
      <c r="AA98" s="18">
        <v>-1.07692307692307</v>
      </c>
      <c r="AB98" s="22">
        <v>0</v>
      </c>
    </row>
    <row r="99" spans="1:28" x14ac:dyDescent="0.3">
      <c r="A99" s="8" t="s">
        <v>117</v>
      </c>
      <c r="B99" s="8" t="str">
        <f t="shared" si="1"/>
        <v>Maniola jurtina</v>
      </c>
      <c r="C99" s="8" t="s">
        <v>153</v>
      </c>
      <c r="D99" s="8" t="s">
        <v>147</v>
      </c>
      <c r="E99" s="22">
        <v>51817</v>
      </c>
      <c r="F99" s="18">
        <v>26883386.1142052</v>
      </c>
      <c r="G99" s="22">
        <v>1</v>
      </c>
      <c r="H99" s="18">
        <v>11938.293994899799</v>
      </c>
      <c r="I99" s="18">
        <v>1.6024460666554101E-6</v>
      </c>
      <c r="J99" s="18">
        <v>4.4407702006654703E-4</v>
      </c>
      <c r="K99" s="18">
        <v>-0.23016139148366199</v>
      </c>
      <c r="L99" s="22">
        <v>-1</v>
      </c>
      <c r="M99" s="6">
        <v>28</v>
      </c>
      <c r="N99" s="5">
        <v>100148.66666666701</v>
      </c>
      <c r="O99" s="6">
        <v>1</v>
      </c>
      <c r="P99" s="5">
        <v>299.60614655703802</v>
      </c>
      <c r="Q99" s="5">
        <v>0.77192635867197801</v>
      </c>
      <c r="R99" s="5">
        <v>2.9916139328568501E-3</v>
      </c>
      <c r="S99" s="5">
        <v>-0.37844986933520203</v>
      </c>
      <c r="T99" s="6">
        <v>0</v>
      </c>
      <c r="U99" s="22">
        <v>30</v>
      </c>
      <c r="V99" s="18">
        <v>104687.875</v>
      </c>
      <c r="W99" s="22">
        <v>1</v>
      </c>
      <c r="X99" s="18">
        <v>3604.4533242675002</v>
      </c>
      <c r="Y99" s="18">
        <v>0.30100279475206498</v>
      </c>
      <c r="Z99" s="18">
        <v>3.4430475585329197E-2</v>
      </c>
      <c r="AA99" s="18">
        <v>1.3256845088449101</v>
      </c>
      <c r="AB99" s="22">
        <v>0</v>
      </c>
    </row>
    <row r="100" spans="1:28" x14ac:dyDescent="0.3">
      <c r="A100" s="8" t="s">
        <v>118</v>
      </c>
      <c r="B100" s="8" t="str">
        <f t="shared" si="1"/>
        <v>Melitaea athalia</v>
      </c>
      <c r="C100" s="8" t="s">
        <v>153</v>
      </c>
      <c r="D100" s="8" t="s">
        <v>147</v>
      </c>
      <c r="E100" s="22">
        <v>4230</v>
      </c>
      <c r="F100" s="18">
        <v>1035146</v>
      </c>
      <c r="G100" s="22">
        <v>1</v>
      </c>
      <c r="H100" s="18">
        <v>11.269085578504001</v>
      </c>
      <c r="I100" s="18">
        <v>0.83008444748826304</v>
      </c>
      <c r="J100" s="18">
        <v>1.0886469713922201E-5</v>
      </c>
      <c r="K100" s="18">
        <v>-1.2189706541122201E-2</v>
      </c>
      <c r="L100" s="22">
        <v>0</v>
      </c>
      <c r="M100" s="6">
        <v>35</v>
      </c>
      <c r="N100" s="5">
        <v>13798.972972973001</v>
      </c>
      <c r="O100" s="6">
        <v>1</v>
      </c>
      <c r="P100" s="5">
        <v>34.229735900620703</v>
      </c>
      <c r="Q100" s="5">
        <v>0.76797845603918302</v>
      </c>
      <c r="R100" s="5">
        <v>2.4806002568208401E-3</v>
      </c>
      <c r="S100" s="5">
        <v>-0.107549272106233</v>
      </c>
      <c r="T100" s="6">
        <v>0</v>
      </c>
      <c r="U100" s="22">
        <v>28</v>
      </c>
      <c r="V100" s="18">
        <v>10549.8666666667</v>
      </c>
      <c r="W100" s="22">
        <v>1</v>
      </c>
      <c r="X100" s="18">
        <v>84.028065311518702</v>
      </c>
      <c r="Y100" s="18">
        <v>0.63540195537455602</v>
      </c>
      <c r="Z100" s="18">
        <v>7.9648461887214007E-3</v>
      </c>
      <c r="AA100" s="18">
        <v>-0.17356389144489201</v>
      </c>
      <c r="AB100" s="22">
        <v>0</v>
      </c>
    </row>
    <row r="101" spans="1:28" x14ac:dyDescent="0.3">
      <c r="A101" s="8" t="s">
        <v>119</v>
      </c>
      <c r="B101" s="8" t="str">
        <f t="shared" si="1"/>
        <v>Melitaea diamina</v>
      </c>
      <c r="C101" s="8" t="s">
        <v>153</v>
      </c>
      <c r="D101" s="8" t="s">
        <v>147</v>
      </c>
      <c r="E101" s="22">
        <v>724</v>
      </c>
      <c r="F101" s="18">
        <v>118910.260330579</v>
      </c>
      <c r="G101" s="22">
        <v>1</v>
      </c>
      <c r="H101" s="18">
        <v>9062.0394496141398</v>
      </c>
      <c r="I101" s="18">
        <v>1.08965272337723E-14</v>
      </c>
      <c r="J101" s="18">
        <v>7.6209062400679803E-2</v>
      </c>
      <c r="K101" s="18">
        <v>-0.787230631484518</v>
      </c>
      <c r="L101" s="22">
        <v>-1</v>
      </c>
      <c r="M101" s="6">
        <v>15</v>
      </c>
      <c r="N101" s="5">
        <v>2655.76470588235</v>
      </c>
      <c r="O101" s="6">
        <v>1</v>
      </c>
      <c r="P101" s="5">
        <v>786.94891640866797</v>
      </c>
      <c r="Q101" s="5">
        <v>1.19624604812558E-2</v>
      </c>
      <c r="R101" s="5">
        <v>0.29631725832699901</v>
      </c>
      <c r="S101" s="5">
        <v>-1.04239766081872</v>
      </c>
      <c r="T101" s="6">
        <v>-1</v>
      </c>
      <c r="U101" s="22">
        <v>16</v>
      </c>
      <c r="V101" s="18">
        <v>5807.6111111111104</v>
      </c>
      <c r="W101" s="22">
        <v>1</v>
      </c>
      <c r="X101" s="18">
        <v>20.065806087186498</v>
      </c>
      <c r="Y101" s="18">
        <v>0.81379955912735402</v>
      </c>
      <c r="Z101" s="18">
        <v>3.4550877638478399E-3</v>
      </c>
      <c r="AA101" s="18">
        <v>-0.16432416267942801</v>
      </c>
      <c r="AB101" s="22">
        <v>0</v>
      </c>
    </row>
    <row r="102" spans="1:28" x14ac:dyDescent="0.3">
      <c r="A102" s="8" t="s">
        <v>120</v>
      </c>
      <c r="B102" s="8" t="str">
        <f t="shared" si="1"/>
        <v>Parnassius apollo</v>
      </c>
      <c r="C102" s="8" t="s">
        <v>153</v>
      </c>
      <c r="D102" s="8" t="s">
        <v>147</v>
      </c>
      <c r="E102" s="22">
        <v>553</v>
      </c>
      <c r="F102" s="18">
        <v>250133.938738739</v>
      </c>
      <c r="G102" s="22">
        <v>1</v>
      </c>
      <c r="H102" s="18">
        <v>241.05782455168099</v>
      </c>
      <c r="I102" s="18">
        <v>0.46516064513175698</v>
      </c>
      <c r="J102" s="18">
        <v>9.6371498312930503E-4</v>
      </c>
      <c r="K102" s="18">
        <v>-8.5225309543376607E-2</v>
      </c>
      <c r="L102" s="22">
        <v>0</v>
      </c>
      <c r="M102" s="6">
        <v>20</v>
      </c>
      <c r="N102" s="5">
        <v>23140.9545454545</v>
      </c>
      <c r="O102" s="6">
        <v>1</v>
      </c>
      <c r="P102" s="5">
        <v>51.734164606114099</v>
      </c>
      <c r="Q102" s="5">
        <v>0.83234936905645196</v>
      </c>
      <c r="R102" s="5">
        <v>2.2356106574815699E-3</v>
      </c>
      <c r="S102" s="5">
        <v>-0.18080248154636799</v>
      </c>
      <c r="T102" s="6">
        <v>0</v>
      </c>
      <c r="U102" s="22">
        <v>20</v>
      </c>
      <c r="V102" s="18">
        <v>9511.4545454545496</v>
      </c>
      <c r="W102" s="22">
        <v>1</v>
      </c>
      <c r="X102" s="18">
        <v>243.890706264079</v>
      </c>
      <c r="Y102" s="18">
        <v>0.46815311689126599</v>
      </c>
      <c r="Z102" s="18">
        <v>2.5641788550693701E-2</v>
      </c>
      <c r="AA102" s="18">
        <v>0.404401231369442</v>
      </c>
      <c r="AB102" s="22">
        <v>0</v>
      </c>
    </row>
    <row r="103" spans="1:28" x14ac:dyDescent="0.3">
      <c r="A103" s="8" t="s">
        <v>121</v>
      </c>
      <c r="B103" s="8" t="str">
        <f t="shared" si="1"/>
        <v>Parnassius mnemosyne</v>
      </c>
      <c r="C103" s="8" t="s">
        <v>153</v>
      </c>
      <c r="D103" s="8" t="s">
        <v>147</v>
      </c>
      <c r="E103" s="22">
        <v>390</v>
      </c>
      <c r="F103" s="18">
        <v>61538.977040816302</v>
      </c>
      <c r="G103" s="22">
        <v>1</v>
      </c>
      <c r="H103" s="18">
        <v>580.09884938766504</v>
      </c>
      <c r="I103" s="18">
        <v>5.4044290944171999E-2</v>
      </c>
      <c r="J103" s="18">
        <v>9.4265273373476104E-3</v>
      </c>
      <c r="K103" s="18">
        <v>-0.23926113245387901</v>
      </c>
      <c r="L103" s="22">
        <v>0</v>
      </c>
      <c r="M103" s="6">
        <v>14</v>
      </c>
      <c r="N103" s="5">
        <v>2661.4375</v>
      </c>
      <c r="O103" s="6">
        <v>1</v>
      </c>
      <c r="P103" s="5">
        <v>275.452236357358</v>
      </c>
      <c r="Q103" s="5">
        <v>0.20361648372121399</v>
      </c>
      <c r="R103" s="5">
        <v>0.103497540843006</v>
      </c>
      <c r="S103" s="5">
        <v>-0.50368408933916697</v>
      </c>
      <c r="T103" s="6">
        <v>0</v>
      </c>
      <c r="U103" s="22">
        <v>16</v>
      </c>
      <c r="V103" s="18">
        <v>9176</v>
      </c>
      <c r="W103" s="22">
        <v>1</v>
      </c>
      <c r="X103" s="18">
        <v>2261.2457789308</v>
      </c>
      <c r="Y103" s="18">
        <v>2.2171446610193601E-2</v>
      </c>
      <c r="Z103" s="18">
        <v>0.24643044670126499</v>
      </c>
      <c r="AA103" s="18">
        <v>1.3156976991451499</v>
      </c>
      <c r="AB103" s="22">
        <v>1</v>
      </c>
    </row>
    <row r="104" spans="1:28" x14ac:dyDescent="0.3">
      <c r="A104" s="8" t="s">
        <v>122</v>
      </c>
      <c r="B104" s="8" t="str">
        <f t="shared" si="1"/>
        <v>Anthocharis cardamines</v>
      </c>
      <c r="C104" s="8" t="s">
        <v>153</v>
      </c>
      <c r="D104" s="8" t="s">
        <v>147</v>
      </c>
      <c r="E104" s="22">
        <v>31847</v>
      </c>
      <c r="F104" s="18">
        <v>13667392.8223178</v>
      </c>
      <c r="G104" s="22">
        <v>1</v>
      </c>
      <c r="H104" s="18">
        <v>2828005.9937835499</v>
      </c>
      <c r="I104" s="18">
        <v>0</v>
      </c>
      <c r="J104" s="18">
        <v>0.20691627368503199</v>
      </c>
      <c r="K104" s="18">
        <v>2.6831380367128199</v>
      </c>
      <c r="L104" s="22">
        <v>1</v>
      </c>
      <c r="M104" s="6">
        <v>37</v>
      </c>
      <c r="N104" s="5">
        <v>74176.769230769205</v>
      </c>
      <c r="O104" s="6">
        <v>1</v>
      </c>
      <c r="P104" s="5">
        <v>8553.4268974119896</v>
      </c>
      <c r="Q104" s="5">
        <v>2.8088531629340999E-2</v>
      </c>
      <c r="R104" s="5">
        <v>0.11531139716805</v>
      </c>
      <c r="S104" s="5">
        <v>1.5470976537274901</v>
      </c>
      <c r="T104" s="6">
        <v>1</v>
      </c>
      <c r="U104" s="22">
        <v>33</v>
      </c>
      <c r="V104" s="18">
        <v>124982.571428571</v>
      </c>
      <c r="W104" s="22">
        <v>1</v>
      </c>
      <c r="X104" s="18">
        <v>5225.8480252663903</v>
      </c>
      <c r="Y104" s="18">
        <v>0.230134877124922</v>
      </c>
      <c r="Z104" s="18">
        <v>4.1812614075179298E-2</v>
      </c>
      <c r="AA104" s="18">
        <v>1.27820455560518</v>
      </c>
      <c r="AB104" s="22">
        <v>0</v>
      </c>
    </row>
    <row r="105" spans="1:28" x14ac:dyDescent="0.3">
      <c r="A105" s="8" t="s">
        <v>123</v>
      </c>
      <c r="B105" s="8" t="str">
        <f t="shared" si="1"/>
        <v>Aporia crataegi</v>
      </c>
      <c r="C105" s="8" t="s">
        <v>153</v>
      </c>
      <c r="D105" s="8" t="s">
        <v>147</v>
      </c>
      <c r="E105" s="22">
        <v>5170</v>
      </c>
      <c r="F105" s="18">
        <v>1023785.28924981</v>
      </c>
      <c r="G105" s="22">
        <v>1</v>
      </c>
      <c r="H105" s="18">
        <v>47378.998120920798</v>
      </c>
      <c r="I105" s="18">
        <v>1.67933045424396E-56</v>
      </c>
      <c r="J105" s="18">
        <v>4.6278256406319801E-2</v>
      </c>
      <c r="K105" s="18">
        <v>0.79134212595505404</v>
      </c>
      <c r="L105" s="22">
        <v>1</v>
      </c>
      <c r="M105" s="6">
        <v>32</v>
      </c>
      <c r="N105" s="5">
        <v>22701.558823529402</v>
      </c>
      <c r="O105" s="6">
        <v>1</v>
      </c>
      <c r="P105" s="5">
        <v>80.293760875007095</v>
      </c>
      <c r="Q105" s="5">
        <v>0.73610078749262298</v>
      </c>
      <c r="R105" s="5">
        <v>3.53692719954479E-3</v>
      </c>
      <c r="S105" s="5">
        <v>0.123250016693006</v>
      </c>
      <c r="T105" s="6">
        <v>0</v>
      </c>
      <c r="U105" s="22">
        <v>33</v>
      </c>
      <c r="V105" s="18">
        <v>12627.8857142857</v>
      </c>
      <c r="W105" s="22">
        <v>1</v>
      </c>
      <c r="X105" s="18">
        <v>1649.75251489329</v>
      </c>
      <c r="Y105" s="18">
        <v>2.5953475819828899E-2</v>
      </c>
      <c r="Z105" s="18">
        <v>0.130643605130743</v>
      </c>
      <c r="AA105" s="18">
        <v>0.55768795716763997</v>
      </c>
      <c r="AB105" s="22">
        <v>1</v>
      </c>
    </row>
    <row r="106" spans="1:28" x14ac:dyDescent="0.3">
      <c r="A106" s="8" t="s">
        <v>43</v>
      </c>
      <c r="B106" s="8" t="str">
        <f t="shared" si="1"/>
        <v>Colias palaeno</v>
      </c>
      <c r="C106" s="8" t="s">
        <v>153</v>
      </c>
      <c r="D106" s="8" t="s">
        <v>147</v>
      </c>
      <c r="E106" s="22">
        <v>2835</v>
      </c>
      <c r="F106" s="18">
        <v>531137.81811772997</v>
      </c>
      <c r="G106" s="22">
        <v>1</v>
      </c>
      <c r="H106" s="18">
        <v>50740.046205445396</v>
      </c>
      <c r="I106" s="18">
        <v>4.3733064656750601E-67</v>
      </c>
      <c r="J106" s="18">
        <v>9.5530848067381699E-2</v>
      </c>
      <c r="K106" s="18">
        <v>1.1796131862533901</v>
      </c>
      <c r="L106" s="22">
        <v>1</v>
      </c>
      <c r="M106" s="6">
        <v>23</v>
      </c>
      <c r="N106" s="5">
        <v>20018</v>
      </c>
      <c r="O106" s="6">
        <v>1</v>
      </c>
      <c r="P106" s="5">
        <v>5321.9431818181802</v>
      </c>
      <c r="Q106" s="5">
        <v>3.9015323546975102E-3</v>
      </c>
      <c r="R106" s="5">
        <v>0.26585788699261598</v>
      </c>
      <c r="S106" s="5">
        <v>-1.7840909090909101</v>
      </c>
      <c r="T106" s="6">
        <v>-1</v>
      </c>
      <c r="U106" s="22">
        <v>26</v>
      </c>
      <c r="V106" s="18">
        <v>8582.7142857142899</v>
      </c>
      <c r="W106" s="22">
        <v>1</v>
      </c>
      <c r="X106" s="18">
        <v>1716.98917415242</v>
      </c>
      <c r="Y106" s="18">
        <v>1.07746385781377E-2</v>
      </c>
      <c r="Z106" s="18">
        <v>0.20005200184868199</v>
      </c>
      <c r="AA106" s="18">
        <v>0.98750507099391405</v>
      </c>
      <c r="AB106" s="22">
        <v>1</v>
      </c>
    </row>
    <row r="107" spans="1:28" x14ac:dyDescent="0.3">
      <c r="A107" s="8" t="s">
        <v>23</v>
      </c>
      <c r="B107" s="8" t="str">
        <f t="shared" si="1"/>
        <v>Carterocephalus palaemon</v>
      </c>
      <c r="C107" s="8" t="s">
        <v>152</v>
      </c>
      <c r="D107" s="25" t="s">
        <v>148</v>
      </c>
      <c r="E107" s="17">
        <v>117</v>
      </c>
      <c r="F107" s="18">
        <v>31145.753560541099</v>
      </c>
      <c r="G107" s="17">
        <v>1</v>
      </c>
      <c r="H107" s="18">
        <v>1250.98646752166</v>
      </c>
      <c r="I107" s="18">
        <v>2.69186469009959E-2</v>
      </c>
      <c r="J107" s="18">
        <v>4.0165554674732401E-2</v>
      </c>
      <c r="K107" s="18">
        <v>0.48868614534445498</v>
      </c>
      <c r="L107" s="17">
        <v>1</v>
      </c>
      <c r="M107">
        <v>21</v>
      </c>
      <c r="N107" s="5">
        <v>7862.0908290288698</v>
      </c>
      <c r="O107">
        <v>1</v>
      </c>
      <c r="P107" s="5">
        <v>1087.82019755435</v>
      </c>
      <c r="Q107" s="5">
        <v>6.6304987055078493E-2</v>
      </c>
      <c r="R107" s="5">
        <v>0.138362710532144</v>
      </c>
      <c r="S107" s="5">
        <v>0.78390847612842296</v>
      </c>
      <c r="T107">
        <v>0</v>
      </c>
      <c r="U107" s="17">
        <v>20</v>
      </c>
      <c r="V107" s="18">
        <v>6707.8796666238304</v>
      </c>
      <c r="W107" s="17">
        <v>1</v>
      </c>
      <c r="X107" s="18">
        <v>467.88657204617402</v>
      </c>
      <c r="Y107" s="18">
        <v>0.22072705324353201</v>
      </c>
      <c r="Z107" s="18">
        <v>6.9751783767711406E-2</v>
      </c>
      <c r="AA107" s="18">
        <v>0.54211536875714506</v>
      </c>
      <c r="AB107" s="17">
        <v>0</v>
      </c>
    </row>
    <row r="108" spans="1:28" x14ac:dyDescent="0.3">
      <c r="A108" s="8" t="s">
        <v>24</v>
      </c>
      <c r="B108" s="8" t="str">
        <f t="shared" si="1"/>
        <v>Hesperia comma</v>
      </c>
      <c r="C108" s="8" t="s">
        <v>152</v>
      </c>
      <c r="D108" s="25" t="s">
        <v>148</v>
      </c>
      <c r="E108" s="17">
        <v>141</v>
      </c>
      <c r="F108" s="18">
        <v>81999.3366027382</v>
      </c>
      <c r="G108" s="17">
        <v>1</v>
      </c>
      <c r="H108" s="18">
        <v>1388.5596353571</v>
      </c>
      <c r="I108" s="18">
        <v>0.119124573701804</v>
      </c>
      <c r="J108" s="18">
        <v>1.69337910876554E-2</v>
      </c>
      <c r="K108" s="18">
        <v>-0.44676672398308098</v>
      </c>
      <c r="L108" s="17">
        <v>0</v>
      </c>
      <c r="M108">
        <v>20</v>
      </c>
      <c r="N108" s="5">
        <v>12495.039489471699</v>
      </c>
      <c r="O108">
        <v>1</v>
      </c>
      <c r="P108" s="5">
        <v>508.91040321215797</v>
      </c>
      <c r="Q108" s="5">
        <v>0.35678850289919301</v>
      </c>
      <c r="R108" s="5">
        <v>4.0728995185726501E-2</v>
      </c>
      <c r="S108" s="5">
        <v>0.48920674557308103</v>
      </c>
      <c r="T108">
        <v>0</v>
      </c>
      <c r="U108" s="17">
        <v>23</v>
      </c>
      <c r="V108" s="18">
        <v>11207.8660785995</v>
      </c>
      <c r="W108" s="17">
        <v>1</v>
      </c>
      <c r="X108" s="18">
        <v>789.209503179889</v>
      </c>
      <c r="Y108" s="18">
        <v>0.18685503139055001</v>
      </c>
      <c r="Z108" s="18">
        <v>7.0415679277861701E-2</v>
      </c>
      <c r="AA108" s="18">
        <v>-0.59333295211466897</v>
      </c>
      <c r="AB108" s="17">
        <v>0</v>
      </c>
    </row>
    <row r="109" spans="1:28" x14ac:dyDescent="0.3">
      <c r="A109" s="8" t="s">
        <v>25</v>
      </c>
      <c r="B109" s="8" t="str">
        <f t="shared" si="1"/>
        <v>Thorybes pylades</v>
      </c>
      <c r="C109" s="8" t="s">
        <v>152</v>
      </c>
      <c r="D109" s="25" t="s">
        <v>148</v>
      </c>
      <c r="E109" s="17">
        <v>223</v>
      </c>
      <c r="F109" s="18">
        <v>193437.055209913</v>
      </c>
      <c r="G109" s="17">
        <v>1</v>
      </c>
      <c r="H109" s="18">
        <v>13451.570108856</v>
      </c>
      <c r="I109" s="18">
        <v>4.4564654117584E-5</v>
      </c>
      <c r="J109" s="18">
        <v>6.95397792023804E-2</v>
      </c>
      <c r="K109" s="18">
        <v>1.2047939268019701</v>
      </c>
      <c r="L109" s="17">
        <v>1</v>
      </c>
      <c r="M109">
        <v>28</v>
      </c>
      <c r="N109" s="5">
        <v>32711.796630544599</v>
      </c>
      <c r="O109">
        <v>1</v>
      </c>
      <c r="P109" s="5">
        <v>14250.467299394601</v>
      </c>
      <c r="Q109" s="5">
        <v>3.33504293007662E-6</v>
      </c>
      <c r="R109" s="5">
        <v>0.43563694957947602</v>
      </c>
      <c r="S109" s="5">
        <v>2.3943051735093999</v>
      </c>
      <c r="T109">
        <v>1</v>
      </c>
      <c r="U109" s="17">
        <v>26</v>
      </c>
      <c r="V109" s="18">
        <v>61697.945122872501</v>
      </c>
      <c r="W109" s="17">
        <v>1</v>
      </c>
      <c r="X109" s="18">
        <v>1139.5659743327101</v>
      </c>
      <c r="Y109" s="18">
        <v>0.48425815695720797</v>
      </c>
      <c r="Z109" s="18">
        <v>1.8470079871594401E-2</v>
      </c>
      <c r="AA109" s="18">
        <v>0.66890363655476603</v>
      </c>
      <c r="AB109" s="17">
        <v>0</v>
      </c>
    </row>
    <row r="110" spans="1:28" x14ac:dyDescent="0.3">
      <c r="A110" s="8" t="s">
        <v>26</v>
      </c>
      <c r="B110" s="8" t="str">
        <f t="shared" si="1"/>
        <v>Erynnis icelus</v>
      </c>
      <c r="C110" s="8" t="s">
        <v>152</v>
      </c>
      <c r="D110" s="25" t="s">
        <v>148</v>
      </c>
      <c r="E110" s="17">
        <v>199</v>
      </c>
      <c r="F110" s="18">
        <v>83799.424034337004</v>
      </c>
      <c r="G110" s="17">
        <v>1</v>
      </c>
      <c r="H110" s="18">
        <v>1050.43759191308</v>
      </c>
      <c r="I110" s="18">
        <v>0.111972496219176</v>
      </c>
      <c r="J110" s="18">
        <v>1.25351409513587E-2</v>
      </c>
      <c r="K110" s="18">
        <v>-0.51941199515877601</v>
      </c>
      <c r="L110" s="17">
        <v>0</v>
      </c>
      <c r="M110">
        <v>16</v>
      </c>
      <c r="N110" s="5">
        <v>4432.7596941086804</v>
      </c>
      <c r="O110">
        <v>1</v>
      </c>
      <c r="P110" s="5">
        <v>966.987322742522</v>
      </c>
      <c r="Q110" s="5">
        <v>3.4612901218833002E-2</v>
      </c>
      <c r="R110" s="5">
        <v>0.21814566759116</v>
      </c>
      <c r="S110" s="5">
        <v>1.1259242631731701</v>
      </c>
      <c r="T110">
        <v>1</v>
      </c>
      <c r="U110" s="17">
        <v>18</v>
      </c>
      <c r="V110" s="18">
        <v>30400.698647396301</v>
      </c>
      <c r="W110" s="17">
        <v>1</v>
      </c>
      <c r="X110" s="18">
        <v>2894.8441039593799</v>
      </c>
      <c r="Y110" s="18">
        <v>0.168706057880258</v>
      </c>
      <c r="Z110" s="18">
        <v>9.5222946601831102E-2</v>
      </c>
      <c r="AA110" s="18">
        <v>-1.8126856507050999</v>
      </c>
      <c r="AB110" s="17">
        <v>0</v>
      </c>
    </row>
    <row r="111" spans="1:28" x14ac:dyDescent="0.3">
      <c r="A111" s="8" t="s">
        <v>27</v>
      </c>
      <c r="B111" s="8" t="str">
        <f t="shared" si="1"/>
        <v>Erynnis persius</v>
      </c>
      <c r="C111" s="8" t="s">
        <v>152</v>
      </c>
      <c r="D111" s="25" t="s">
        <v>148</v>
      </c>
      <c r="E111" s="17">
        <v>49</v>
      </c>
      <c r="F111" s="18">
        <v>15218.7538678008</v>
      </c>
      <c r="G111" s="17">
        <v>1</v>
      </c>
      <c r="H111" s="18">
        <v>2593.1183001076001</v>
      </c>
      <c r="I111" s="18">
        <v>1.5120500544221699E-3</v>
      </c>
      <c r="J111" s="18">
        <v>0.17038966019379601</v>
      </c>
      <c r="K111" s="18">
        <v>1.0631010099017699</v>
      </c>
      <c r="L111" s="17">
        <v>1</v>
      </c>
      <c r="M111">
        <v>13</v>
      </c>
      <c r="N111" s="5">
        <v>6728.0901480377697</v>
      </c>
      <c r="O111">
        <v>1</v>
      </c>
      <c r="P111" s="5">
        <v>2632.52284320127</v>
      </c>
      <c r="Q111" s="5">
        <v>3.8440363115650801E-3</v>
      </c>
      <c r="R111" s="5">
        <v>0.39127342013528799</v>
      </c>
      <c r="S111" s="5">
        <v>1.5884367099843599</v>
      </c>
      <c r="T111">
        <v>1</v>
      </c>
      <c r="U111" s="17">
        <v>14</v>
      </c>
      <c r="V111" s="18">
        <v>3311.0889682480201</v>
      </c>
      <c r="W111" s="17">
        <v>1</v>
      </c>
      <c r="X111" s="18">
        <v>299.78290019228399</v>
      </c>
      <c r="Y111" s="18">
        <v>0.23777547405028901</v>
      </c>
      <c r="Z111" s="18">
        <v>9.0539065264352098E-2</v>
      </c>
      <c r="AA111" s="18">
        <v>0.53640766776983195</v>
      </c>
      <c r="AB111" s="17">
        <v>0</v>
      </c>
    </row>
    <row r="112" spans="1:28" x14ac:dyDescent="0.3">
      <c r="A112" s="8" t="s">
        <v>28</v>
      </c>
      <c r="B112" s="8" t="str">
        <f t="shared" si="1"/>
        <v>Pyrgus centaureae</v>
      </c>
      <c r="C112" s="8" t="s">
        <v>152</v>
      </c>
      <c r="D112" s="25" t="s">
        <v>148</v>
      </c>
      <c r="E112" s="17">
        <v>45</v>
      </c>
      <c r="F112" s="18">
        <v>16008.685322538</v>
      </c>
      <c r="G112" s="17">
        <v>1</v>
      </c>
      <c r="H112" s="18">
        <v>1413.4150055304001</v>
      </c>
      <c r="I112" s="18">
        <v>3.6839250083541802E-2</v>
      </c>
      <c r="J112" s="18">
        <v>8.8290510872901698E-2</v>
      </c>
      <c r="K112" s="18">
        <v>0.63971734287414395</v>
      </c>
      <c r="L112" s="17">
        <v>1</v>
      </c>
      <c r="M112">
        <v>9</v>
      </c>
      <c r="N112" s="5">
        <v>4723.2435921103397</v>
      </c>
      <c r="O112">
        <v>1</v>
      </c>
      <c r="P112" s="5">
        <v>12.7885275503195</v>
      </c>
      <c r="Q112" s="5">
        <v>0.875784892572539</v>
      </c>
      <c r="R112" s="5">
        <v>2.7075731541098499E-3</v>
      </c>
      <c r="S112" s="5">
        <v>-0.12760204423277999</v>
      </c>
      <c r="T112">
        <v>0</v>
      </c>
      <c r="U112" s="17">
        <v>10</v>
      </c>
      <c r="V112" s="18">
        <v>4519.4186528881201</v>
      </c>
      <c r="W112" s="17">
        <v>1</v>
      </c>
      <c r="X112" s="18">
        <v>667.49035627445903</v>
      </c>
      <c r="Y112" s="18">
        <v>0.18804437067180901</v>
      </c>
      <c r="Z112" s="18">
        <v>0.147693853466729</v>
      </c>
      <c r="AA112" s="18">
        <v>0.87827830384327199</v>
      </c>
      <c r="AB112" s="17">
        <v>0</v>
      </c>
    </row>
    <row r="113" spans="1:28" x14ac:dyDescent="0.3">
      <c r="A113" s="8" t="s">
        <v>29</v>
      </c>
      <c r="B113" s="8" t="str">
        <f t="shared" si="1"/>
        <v>Amblyscirtes vialis</v>
      </c>
      <c r="C113" s="8" t="s">
        <v>152</v>
      </c>
      <c r="D113" s="25" t="s">
        <v>148</v>
      </c>
      <c r="E113" s="17">
        <v>93</v>
      </c>
      <c r="F113" s="18">
        <v>89158.339825615403</v>
      </c>
      <c r="G113" s="17">
        <v>1</v>
      </c>
      <c r="H113" s="18">
        <v>64.601155174968895</v>
      </c>
      <c r="I113" s="18">
        <v>0.79511084175027702</v>
      </c>
      <c r="J113" s="18">
        <v>7.2456660029030005E-4</v>
      </c>
      <c r="K113" s="18">
        <v>-0.153339207593023</v>
      </c>
      <c r="L113" s="17">
        <v>0</v>
      </c>
      <c r="M113">
        <v>20</v>
      </c>
      <c r="N113" s="5">
        <v>38308.411786006996</v>
      </c>
      <c r="O113">
        <v>1</v>
      </c>
      <c r="P113" s="5">
        <v>3.9147976890017202</v>
      </c>
      <c r="Q113" s="5">
        <v>0.96393907133982604</v>
      </c>
      <c r="R113" s="5">
        <v>1.02191594652079E-4</v>
      </c>
      <c r="S113" s="5">
        <v>-5.8401929640654597E-2</v>
      </c>
      <c r="T113">
        <v>0</v>
      </c>
      <c r="U113" s="17">
        <v>19</v>
      </c>
      <c r="V113" s="18">
        <v>23352.2904012287</v>
      </c>
      <c r="W113" s="17">
        <v>1</v>
      </c>
      <c r="X113" s="18">
        <v>132.830477693635</v>
      </c>
      <c r="Y113" s="18">
        <v>0.74163774645290403</v>
      </c>
      <c r="Z113" s="18">
        <v>5.6881134745843101E-3</v>
      </c>
      <c r="AA113" s="18">
        <v>-0.34166582297801401</v>
      </c>
      <c r="AB113" s="17">
        <v>0</v>
      </c>
    </row>
    <row r="114" spans="1:28" x14ac:dyDescent="0.3">
      <c r="A114" s="8" t="s">
        <v>30</v>
      </c>
      <c r="B114" s="8" t="str">
        <f t="shared" si="1"/>
        <v>Parnassius smintheus</v>
      </c>
      <c r="C114" s="8" t="s">
        <v>152</v>
      </c>
      <c r="D114" s="25" t="s">
        <v>148</v>
      </c>
      <c r="E114" s="17">
        <v>138</v>
      </c>
      <c r="F114" s="18">
        <v>54730.500339084101</v>
      </c>
      <c r="G114" s="17">
        <v>1</v>
      </c>
      <c r="H114" s="18">
        <v>1112.79697073181</v>
      </c>
      <c r="I114" s="18">
        <v>9.05768679812992E-2</v>
      </c>
      <c r="J114" s="18">
        <v>2.0332300341444998E-2</v>
      </c>
      <c r="K114" s="18">
        <v>0.496804385129896</v>
      </c>
      <c r="L114" s="17">
        <v>0</v>
      </c>
      <c r="M114">
        <v>22</v>
      </c>
      <c r="N114" s="5">
        <v>7042.6680765973997</v>
      </c>
      <c r="O114">
        <v>1</v>
      </c>
      <c r="P114" s="5">
        <v>230.19096149382901</v>
      </c>
      <c r="Q114" s="5">
        <v>0.38858301070093398</v>
      </c>
      <c r="R114" s="5">
        <v>3.2685192456925E-2</v>
      </c>
      <c r="S114" s="5">
        <v>0.41287139060947797</v>
      </c>
      <c r="T114">
        <v>0</v>
      </c>
      <c r="U114" s="17">
        <v>21</v>
      </c>
      <c r="V114" s="18">
        <v>12758.005316573001</v>
      </c>
      <c r="W114" s="17">
        <v>1</v>
      </c>
      <c r="X114" s="18">
        <v>25.451772726039099</v>
      </c>
      <c r="Y114" s="18">
        <v>0.83766169993178996</v>
      </c>
      <c r="Z114" s="18">
        <v>1.99496489415762E-3</v>
      </c>
      <c r="AA114" s="18">
        <v>-0.13776669221093599</v>
      </c>
      <c r="AB114" s="17">
        <v>0</v>
      </c>
    </row>
    <row r="115" spans="1:28" x14ac:dyDescent="0.3">
      <c r="A115" s="8" t="s">
        <v>31</v>
      </c>
      <c r="B115" s="8" t="str">
        <f t="shared" si="1"/>
        <v>Papilio machaon</v>
      </c>
      <c r="C115" s="8" t="s">
        <v>152</v>
      </c>
      <c r="D115" s="25" t="s">
        <v>148</v>
      </c>
      <c r="E115" s="17">
        <v>82</v>
      </c>
      <c r="F115" s="18">
        <v>119342.78520263</v>
      </c>
      <c r="G115" s="17">
        <v>1</v>
      </c>
      <c r="H115" s="18">
        <v>9971.6082556232705</v>
      </c>
      <c r="I115" s="18">
        <v>6.2522712863374496E-3</v>
      </c>
      <c r="J115" s="18">
        <v>8.3554345063194604E-2</v>
      </c>
      <c r="K115" s="18">
        <v>-1.3106006965274899</v>
      </c>
      <c r="L115" s="17">
        <v>-1</v>
      </c>
      <c r="M115">
        <v>23</v>
      </c>
      <c r="N115" s="5">
        <v>47206.929896080801</v>
      </c>
      <c r="O115">
        <v>1</v>
      </c>
      <c r="P115" s="5">
        <v>8941.1884207668008</v>
      </c>
      <c r="Q115" s="5">
        <v>2.04368379682539E-2</v>
      </c>
      <c r="R115" s="5">
        <v>0.1894041497816</v>
      </c>
      <c r="S115" s="5">
        <v>-1.9098547206777401</v>
      </c>
      <c r="T115">
        <v>-1</v>
      </c>
      <c r="U115" s="17">
        <v>23</v>
      </c>
      <c r="V115" s="18">
        <v>33596.750915916302</v>
      </c>
      <c r="W115" s="17">
        <v>1</v>
      </c>
      <c r="X115" s="18">
        <v>10445.995158031699</v>
      </c>
      <c r="Y115" s="18">
        <v>1.2752771515327701E-3</v>
      </c>
      <c r="Z115" s="18">
        <v>0.31092277893702502</v>
      </c>
      <c r="AA115" s="18">
        <v>-2.0543210103233398</v>
      </c>
      <c r="AB115" s="17">
        <v>-1</v>
      </c>
    </row>
    <row r="116" spans="1:28" x14ac:dyDescent="0.3">
      <c r="A116" s="8" t="s">
        <v>32</v>
      </c>
      <c r="B116" s="8" t="str">
        <f t="shared" si="1"/>
        <v>Papilio canadensis</v>
      </c>
      <c r="C116" s="8" t="s">
        <v>152</v>
      </c>
      <c r="D116" s="25" t="s">
        <v>148</v>
      </c>
      <c r="E116" s="17">
        <v>126</v>
      </c>
      <c r="F116" s="18">
        <v>54762.839427917599</v>
      </c>
      <c r="G116" s="17">
        <v>1</v>
      </c>
      <c r="H116" s="18">
        <v>2004.81885498885</v>
      </c>
      <c r="I116" s="18">
        <v>2.8658125603474999E-2</v>
      </c>
      <c r="J116" s="18">
        <v>3.6609110775341E-2</v>
      </c>
      <c r="K116" s="18">
        <v>0.49373874250204203</v>
      </c>
      <c r="L116" s="17">
        <v>1</v>
      </c>
      <c r="M116">
        <v>20</v>
      </c>
      <c r="N116" s="5">
        <v>4644.2665752104704</v>
      </c>
      <c r="O116">
        <v>1</v>
      </c>
      <c r="P116" s="5">
        <v>408.74841873727001</v>
      </c>
      <c r="Q116" s="5">
        <v>0.16474763960785199</v>
      </c>
      <c r="R116" s="5">
        <v>8.8011403333097094E-2</v>
      </c>
      <c r="S116" s="5">
        <v>0.511852244713636</v>
      </c>
      <c r="T116">
        <v>0</v>
      </c>
      <c r="U116" s="17">
        <v>21</v>
      </c>
      <c r="V116" s="18">
        <v>18431.416463373698</v>
      </c>
      <c r="W116" s="17">
        <v>1</v>
      </c>
      <c r="X116" s="18">
        <v>804.71185837088001</v>
      </c>
      <c r="Y116" s="18">
        <v>0.32751137578271</v>
      </c>
      <c r="Z116" s="18">
        <v>4.3659794675573703E-2</v>
      </c>
      <c r="AA116" s="18">
        <v>0.67865764863660505</v>
      </c>
      <c r="AB116" s="17">
        <v>0</v>
      </c>
    </row>
    <row r="117" spans="1:28" x14ac:dyDescent="0.3">
      <c r="A117" s="8" t="s">
        <v>33</v>
      </c>
      <c r="B117" s="8" t="str">
        <f t="shared" si="1"/>
        <v>Pieris marginalis</v>
      </c>
      <c r="C117" s="8" t="s">
        <v>152</v>
      </c>
      <c r="D117" s="25" t="s">
        <v>148</v>
      </c>
      <c r="E117" s="17">
        <v>223</v>
      </c>
      <c r="F117" s="18">
        <v>264773.59676783503</v>
      </c>
      <c r="G117" s="17">
        <v>1</v>
      </c>
      <c r="H117" s="18">
        <v>40339.013794378297</v>
      </c>
      <c r="I117" s="18">
        <v>2.4362643682715802E-10</v>
      </c>
      <c r="J117" s="18">
        <v>0.152352856503851</v>
      </c>
      <c r="K117" s="18">
        <v>1.39157725618075</v>
      </c>
      <c r="L117" s="17">
        <v>1</v>
      </c>
      <c r="M117">
        <v>33</v>
      </c>
      <c r="N117" s="5">
        <v>31849.168790473301</v>
      </c>
      <c r="O117">
        <v>1</v>
      </c>
      <c r="P117" s="5">
        <v>6256.17836177766</v>
      </c>
      <c r="Q117" s="5">
        <v>4.5083324999364996E-3</v>
      </c>
      <c r="R117" s="5">
        <v>0.19643144858615599</v>
      </c>
      <c r="S117" s="5">
        <v>1.1553170987679999</v>
      </c>
      <c r="T117">
        <v>1</v>
      </c>
      <c r="U117" s="17">
        <v>31</v>
      </c>
      <c r="V117" s="18">
        <v>42515.117703031101</v>
      </c>
      <c r="W117" s="17">
        <v>1</v>
      </c>
      <c r="X117" s="18">
        <v>7918.8965406960397</v>
      </c>
      <c r="Y117" s="18">
        <v>7.7267379896120997E-3</v>
      </c>
      <c r="Z117" s="18">
        <v>0.186260722503691</v>
      </c>
      <c r="AA117" s="18">
        <v>1.4343960736491099</v>
      </c>
      <c r="AB117" s="17">
        <v>1</v>
      </c>
    </row>
    <row r="118" spans="1:28" x14ac:dyDescent="0.3">
      <c r="A118" s="8" t="s">
        <v>34</v>
      </c>
      <c r="B118" s="8" t="str">
        <f t="shared" si="1"/>
        <v>Euchloe ausonides</v>
      </c>
      <c r="C118" s="8" t="s">
        <v>152</v>
      </c>
      <c r="D118" s="25" t="s">
        <v>148</v>
      </c>
      <c r="E118" s="17">
        <v>125</v>
      </c>
      <c r="F118" s="18">
        <v>96984.915445280305</v>
      </c>
      <c r="G118" s="17">
        <v>1</v>
      </c>
      <c r="H118" s="18">
        <v>32848.109023943398</v>
      </c>
      <c r="I118" s="18">
        <v>1.2318663254689199E-15</v>
      </c>
      <c r="J118" s="18">
        <v>0.33869296965543699</v>
      </c>
      <c r="K118" s="18">
        <v>1.9468156299556401</v>
      </c>
      <c r="L118" s="17">
        <v>1</v>
      </c>
      <c r="M118">
        <v>21</v>
      </c>
      <c r="N118" s="5">
        <v>23523.712418136402</v>
      </c>
      <c r="O118">
        <v>1</v>
      </c>
      <c r="P118" s="5">
        <v>7957.6271540037496</v>
      </c>
      <c r="Q118" s="5">
        <v>1.05097915437979E-3</v>
      </c>
      <c r="R118" s="5">
        <v>0.33828109324566302</v>
      </c>
      <c r="S118" s="5">
        <v>2.20753290639855</v>
      </c>
      <c r="T118">
        <v>1</v>
      </c>
      <c r="U118" s="17">
        <v>20</v>
      </c>
      <c r="V118" s="18">
        <v>9322.7934195866601</v>
      </c>
      <c r="W118" s="17">
        <v>1</v>
      </c>
      <c r="X118" s="18">
        <v>139.989049700083</v>
      </c>
      <c r="Y118" s="18">
        <v>0.58083052994421303</v>
      </c>
      <c r="Z118" s="18">
        <v>1.50157837248623E-2</v>
      </c>
      <c r="AA118" s="18">
        <v>0.28666362600832102</v>
      </c>
      <c r="AB118" s="17">
        <v>0</v>
      </c>
    </row>
    <row r="119" spans="1:28" x14ac:dyDescent="0.3">
      <c r="A119" s="8" t="s">
        <v>35</v>
      </c>
      <c r="B119" s="8" t="str">
        <f t="shared" si="1"/>
        <v>Euchloe creusa</v>
      </c>
      <c r="C119" s="8" t="s">
        <v>152</v>
      </c>
      <c r="D119" s="25" t="s">
        <v>148</v>
      </c>
      <c r="E119" s="17">
        <v>38</v>
      </c>
      <c r="F119" s="18">
        <v>10326.436224687201</v>
      </c>
      <c r="G119" s="17">
        <v>1</v>
      </c>
      <c r="H119" s="18">
        <v>158.06022469787101</v>
      </c>
      <c r="I119" s="18">
        <v>0.442155063828025</v>
      </c>
      <c r="J119" s="18">
        <v>1.53063671976204E-2</v>
      </c>
      <c r="K119" s="18">
        <v>0.401268017145121</v>
      </c>
      <c r="L119" s="17">
        <v>0</v>
      </c>
      <c r="M119">
        <v>9</v>
      </c>
      <c r="N119" s="5">
        <v>1321.2403394738001</v>
      </c>
      <c r="O119">
        <v>1</v>
      </c>
      <c r="P119" s="5">
        <v>18.243115706579101</v>
      </c>
      <c r="Q119" s="5">
        <v>0.72260755610080196</v>
      </c>
      <c r="R119" s="5">
        <v>1.3807567905355299E-2</v>
      </c>
      <c r="S119" s="5">
        <v>0.20224158275615201</v>
      </c>
      <c r="T119">
        <v>0</v>
      </c>
      <c r="U119" s="17">
        <v>8</v>
      </c>
      <c r="V119" s="18">
        <v>1078.36371242257</v>
      </c>
      <c r="W119" s="17">
        <v>1</v>
      </c>
      <c r="X119" s="18">
        <v>23.102808251762799</v>
      </c>
      <c r="Y119" s="18">
        <v>0.67558018217281901</v>
      </c>
      <c r="Z119" s="18">
        <v>2.14239481407082E-2</v>
      </c>
      <c r="AA119" s="18">
        <v>-0.24539500181006699</v>
      </c>
      <c r="AB119" s="17">
        <v>0</v>
      </c>
    </row>
    <row r="120" spans="1:28" x14ac:dyDescent="0.3">
      <c r="A120" s="8" t="s">
        <v>36</v>
      </c>
      <c r="B120" s="8" t="str">
        <f t="shared" si="1"/>
        <v>Anthocharis sara</v>
      </c>
      <c r="C120" s="8" t="s">
        <v>152</v>
      </c>
      <c r="D120" s="25" t="s">
        <v>148</v>
      </c>
      <c r="E120" s="17">
        <v>226</v>
      </c>
      <c r="F120" s="18">
        <v>388085.65605591203</v>
      </c>
      <c r="G120" s="17">
        <v>1</v>
      </c>
      <c r="H120" s="18">
        <v>79836.069854424495</v>
      </c>
      <c r="I120" s="18">
        <v>1.9985065449375499E-14</v>
      </c>
      <c r="J120" s="18">
        <v>0.20571765178283799</v>
      </c>
      <c r="K120" s="18">
        <v>3.0424402070724899</v>
      </c>
      <c r="L120" s="17">
        <v>1</v>
      </c>
      <c r="M120">
        <v>20</v>
      </c>
      <c r="N120" s="5">
        <v>29777.813185930201</v>
      </c>
      <c r="O120">
        <v>1</v>
      </c>
      <c r="P120" s="5">
        <v>22892.140982595702</v>
      </c>
      <c r="Q120" s="5">
        <v>3.5129830968876501E-16</v>
      </c>
      <c r="R120" s="5">
        <v>0.76876501439709699</v>
      </c>
      <c r="S120" s="5">
        <v>4.3266925029669698</v>
      </c>
      <c r="T120">
        <v>1</v>
      </c>
      <c r="U120" s="17">
        <v>20</v>
      </c>
      <c r="V120" s="18">
        <v>47486.719729746597</v>
      </c>
      <c r="W120" s="17">
        <v>1</v>
      </c>
      <c r="X120" s="18">
        <v>1329.0637582409499</v>
      </c>
      <c r="Y120" s="18">
        <v>0.44793173960032501</v>
      </c>
      <c r="Z120" s="18">
        <v>2.79881146940625E-2</v>
      </c>
      <c r="AA120" s="18">
        <v>-1.0066325887786201</v>
      </c>
      <c r="AB120" s="17">
        <v>0</v>
      </c>
    </row>
    <row r="121" spans="1:28" x14ac:dyDescent="0.3">
      <c r="A121" s="8" t="s">
        <v>37</v>
      </c>
      <c r="B121" s="8" t="str">
        <f t="shared" si="1"/>
        <v>Colias christina</v>
      </c>
      <c r="C121" s="8" t="s">
        <v>152</v>
      </c>
      <c r="D121" s="25" t="s">
        <v>148</v>
      </c>
      <c r="E121" s="17">
        <v>98</v>
      </c>
      <c r="F121" s="18">
        <v>19506.657461171701</v>
      </c>
      <c r="G121" s="17">
        <v>1</v>
      </c>
      <c r="H121" s="18">
        <v>293.91575748035001</v>
      </c>
      <c r="I121" s="18">
        <v>0.22079448102794799</v>
      </c>
      <c r="J121" s="18">
        <v>1.50674587927426E-2</v>
      </c>
      <c r="K121" s="18">
        <v>0.51397693571051295</v>
      </c>
      <c r="L121" s="17">
        <v>0</v>
      </c>
      <c r="M121">
        <v>13</v>
      </c>
      <c r="N121" s="5">
        <v>3631.1403418086002</v>
      </c>
      <c r="O121">
        <v>1</v>
      </c>
      <c r="P121" s="5">
        <v>28.758808007004099</v>
      </c>
      <c r="Q121" s="5">
        <v>0.74733674180912701</v>
      </c>
      <c r="R121" s="5">
        <v>7.9200486072867893E-3</v>
      </c>
      <c r="S121" s="5">
        <v>0.27644246036435899</v>
      </c>
      <c r="T121">
        <v>0</v>
      </c>
      <c r="U121" s="17">
        <v>11</v>
      </c>
      <c r="V121" s="18">
        <v>2181.9269796805802</v>
      </c>
      <c r="W121" s="17">
        <v>1</v>
      </c>
      <c r="X121" s="18">
        <v>546.73404061758299</v>
      </c>
      <c r="Y121" s="18">
        <v>5.5138289227249601E-2</v>
      </c>
      <c r="Z121" s="18">
        <v>0.250573940241402</v>
      </c>
      <c r="AA121" s="18">
        <v>-1.2189230337355099</v>
      </c>
      <c r="AB121" s="17">
        <v>0</v>
      </c>
    </row>
    <row r="122" spans="1:28" x14ac:dyDescent="0.3">
      <c r="A122" s="8" t="s">
        <v>38</v>
      </c>
      <c r="B122" s="8" t="str">
        <f t="shared" si="1"/>
        <v>Colias canadensis</v>
      </c>
      <c r="C122" s="8" t="s">
        <v>152</v>
      </c>
      <c r="D122" s="25" t="s">
        <v>148</v>
      </c>
      <c r="E122" s="17">
        <v>20</v>
      </c>
      <c r="F122" s="18">
        <v>4097.0665862328897</v>
      </c>
      <c r="G122" s="17">
        <v>1</v>
      </c>
      <c r="H122" s="18">
        <v>132.30984304688701</v>
      </c>
      <c r="I122" s="18">
        <v>0.41394912802507799</v>
      </c>
      <c r="J122" s="18">
        <v>3.2293798565900901E-2</v>
      </c>
      <c r="K122" s="18">
        <v>0.429033928331916</v>
      </c>
      <c r="L122" s="17">
        <v>0</v>
      </c>
      <c r="M122">
        <v>4</v>
      </c>
      <c r="N122" s="5">
        <v>454.79800318487003</v>
      </c>
      <c r="O122">
        <v>1</v>
      </c>
      <c r="P122" s="5">
        <v>156.46934599570801</v>
      </c>
      <c r="Q122" s="5">
        <v>0.147497173434229</v>
      </c>
      <c r="R122" s="5">
        <v>0.34404140937291</v>
      </c>
      <c r="S122" s="5">
        <v>1.00494128168202</v>
      </c>
      <c r="T122">
        <v>0</v>
      </c>
      <c r="U122" s="17">
        <v>4</v>
      </c>
      <c r="V122" s="18">
        <v>403.70798458004401</v>
      </c>
      <c r="W122" s="17">
        <v>1</v>
      </c>
      <c r="X122" s="18">
        <v>6.7127432792004198</v>
      </c>
      <c r="Y122" s="18">
        <v>0.79481111485632805</v>
      </c>
      <c r="Z122" s="18">
        <v>1.66277198757496E-2</v>
      </c>
      <c r="AA122" s="18">
        <v>0.20975298724623401</v>
      </c>
      <c r="AB122" s="17">
        <v>0</v>
      </c>
    </row>
    <row r="123" spans="1:28" x14ac:dyDescent="0.3">
      <c r="A123" s="8" t="s">
        <v>39</v>
      </c>
      <c r="B123" s="8" t="str">
        <f t="shared" si="1"/>
        <v>Colias nastes</v>
      </c>
      <c r="C123" s="8" t="s">
        <v>152</v>
      </c>
      <c r="D123" s="25" t="s">
        <v>148</v>
      </c>
      <c r="E123" s="17">
        <v>60</v>
      </c>
      <c r="F123" s="18">
        <v>6117.1958820262398</v>
      </c>
      <c r="G123" s="17">
        <v>1</v>
      </c>
      <c r="H123" s="18">
        <v>3.5582019899120501</v>
      </c>
      <c r="I123" s="18">
        <v>0.85176205860551302</v>
      </c>
      <c r="J123" s="18">
        <v>5.8167206977410802E-4</v>
      </c>
      <c r="K123" s="18">
        <v>-3.6889713373977603E-2</v>
      </c>
      <c r="L123" s="17">
        <v>0</v>
      </c>
      <c r="M123">
        <v>10</v>
      </c>
      <c r="N123" s="5">
        <v>1416.2172852871099</v>
      </c>
      <c r="O123">
        <v>1</v>
      </c>
      <c r="P123" s="5">
        <v>70.688745447089303</v>
      </c>
      <c r="Q123" s="5">
        <v>0.46856398847821201</v>
      </c>
      <c r="R123" s="5">
        <v>4.9913771129236298E-2</v>
      </c>
      <c r="S123" s="5">
        <v>0.36059463384596802</v>
      </c>
      <c r="T123">
        <v>0</v>
      </c>
      <c r="U123" s="17">
        <v>11</v>
      </c>
      <c r="V123" s="18">
        <v>2481.8562613322802</v>
      </c>
      <c r="W123" s="17">
        <v>1</v>
      </c>
      <c r="X123" s="18">
        <v>41.4949224089182</v>
      </c>
      <c r="Y123" s="18">
        <v>0.66539206082497304</v>
      </c>
      <c r="Z123" s="18">
        <v>1.6719309274842099E-2</v>
      </c>
      <c r="AA123" s="18">
        <v>-0.26110469898669703</v>
      </c>
      <c r="AB123" s="17">
        <v>0</v>
      </c>
    </row>
    <row r="124" spans="1:28" x14ac:dyDescent="0.3">
      <c r="A124" s="8" t="s">
        <v>40</v>
      </c>
      <c r="B124" s="8" t="str">
        <f t="shared" si="1"/>
        <v>Colias gigantea</v>
      </c>
      <c r="C124" s="8" t="s">
        <v>152</v>
      </c>
      <c r="D124" s="25" t="s">
        <v>148</v>
      </c>
      <c r="E124" s="17">
        <v>71</v>
      </c>
      <c r="F124" s="18">
        <v>11363.4067688007</v>
      </c>
      <c r="G124" s="17">
        <v>1</v>
      </c>
      <c r="H124" s="18">
        <v>557.83559808831899</v>
      </c>
      <c r="I124" s="18">
        <v>5.5554581598386797E-2</v>
      </c>
      <c r="J124" s="18">
        <v>4.9090524473691E-2</v>
      </c>
      <c r="K124" s="18">
        <v>0.58752550244819202</v>
      </c>
      <c r="L124" s="17">
        <v>0</v>
      </c>
      <c r="M124">
        <v>11</v>
      </c>
      <c r="N124" s="5">
        <v>1903.1821668109301</v>
      </c>
      <c r="O124">
        <v>1</v>
      </c>
      <c r="P124" s="5">
        <v>316.70739293871901</v>
      </c>
      <c r="Q124" s="5">
        <v>0.13837602232371399</v>
      </c>
      <c r="R124" s="5">
        <v>0.16640939499207799</v>
      </c>
      <c r="S124" s="5">
        <v>0.88631382218833799</v>
      </c>
      <c r="T124">
        <v>0</v>
      </c>
      <c r="U124" s="17">
        <v>10</v>
      </c>
      <c r="V124" s="18">
        <v>1847.38619513456</v>
      </c>
      <c r="W124" s="17">
        <v>1</v>
      </c>
      <c r="X124" s="18">
        <v>94.534707075774605</v>
      </c>
      <c r="Y124" s="18">
        <v>0.46271486503396497</v>
      </c>
      <c r="Z124" s="18">
        <v>5.1172141117406797E-2</v>
      </c>
      <c r="AA124" s="18">
        <v>-0.49928362589417302</v>
      </c>
      <c r="AB124" s="17">
        <v>0</v>
      </c>
    </row>
    <row r="125" spans="1:28" x14ac:dyDescent="0.3">
      <c r="A125" s="8" t="s">
        <v>41</v>
      </c>
      <c r="B125" s="8" t="str">
        <f t="shared" si="1"/>
        <v>Colias pelidne</v>
      </c>
      <c r="C125" s="8" t="s">
        <v>152</v>
      </c>
      <c r="D125" s="25" t="s">
        <v>148</v>
      </c>
      <c r="E125" s="17">
        <v>13</v>
      </c>
      <c r="F125" s="18">
        <v>2500.6294213102901</v>
      </c>
      <c r="G125" s="17">
        <v>1</v>
      </c>
      <c r="H125" s="18">
        <v>52.235743595371801</v>
      </c>
      <c r="I125" s="18">
        <v>0.59844268244277998</v>
      </c>
      <c r="J125" s="18">
        <v>2.08890382358221E-2</v>
      </c>
      <c r="K125" s="18">
        <v>-0.37543270933460299</v>
      </c>
      <c r="L125" s="17">
        <v>0</v>
      </c>
      <c r="M125">
        <v>3</v>
      </c>
      <c r="N125" s="5">
        <v>57.019044716488899</v>
      </c>
      <c r="O125">
        <v>1</v>
      </c>
      <c r="P125" s="5">
        <v>2.6442162731677401</v>
      </c>
      <c r="Q125" s="5">
        <v>0.70249607103025802</v>
      </c>
      <c r="R125" s="5">
        <v>4.63742647095432E-2</v>
      </c>
      <c r="S125" s="5">
        <v>-8.8103842389403303E-2</v>
      </c>
      <c r="T125">
        <v>0</v>
      </c>
      <c r="U125" s="17">
        <v>3</v>
      </c>
      <c r="V125" s="18">
        <v>1147.37686882139</v>
      </c>
      <c r="W125" s="17">
        <v>1</v>
      </c>
      <c r="X125" s="18">
        <v>11.778193857603799</v>
      </c>
      <c r="Y125" s="18">
        <v>0.85998322818375905</v>
      </c>
      <c r="Z125" s="18">
        <v>1.0265322735417E-2</v>
      </c>
      <c r="AA125" s="18">
        <v>-0.18697131985887799</v>
      </c>
      <c r="AB125" s="17">
        <v>0</v>
      </c>
    </row>
    <row r="126" spans="1:28" x14ac:dyDescent="0.3">
      <c r="A126" s="8" t="s">
        <v>42</v>
      </c>
      <c r="B126" s="8" t="str">
        <f t="shared" si="1"/>
        <v>Colias interior</v>
      </c>
      <c r="C126" s="8" t="s">
        <v>152</v>
      </c>
      <c r="D126" s="25" t="s">
        <v>148</v>
      </c>
      <c r="E126" s="17">
        <v>84</v>
      </c>
      <c r="F126" s="18">
        <v>30682.320311290001</v>
      </c>
      <c r="G126" s="17">
        <v>1</v>
      </c>
      <c r="H126" s="18">
        <v>965.40634474754904</v>
      </c>
      <c r="I126" s="18">
        <v>9.8547872643531598E-2</v>
      </c>
      <c r="J126" s="18">
        <v>3.1464580740730899E-2</v>
      </c>
      <c r="K126" s="18">
        <v>0.79910773801763901</v>
      </c>
      <c r="L126" s="17">
        <v>0</v>
      </c>
      <c r="M126">
        <v>15</v>
      </c>
      <c r="N126" s="5">
        <v>9090.9082867058005</v>
      </c>
      <c r="O126">
        <v>1</v>
      </c>
      <c r="P126" s="5">
        <v>795.724484990051</v>
      </c>
      <c r="Q126" s="5">
        <v>0.23031884680940601</v>
      </c>
      <c r="R126" s="5">
        <v>8.7529701091989695E-2</v>
      </c>
      <c r="S126" s="5">
        <v>1.0949871732336001</v>
      </c>
      <c r="T126">
        <v>0</v>
      </c>
      <c r="U126" s="17">
        <v>15</v>
      </c>
      <c r="V126" s="18">
        <v>4586.2141818506598</v>
      </c>
      <c r="W126" s="17">
        <v>1</v>
      </c>
      <c r="X126" s="18">
        <v>429.67065598178601</v>
      </c>
      <c r="Y126" s="18">
        <v>0.213049604028891</v>
      </c>
      <c r="Z126" s="18">
        <v>9.3687437817917593E-2</v>
      </c>
      <c r="AA126" s="18">
        <v>0.79626083747469001</v>
      </c>
      <c r="AB126" s="17">
        <v>0</v>
      </c>
    </row>
    <row r="127" spans="1:28" x14ac:dyDescent="0.3">
      <c r="A127" s="8" t="s">
        <v>43</v>
      </c>
      <c r="B127" s="8" t="str">
        <f t="shared" si="1"/>
        <v>Colias palaeno</v>
      </c>
      <c r="C127" s="8" t="s">
        <v>152</v>
      </c>
      <c r="D127" s="25" t="s">
        <v>148</v>
      </c>
      <c r="E127" s="17">
        <v>41</v>
      </c>
      <c r="F127" s="18">
        <v>11685.8526177808</v>
      </c>
      <c r="G127" s="17">
        <v>1</v>
      </c>
      <c r="H127" s="18">
        <v>252.911755656205</v>
      </c>
      <c r="I127" s="18">
        <v>0.34091853873894501</v>
      </c>
      <c r="J127" s="18">
        <v>2.1642559077921699E-2</v>
      </c>
      <c r="K127" s="18">
        <v>0.62227322967271703</v>
      </c>
      <c r="L127" s="17">
        <v>0</v>
      </c>
      <c r="M127">
        <v>10</v>
      </c>
      <c r="N127" s="5">
        <v>8026.3691169526201</v>
      </c>
      <c r="O127">
        <v>1</v>
      </c>
      <c r="P127" s="5">
        <v>2101.3619490249598</v>
      </c>
      <c r="Q127" s="5">
        <v>5.9667661424162098E-2</v>
      </c>
      <c r="R127" s="5">
        <v>0.26180729024617599</v>
      </c>
      <c r="S127" s="5">
        <v>4.3312768448582997</v>
      </c>
      <c r="T127">
        <v>0</v>
      </c>
      <c r="U127" s="17">
        <v>9</v>
      </c>
      <c r="V127" s="18">
        <v>555.19691452852601</v>
      </c>
      <c r="W127" s="17">
        <v>1</v>
      </c>
      <c r="X127" s="18">
        <v>10.573259946987299</v>
      </c>
      <c r="Y127" s="18">
        <v>0.67594628846424498</v>
      </c>
      <c r="Z127" s="18">
        <v>1.9044161936609599E-2</v>
      </c>
      <c r="AA127" s="18">
        <v>-0.30165102488578999</v>
      </c>
      <c r="AB127" s="17">
        <v>0</v>
      </c>
    </row>
    <row r="128" spans="1:28" x14ac:dyDescent="0.3">
      <c r="A128" s="8" t="s">
        <v>44</v>
      </c>
      <c r="B128" s="8" t="str">
        <f t="shared" si="1"/>
        <v>Lycaena phlaeas</v>
      </c>
      <c r="C128" s="8" t="s">
        <v>152</v>
      </c>
      <c r="D128" s="25" t="s">
        <v>148</v>
      </c>
      <c r="E128" s="17">
        <v>408</v>
      </c>
      <c r="F128" s="18">
        <v>606727.368576254</v>
      </c>
      <c r="G128" s="17">
        <v>1</v>
      </c>
      <c r="H128" s="18">
        <v>1064.4701940985401</v>
      </c>
      <c r="I128" s="18">
        <v>0.39710606515000302</v>
      </c>
      <c r="J128" s="18">
        <v>1.7544456525777599E-3</v>
      </c>
      <c r="K128" s="18">
        <v>0.57616204604672605</v>
      </c>
      <c r="L128" s="17">
        <v>0</v>
      </c>
      <c r="M128">
        <v>15</v>
      </c>
      <c r="N128" s="5">
        <v>32598.023640987401</v>
      </c>
      <c r="O128">
        <v>1</v>
      </c>
      <c r="P128" s="5">
        <v>340.825183713554</v>
      </c>
      <c r="Q128" s="5">
        <v>0.69055244223793599</v>
      </c>
      <c r="R128" s="5">
        <v>1.0455394089751401E-2</v>
      </c>
      <c r="S128" s="5">
        <v>-0.58013990647278002</v>
      </c>
      <c r="T128">
        <v>0</v>
      </c>
      <c r="U128" s="17">
        <v>15</v>
      </c>
      <c r="V128" s="18">
        <v>9719.6201299983495</v>
      </c>
      <c r="W128" s="17">
        <v>1</v>
      </c>
      <c r="X128" s="18">
        <v>1178.15807369348</v>
      </c>
      <c r="Y128" s="18">
        <v>0.150319062663053</v>
      </c>
      <c r="Z128" s="18">
        <v>0.12121441557754301</v>
      </c>
      <c r="AA128" s="18">
        <v>-1.07424142221429</v>
      </c>
      <c r="AB128" s="17">
        <v>0</v>
      </c>
    </row>
    <row r="129" spans="1:28" x14ac:dyDescent="0.3">
      <c r="A129" s="8" t="s">
        <v>45</v>
      </c>
      <c r="B129" s="8" t="str">
        <f t="shared" si="1"/>
        <v>Lycaena dorcas</v>
      </c>
      <c r="C129" s="8" t="s">
        <v>152</v>
      </c>
      <c r="D129" s="25" t="s">
        <v>148</v>
      </c>
      <c r="E129" s="17">
        <v>48</v>
      </c>
      <c r="F129" s="18">
        <v>11871.979509389201</v>
      </c>
      <c r="G129" s="17">
        <v>1</v>
      </c>
      <c r="H129" s="18">
        <v>54.292307837686202</v>
      </c>
      <c r="I129" s="18">
        <v>0.63864435070824699</v>
      </c>
      <c r="J129" s="18">
        <v>4.5731470303455E-3</v>
      </c>
      <c r="K129" s="18">
        <v>-0.162640336308811</v>
      </c>
      <c r="L129" s="17">
        <v>0</v>
      </c>
      <c r="M129">
        <v>11</v>
      </c>
      <c r="N129" s="5">
        <v>2500.1382657500099</v>
      </c>
      <c r="O129">
        <v>1</v>
      </c>
      <c r="P129" s="5">
        <v>6.8312752599681499</v>
      </c>
      <c r="Q129" s="5">
        <v>0.86217680435564004</v>
      </c>
      <c r="R129" s="5">
        <v>2.7323589873213799E-3</v>
      </c>
      <c r="S129" s="5">
        <v>7.8857356083102001E-2</v>
      </c>
      <c r="T129">
        <v>0</v>
      </c>
      <c r="U129" s="17">
        <v>11</v>
      </c>
      <c r="V129" s="18">
        <v>3757.2663004117799</v>
      </c>
      <c r="W129" s="17">
        <v>1</v>
      </c>
      <c r="X129" s="18">
        <v>5.2089672189140401E-2</v>
      </c>
      <c r="Y129" s="18">
        <v>0.99014700642321596</v>
      </c>
      <c r="Z129" s="18">
        <v>1.3863715804029999E-5</v>
      </c>
      <c r="AA129" s="18">
        <v>7.2935250366496698E-3</v>
      </c>
      <c r="AB129" s="17">
        <v>0</v>
      </c>
    </row>
    <row r="130" spans="1:28" x14ac:dyDescent="0.3">
      <c r="A130" s="8" t="s">
        <v>46</v>
      </c>
      <c r="B130" s="8" t="str">
        <f t="shared" si="1"/>
        <v>Lycaena mariposa</v>
      </c>
      <c r="C130" s="8" t="s">
        <v>152</v>
      </c>
      <c r="D130" s="25" t="s">
        <v>148</v>
      </c>
      <c r="E130" s="17">
        <v>38</v>
      </c>
      <c r="F130" s="18">
        <v>8067.2645923126202</v>
      </c>
      <c r="G130" s="17">
        <v>1</v>
      </c>
      <c r="H130" s="18">
        <v>45.7362420812224</v>
      </c>
      <c r="I130" s="18">
        <v>0.64159354954722303</v>
      </c>
      <c r="J130" s="18">
        <v>5.6693618459973099E-3</v>
      </c>
      <c r="K130" s="18">
        <v>0.222244580596172</v>
      </c>
      <c r="L130" s="17">
        <v>0</v>
      </c>
      <c r="M130">
        <v>9</v>
      </c>
      <c r="N130" s="5">
        <v>1532.25312027882</v>
      </c>
      <c r="O130">
        <v>1</v>
      </c>
      <c r="P130" s="5">
        <v>97.4219738838312</v>
      </c>
      <c r="Q130" s="5">
        <v>0.43438115979983899</v>
      </c>
      <c r="R130" s="5">
        <v>6.3580861800499003E-2</v>
      </c>
      <c r="S130" s="5">
        <v>-0.49491700005110001</v>
      </c>
      <c r="T130">
        <v>0</v>
      </c>
      <c r="U130" s="17">
        <v>9</v>
      </c>
      <c r="V130" s="18">
        <v>2181.2853488985602</v>
      </c>
      <c r="W130" s="17">
        <v>1</v>
      </c>
      <c r="X130" s="18">
        <v>368.88512099373298</v>
      </c>
      <c r="Y130" s="18">
        <v>0.175914347593987</v>
      </c>
      <c r="Z130" s="18">
        <v>0.16911364722639399</v>
      </c>
      <c r="AA130" s="18">
        <v>0.96934642758108203</v>
      </c>
      <c r="AB130" s="17">
        <v>0</v>
      </c>
    </row>
    <row r="131" spans="1:28" x14ac:dyDescent="0.3">
      <c r="A131" s="8" t="s">
        <v>47</v>
      </c>
      <c r="B131" s="8" t="str">
        <f t="shared" ref="B131:B194" si="2">TRIM(CONCATENATE(LEFT(A131,FIND(" ",A131)),MID(A131,FIND(" ",A131)+1,FIND(" ",MID(A131,FIND(" ",A131)+1,50)))))</f>
        <v>Callophrys augustinus</v>
      </c>
      <c r="C131" s="8" t="s">
        <v>152</v>
      </c>
      <c r="D131" s="25" t="s">
        <v>148</v>
      </c>
      <c r="E131" s="17">
        <v>206</v>
      </c>
      <c r="F131" s="18">
        <v>135455.10620700501</v>
      </c>
      <c r="G131" s="17">
        <v>1</v>
      </c>
      <c r="H131" s="18">
        <v>9674.1960168801306</v>
      </c>
      <c r="I131" s="18">
        <v>6.8780921950468106E-5</v>
      </c>
      <c r="J131" s="18">
        <v>7.1419943387707102E-2</v>
      </c>
      <c r="K131" s="18">
        <v>1.06948536185048</v>
      </c>
      <c r="L131" s="17">
        <v>1</v>
      </c>
      <c r="M131">
        <v>24</v>
      </c>
      <c r="N131" s="5">
        <v>13935.140167072101</v>
      </c>
      <c r="O131">
        <v>1</v>
      </c>
      <c r="P131" s="5">
        <v>5150.7832455520402</v>
      </c>
      <c r="Q131" s="5">
        <v>1.75886873024983E-4</v>
      </c>
      <c r="R131" s="5">
        <v>0.36962550672601302</v>
      </c>
      <c r="S131" s="5">
        <v>1.59114234063056</v>
      </c>
      <c r="T131">
        <v>1</v>
      </c>
      <c r="U131" s="17">
        <v>24</v>
      </c>
      <c r="V131" s="18">
        <v>41390.984350020299</v>
      </c>
      <c r="W131" s="17">
        <v>1</v>
      </c>
      <c r="X131" s="18">
        <v>885.61006392594595</v>
      </c>
      <c r="Y131" s="18">
        <v>0.46882826067043099</v>
      </c>
      <c r="Z131" s="18">
        <v>2.1396206875314499E-2</v>
      </c>
      <c r="AA131" s="18">
        <v>-0.65896941351399296</v>
      </c>
      <c r="AB131" s="17">
        <v>0</v>
      </c>
    </row>
    <row r="132" spans="1:28" x14ac:dyDescent="0.3">
      <c r="A132" s="8" t="s">
        <v>48</v>
      </c>
      <c r="B132" s="8" t="str">
        <f t="shared" si="2"/>
        <v>Callophrys polia</v>
      </c>
      <c r="C132" s="8" t="s">
        <v>152</v>
      </c>
      <c r="D132" s="25" t="s">
        <v>148</v>
      </c>
      <c r="E132" s="17">
        <v>96</v>
      </c>
      <c r="F132" s="18">
        <v>46425.690523769299</v>
      </c>
      <c r="G132" s="17">
        <v>1</v>
      </c>
      <c r="H132" s="18">
        <v>1933.32234275219</v>
      </c>
      <c r="I132" s="18">
        <v>4.1109917482820897E-2</v>
      </c>
      <c r="J132" s="18">
        <v>4.1643372902818797E-2</v>
      </c>
      <c r="K132" s="18">
        <v>0.73476111896659502</v>
      </c>
      <c r="L132" s="17">
        <v>1</v>
      </c>
      <c r="M132">
        <v>12</v>
      </c>
      <c r="N132" s="5">
        <v>10421.3122794951</v>
      </c>
      <c r="O132">
        <v>1</v>
      </c>
      <c r="P132" s="5">
        <v>839.00072627249904</v>
      </c>
      <c r="Q132" s="5">
        <v>0.30534895280614099</v>
      </c>
      <c r="R132" s="5">
        <v>8.0508164784900693E-2</v>
      </c>
      <c r="S132" s="5">
        <v>1.2912498050108301</v>
      </c>
      <c r="T132">
        <v>0</v>
      </c>
      <c r="U132" s="17">
        <v>14</v>
      </c>
      <c r="V132" s="18">
        <v>13856.859393610101</v>
      </c>
      <c r="W132" s="17">
        <v>1</v>
      </c>
      <c r="X132" s="18">
        <v>409.384114933251</v>
      </c>
      <c r="Y132" s="18">
        <v>0.51385712854219601</v>
      </c>
      <c r="Z132" s="18">
        <v>2.95437879034866E-2</v>
      </c>
      <c r="AA132" s="18">
        <v>-0.89859254174727399</v>
      </c>
      <c r="AB132" s="17">
        <v>0</v>
      </c>
    </row>
    <row r="133" spans="1:28" x14ac:dyDescent="0.3">
      <c r="A133" s="8" t="s">
        <v>49</v>
      </c>
      <c r="B133" s="8" t="str">
        <f t="shared" si="2"/>
        <v>Callophrys niphon</v>
      </c>
      <c r="C133" s="8" t="s">
        <v>152</v>
      </c>
      <c r="D133" s="25" t="s">
        <v>148</v>
      </c>
      <c r="E133" s="17">
        <v>160</v>
      </c>
      <c r="F133" s="18">
        <v>54040.406861645897</v>
      </c>
      <c r="G133" s="17">
        <v>1</v>
      </c>
      <c r="H133" s="18">
        <v>13370.449418210599</v>
      </c>
      <c r="I133" s="18">
        <v>4.0872469557194E-13</v>
      </c>
      <c r="J133" s="18">
        <v>0.24741578005586901</v>
      </c>
      <c r="K133" s="18">
        <v>2.9030684026024902</v>
      </c>
      <c r="L133" s="17">
        <v>1</v>
      </c>
      <c r="M133">
        <v>14</v>
      </c>
      <c r="N133" s="5">
        <v>7478.5902384658302</v>
      </c>
      <c r="O133">
        <v>1</v>
      </c>
      <c r="P133" s="5">
        <v>4197.5387199353599</v>
      </c>
      <c r="Q133" s="5">
        <v>2.3153018472796501E-5</v>
      </c>
      <c r="R133" s="5">
        <v>0.56127406183393902</v>
      </c>
      <c r="S133" s="5">
        <v>2.3511831020443799</v>
      </c>
      <c r="T133">
        <v>1</v>
      </c>
      <c r="U133" s="17">
        <v>12</v>
      </c>
      <c r="V133" s="18">
        <v>7493.5774655756304</v>
      </c>
      <c r="W133" s="17">
        <v>1</v>
      </c>
      <c r="X133" s="18">
        <v>826.86055385243105</v>
      </c>
      <c r="Y133" s="18">
        <v>0.22247454189598401</v>
      </c>
      <c r="Z133" s="18">
        <v>0.11034256436940899</v>
      </c>
      <c r="AA133" s="18">
        <v>1.0400175544037</v>
      </c>
      <c r="AB133" s="17">
        <v>0</v>
      </c>
    </row>
    <row r="134" spans="1:28" x14ac:dyDescent="0.3">
      <c r="A134" s="8" t="s">
        <v>50</v>
      </c>
      <c r="B134" s="8" t="str">
        <f t="shared" si="2"/>
        <v>Callophrys eryphon</v>
      </c>
      <c r="C134" s="8" t="s">
        <v>152</v>
      </c>
      <c r="D134" s="25" t="s">
        <v>148</v>
      </c>
      <c r="E134" s="17">
        <v>47</v>
      </c>
      <c r="F134" s="18">
        <v>16811.205531826501</v>
      </c>
      <c r="G134" s="17">
        <v>1</v>
      </c>
      <c r="H134" s="18">
        <v>183.597119575676</v>
      </c>
      <c r="I134" s="18">
        <v>0.47128562919876799</v>
      </c>
      <c r="J134" s="18">
        <v>1.09211156349315E-2</v>
      </c>
      <c r="K134" s="18">
        <v>-0.33884182730234702</v>
      </c>
      <c r="L134" s="17">
        <v>0</v>
      </c>
      <c r="M134">
        <v>16</v>
      </c>
      <c r="N134" s="5">
        <v>6819.49021658117</v>
      </c>
      <c r="O134">
        <v>1</v>
      </c>
      <c r="P134" s="5">
        <v>46.130400993305599</v>
      </c>
      <c r="Q134" s="5">
        <v>0.74132095255434305</v>
      </c>
      <c r="R134" s="5">
        <v>6.7644940498839999E-3</v>
      </c>
      <c r="S134" s="5">
        <v>-0.28135359660928799</v>
      </c>
      <c r="T134">
        <v>0</v>
      </c>
      <c r="U134" s="17">
        <v>14</v>
      </c>
      <c r="V134" s="18">
        <v>6812.7075621411896</v>
      </c>
      <c r="W134" s="17">
        <v>1</v>
      </c>
      <c r="X134" s="18">
        <v>952.00962872910304</v>
      </c>
      <c r="Y134" s="18">
        <v>0.131546815257475</v>
      </c>
      <c r="Z134" s="18">
        <v>0.13974027507352599</v>
      </c>
      <c r="AA134" s="18">
        <v>1.28417119455285</v>
      </c>
      <c r="AB134" s="17">
        <v>0</v>
      </c>
    </row>
    <row r="135" spans="1:28" x14ac:dyDescent="0.3">
      <c r="A135" s="8" t="s">
        <v>51</v>
      </c>
      <c r="B135" s="8" t="str">
        <f t="shared" si="2"/>
        <v>Celastrina ladon</v>
      </c>
      <c r="C135" s="8" t="s">
        <v>152</v>
      </c>
      <c r="D135" s="25" t="s">
        <v>148</v>
      </c>
      <c r="E135" s="17">
        <v>411</v>
      </c>
      <c r="F135" s="18">
        <v>198365.12348646001</v>
      </c>
      <c r="G135" s="17">
        <v>1</v>
      </c>
      <c r="H135" s="18">
        <v>10518.908013525899</v>
      </c>
      <c r="I135" s="18">
        <v>1.6074652914911801E-6</v>
      </c>
      <c r="J135" s="18">
        <v>5.3028011318955001E-2</v>
      </c>
      <c r="K135" s="18">
        <v>1.0184482896026501</v>
      </c>
      <c r="L135" s="17">
        <v>1</v>
      </c>
      <c r="M135">
        <v>22</v>
      </c>
      <c r="N135" s="5">
        <v>18759.353560422402</v>
      </c>
      <c r="O135">
        <v>1</v>
      </c>
      <c r="P135" s="5">
        <v>1970.673561218</v>
      </c>
      <c r="Q135" s="5">
        <v>0.108058805735037</v>
      </c>
      <c r="R135" s="5">
        <v>0.105050184958166</v>
      </c>
      <c r="S135" s="5">
        <v>1.15634409087636</v>
      </c>
      <c r="T135">
        <v>0</v>
      </c>
      <c r="U135" s="17">
        <v>19</v>
      </c>
      <c r="V135" s="18">
        <v>32055.442271431901</v>
      </c>
      <c r="W135" s="17">
        <v>1</v>
      </c>
      <c r="X135" s="18">
        <v>3904.5797893464201</v>
      </c>
      <c r="Y135" s="18">
        <v>0.104509868292107</v>
      </c>
      <c r="Z135" s="18">
        <v>0.121807079006557</v>
      </c>
      <c r="AA135" s="18">
        <v>1.6992404406844901</v>
      </c>
      <c r="AB135" s="17">
        <v>0</v>
      </c>
    </row>
    <row r="136" spans="1:28" x14ac:dyDescent="0.3">
      <c r="A136" s="8" t="s">
        <v>52</v>
      </c>
      <c r="B136" s="8" t="str">
        <f t="shared" si="2"/>
        <v>Glaucopsyche lygdamus</v>
      </c>
      <c r="C136" s="8" t="s">
        <v>152</v>
      </c>
      <c r="D136" s="25" t="s">
        <v>148</v>
      </c>
      <c r="E136" s="17">
        <v>261</v>
      </c>
      <c r="F136" s="18">
        <v>226782.59099142501</v>
      </c>
      <c r="G136" s="17">
        <v>1</v>
      </c>
      <c r="H136" s="18">
        <v>84601.874579711599</v>
      </c>
      <c r="I136" s="18">
        <v>1.2022181748976599E-35</v>
      </c>
      <c r="J136" s="18">
        <v>0.37305277362718903</v>
      </c>
      <c r="K136" s="18">
        <v>2.16775776100476</v>
      </c>
      <c r="L136" s="17">
        <v>1</v>
      </c>
      <c r="M136">
        <v>31</v>
      </c>
      <c r="N136" s="5">
        <v>28329.694909650501</v>
      </c>
      <c r="O136">
        <v>1</v>
      </c>
      <c r="P136" s="5">
        <v>9787.7762381814591</v>
      </c>
      <c r="Q136" s="5">
        <v>5.2266983037886598E-5</v>
      </c>
      <c r="R136" s="5">
        <v>0.34549529281542901</v>
      </c>
      <c r="S136" s="5">
        <v>1.6922189775376699</v>
      </c>
      <c r="T136">
        <v>1</v>
      </c>
      <c r="U136" s="17">
        <v>31</v>
      </c>
      <c r="V136" s="18">
        <v>14233.3247633879</v>
      </c>
      <c r="W136" s="17">
        <v>1</v>
      </c>
      <c r="X136" s="18">
        <v>556.84389807657101</v>
      </c>
      <c r="Y136" s="18">
        <v>0.26123912258334397</v>
      </c>
      <c r="Z136" s="18">
        <v>3.9122545668945102E-2</v>
      </c>
      <c r="AA136" s="18">
        <v>0.39926893101546601</v>
      </c>
      <c r="AB136" s="17">
        <v>0</v>
      </c>
    </row>
    <row r="137" spans="1:28" x14ac:dyDescent="0.3">
      <c r="A137" s="8" t="s">
        <v>53</v>
      </c>
      <c r="B137" s="8" t="str">
        <f t="shared" si="2"/>
        <v>Plebejus idas</v>
      </c>
      <c r="C137" s="8" t="s">
        <v>152</v>
      </c>
      <c r="D137" s="25" t="s">
        <v>148</v>
      </c>
      <c r="E137" s="17">
        <v>49</v>
      </c>
      <c r="F137" s="18">
        <v>8346.1104052255505</v>
      </c>
      <c r="G137" s="17">
        <v>1</v>
      </c>
      <c r="H137" s="18">
        <v>127.761685240221</v>
      </c>
      <c r="I137" s="18">
        <v>0.38278159223783098</v>
      </c>
      <c r="J137" s="18">
        <v>1.53079313640795E-2</v>
      </c>
      <c r="K137" s="18">
        <v>-0.21211316195327701</v>
      </c>
      <c r="L137" s="17">
        <v>0</v>
      </c>
      <c r="M137">
        <v>17</v>
      </c>
      <c r="N137" s="5">
        <v>1688.22773861003</v>
      </c>
      <c r="O137">
        <v>1</v>
      </c>
      <c r="P137" s="5">
        <v>32.321037733553297</v>
      </c>
      <c r="Q137" s="5">
        <v>0.56459125119144904</v>
      </c>
      <c r="R137" s="5">
        <v>1.9144951237541001E-2</v>
      </c>
      <c r="S137" s="5">
        <v>-0.14004312797103199</v>
      </c>
      <c r="T137">
        <v>0</v>
      </c>
      <c r="U137" s="17">
        <v>18</v>
      </c>
      <c r="V137" s="18">
        <v>2957.1390331237999</v>
      </c>
      <c r="W137" s="17">
        <v>1</v>
      </c>
      <c r="X137" s="18">
        <v>27.2990639751429</v>
      </c>
      <c r="Y137" s="18">
        <v>0.68214905377833701</v>
      </c>
      <c r="Z137" s="18">
        <v>9.2315794656111505E-3</v>
      </c>
      <c r="AA137" s="18">
        <v>-0.12871041044211901</v>
      </c>
      <c r="AB137" s="17">
        <v>0</v>
      </c>
    </row>
    <row r="138" spans="1:28" x14ac:dyDescent="0.3">
      <c r="A138" s="8" t="s">
        <v>54</v>
      </c>
      <c r="B138" s="8" t="str">
        <f t="shared" si="2"/>
        <v>Icaricia saepiolus</v>
      </c>
      <c r="C138" s="8" t="s">
        <v>152</v>
      </c>
      <c r="D138" s="25" t="s">
        <v>148</v>
      </c>
      <c r="E138" s="17">
        <v>167</v>
      </c>
      <c r="F138" s="18">
        <v>73675.496686947401</v>
      </c>
      <c r="G138" s="17">
        <v>1</v>
      </c>
      <c r="H138" s="18">
        <v>5121.8677339614997</v>
      </c>
      <c r="I138" s="18">
        <v>4.1196666662100801E-4</v>
      </c>
      <c r="J138" s="18">
        <v>6.9519283401979395E-2</v>
      </c>
      <c r="K138" s="18">
        <v>0.77847529326529497</v>
      </c>
      <c r="L138" s="17">
        <v>1</v>
      </c>
      <c r="M138">
        <v>19</v>
      </c>
      <c r="N138" s="5">
        <v>21619.781627511798</v>
      </c>
      <c r="O138">
        <v>1</v>
      </c>
      <c r="P138" s="5">
        <v>5737.7902566996199</v>
      </c>
      <c r="Q138" s="5">
        <v>8.7936975958124303E-3</v>
      </c>
      <c r="R138" s="5">
        <v>0.26539538444727501</v>
      </c>
      <c r="S138" s="5">
        <v>2.33825162037926</v>
      </c>
      <c r="T138">
        <v>1</v>
      </c>
      <c r="U138" s="17">
        <v>19</v>
      </c>
      <c r="V138" s="18">
        <v>6514.1114637666396</v>
      </c>
      <c r="W138" s="17">
        <v>1</v>
      </c>
      <c r="X138" s="18">
        <v>838.00843828376799</v>
      </c>
      <c r="Y138" s="18">
        <v>9.3963708272659902E-2</v>
      </c>
      <c r="Z138" s="18">
        <v>0.12864508735305</v>
      </c>
      <c r="AA138" s="18">
        <v>0.89648999683919095</v>
      </c>
      <c r="AB138" s="17">
        <v>0</v>
      </c>
    </row>
    <row r="139" spans="1:28" x14ac:dyDescent="0.3">
      <c r="A139" s="8" t="s">
        <v>55</v>
      </c>
      <c r="B139" s="8" t="str">
        <f t="shared" si="2"/>
        <v>Agriades glandon</v>
      </c>
      <c r="C139" s="8" t="s">
        <v>152</v>
      </c>
      <c r="D139" s="25" t="s">
        <v>148</v>
      </c>
      <c r="E139" s="17">
        <v>111</v>
      </c>
      <c r="F139" s="18">
        <v>36522.963384937997</v>
      </c>
      <c r="G139" s="17">
        <v>1</v>
      </c>
      <c r="H139" s="18">
        <v>5.7765660623481399</v>
      </c>
      <c r="I139" s="18">
        <v>0.89458114293887703</v>
      </c>
      <c r="J139" s="18">
        <v>1.5816257847056601E-4</v>
      </c>
      <c r="K139" s="18">
        <v>2.63080301173256E-2</v>
      </c>
      <c r="L139" s="17">
        <v>0</v>
      </c>
      <c r="M139">
        <v>25</v>
      </c>
      <c r="N139" s="5">
        <v>12385.608933933299</v>
      </c>
      <c r="O139">
        <v>1</v>
      </c>
      <c r="P139" s="5">
        <v>0.649193127357648</v>
      </c>
      <c r="Q139" s="5">
        <v>0.97112281348068696</v>
      </c>
      <c r="R139" s="5">
        <v>5.2415115867177098E-5</v>
      </c>
      <c r="S139" s="5">
        <v>1.51397503805424E-2</v>
      </c>
      <c r="T139">
        <v>0</v>
      </c>
      <c r="U139" s="17">
        <v>25</v>
      </c>
      <c r="V139" s="18">
        <v>14276.251233021099</v>
      </c>
      <c r="W139" s="17">
        <v>1</v>
      </c>
      <c r="X139" s="18">
        <v>143.294236170055</v>
      </c>
      <c r="Y139" s="18">
        <v>0.61463855370498999</v>
      </c>
      <c r="Z139" s="18">
        <v>1.0037245340612601E-2</v>
      </c>
      <c r="AA139" s="18">
        <v>0.22607254282798001</v>
      </c>
      <c r="AB139" s="17">
        <v>0</v>
      </c>
    </row>
    <row r="140" spans="1:28" x14ac:dyDescent="0.3">
      <c r="A140" s="8" t="s">
        <v>56</v>
      </c>
      <c r="B140" s="8" t="str">
        <f t="shared" si="2"/>
        <v>Speyeria hesperis</v>
      </c>
      <c r="C140" s="8" t="s">
        <v>152</v>
      </c>
      <c r="D140" s="25" t="s">
        <v>148</v>
      </c>
      <c r="E140" s="17">
        <v>146</v>
      </c>
      <c r="F140" s="18">
        <v>39088.083692351996</v>
      </c>
      <c r="G140" s="17">
        <v>1</v>
      </c>
      <c r="H140" s="18">
        <v>91.386469188895703</v>
      </c>
      <c r="I140" s="18">
        <v>0.55859517722233099</v>
      </c>
      <c r="J140" s="18">
        <v>2.3379623802528599E-3</v>
      </c>
      <c r="K140" s="18">
        <v>0.12055076326823499</v>
      </c>
      <c r="L140" s="17">
        <v>0</v>
      </c>
      <c r="M140">
        <v>19</v>
      </c>
      <c r="N140" s="5">
        <v>4713.1442344934603</v>
      </c>
      <c r="O140">
        <v>1</v>
      </c>
      <c r="P140" s="5">
        <v>2.9227449127602099</v>
      </c>
      <c r="Q140" s="5">
        <v>0.91353527659652201</v>
      </c>
      <c r="R140" s="5">
        <v>6.2012634609609496E-4</v>
      </c>
      <c r="S140" s="5">
        <v>-5.19657835107648E-2</v>
      </c>
      <c r="T140">
        <v>0</v>
      </c>
      <c r="U140" s="17">
        <v>19</v>
      </c>
      <c r="V140" s="18">
        <v>9853.9405650841109</v>
      </c>
      <c r="W140" s="17">
        <v>1</v>
      </c>
      <c r="X140" s="18">
        <v>1152.6803217341301</v>
      </c>
      <c r="Y140" s="18">
        <v>0.11262586212997</v>
      </c>
      <c r="Z140" s="18">
        <v>0.116976585572119</v>
      </c>
      <c r="AA140" s="18">
        <v>0.983858056338486</v>
      </c>
      <c r="AB140" s="17">
        <v>0</v>
      </c>
    </row>
    <row r="141" spans="1:28" x14ac:dyDescent="0.3">
      <c r="A141" s="8" t="s">
        <v>57</v>
      </c>
      <c r="B141" s="8" t="str">
        <f t="shared" si="2"/>
        <v>Speyeria mormonia</v>
      </c>
      <c r="C141" s="8" t="s">
        <v>152</v>
      </c>
      <c r="D141" s="25" t="s">
        <v>148</v>
      </c>
      <c r="E141" s="17">
        <v>160</v>
      </c>
      <c r="F141" s="18">
        <v>40933.954833549302</v>
      </c>
      <c r="G141" s="17">
        <v>1</v>
      </c>
      <c r="H141" s="18">
        <v>7.5200330740481096</v>
      </c>
      <c r="I141" s="18">
        <v>0.86386049991544001</v>
      </c>
      <c r="J141" s="18">
        <v>1.8371137371475701E-4</v>
      </c>
      <c r="K141" s="18">
        <v>-3.4529909859064199E-2</v>
      </c>
      <c r="L141" s="17">
        <v>0</v>
      </c>
      <c r="M141">
        <v>18</v>
      </c>
      <c r="N141" s="5">
        <v>3494.9674527779398</v>
      </c>
      <c r="O141">
        <v>1</v>
      </c>
      <c r="P141" s="5">
        <v>0.62873375283970701</v>
      </c>
      <c r="Q141" s="5">
        <v>0.95461703926541097</v>
      </c>
      <c r="R141" s="5">
        <v>1.7989688354325099E-4</v>
      </c>
      <c r="S141" s="5">
        <v>-2.6868939506706602E-2</v>
      </c>
      <c r="T141">
        <v>0</v>
      </c>
      <c r="U141" s="17">
        <v>16</v>
      </c>
      <c r="V141" s="18">
        <v>6132.9064784494703</v>
      </c>
      <c r="W141" s="17">
        <v>1</v>
      </c>
      <c r="X141" s="18">
        <v>708.29563565198805</v>
      </c>
      <c r="Y141" s="18">
        <v>0.14835030033466401</v>
      </c>
      <c r="Z141" s="18">
        <v>0.11549102177587101</v>
      </c>
      <c r="AA141" s="18">
        <v>0.956937136033019</v>
      </c>
      <c r="AB141" s="17">
        <v>0</v>
      </c>
    </row>
    <row r="142" spans="1:28" x14ac:dyDescent="0.3">
      <c r="A142" s="8" t="s">
        <v>58</v>
      </c>
      <c r="B142" s="8" t="str">
        <f t="shared" si="2"/>
        <v>Boloria alaskensis</v>
      </c>
      <c r="C142" s="8" t="s">
        <v>152</v>
      </c>
      <c r="D142" s="25" t="s">
        <v>148</v>
      </c>
      <c r="E142" s="17">
        <v>29</v>
      </c>
      <c r="F142" s="18">
        <v>2787.7528027685298</v>
      </c>
      <c r="G142" s="17">
        <v>1</v>
      </c>
      <c r="H142" s="18">
        <v>81.931301907538</v>
      </c>
      <c r="I142" s="18">
        <v>0.348719976097143</v>
      </c>
      <c r="J142" s="18">
        <v>2.93897299022251E-2</v>
      </c>
      <c r="K142" s="18">
        <v>0.36543024795677798</v>
      </c>
      <c r="L142" s="17">
        <v>0</v>
      </c>
      <c r="M142">
        <v>3</v>
      </c>
      <c r="N142" s="5">
        <v>308.19688163583203</v>
      </c>
      <c r="O142">
        <v>1</v>
      </c>
      <c r="P142" s="5">
        <v>47.5935865094634</v>
      </c>
      <c r="Q142" s="5">
        <v>0.45918297827168703</v>
      </c>
      <c r="R142" s="5">
        <v>0.154425918448131</v>
      </c>
      <c r="S142" s="5">
        <v>0.62247467177883697</v>
      </c>
      <c r="T142">
        <v>0</v>
      </c>
      <c r="U142" s="17">
        <v>3</v>
      </c>
      <c r="V142" s="18">
        <v>406.94264810752202</v>
      </c>
      <c r="W142" s="17">
        <v>1</v>
      </c>
      <c r="X142" s="18">
        <v>129.615492692397</v>
      </c>
      <c r="Y142" s="18">
        <v>0.23636861830994199</v>
      </c>
      <c r="Z142" s="18">
        <v>0.31851046651210102</v>
      </c>
      <c r="AA142" s="18">
        <v>-0.99304819277275103</v>
      </c>
      <c r="AB142" s="17">
        <v>0</v>
      </c>
    </row>
    <row r="143" spans="1:28" x14ac:dyDescent="0.3">
      <c r="A143" s="8" t="s">
        <v>59</v>
      </c>
      <c r="B143" s="8" t="str">
        <f t="shared" si="2"/>
        <v>Boloria eunomia</v>
      </c>
      <c r="C143" s="8" t="s">
        <v>152</v>
      </c>
      <c r="D143" s="25" t="s">
        <v>148</v>
      </c>
      <c r="E143" s="17">
        <v>97</v>
      </c>
      <c r="F143" s="18">
        <v>21046.809571781701</v>
      </c>
      <c r="G143" s="17">
        <v>1</v>
      </c>
      <c r="H143" s="18">
        <v>1924.93352291161</v>
      </c>
      <c r="I143" s="18">
        <v>1.7789874827187099E-3</v>
      </c>
      <c r="J143" s="18">
        <v>9.1459635074213202E-2</v>
      </c>
      <c r="K143" s="18">
        <v>0.62458984319557298</v>
      </c>
      <c r="L143" s="17">
        <v>1</v>
      </c>
      <c r="M143">
        <v>17</v>
      </c>
      <c r="N143" s="5">
        <v>3018.2746965307601</v>
      </c>
      <c r="O143">
        <v>1</v>
      </c>
      <c r="P143" s="5">
        <v>208.806376938174</v>
      </c>
      <c r="Q143" s="5">
        <v>0.26099330817150301</v>
      </c>
      <c r="R143" s="5">
        <v>6.9180706838306696E-2</v>
      </c>
      <c r="S143" s="5">
        <v>0.38156581441352799</v>
      </c>
      <c r="T143">
        <v>0</v>
      </c>
      <c r="U143" s="17">
        <v>16</v>
      </c>
      <c r="V143" s="18">
        <v>4630.95446198439</v>
      </c>
      <c r="W143" s="17">
        <v>1</v>
      </c>
      <c r="X143" s="18">
        <v>717.86601936643001</v>
      </c>
      <c r="Y143" s="18">
        <v>8.6665746291299403E-2</v>
      </c>
      <c r="Z143" s="18">
        <v>0.155014700589135</v>
      </c>
      <c r="AA143" s="18">
        <v>0.73548138373754701</v>
      </c>
      <c r="AB143" s="17">
        <v>0</v>
      </c>
    </row>
    <row r="144" spans="1:28" x14ac:dyDescent="0.3">
      <c r="A144" s="8" t="s">
        <v>60</v>
      </c>
      <c r="B144" s="8" t="str">
        <f t="shared" si="2"/>
        <v>Boloria bellona</v>
      </c>
      <c r="C144" s="8" t="s">
        <v>152</v>
      </c>
      <c r="D144" s="25" t="s">
        <v>148</v>
      </c>
      <c r="E144" s="17">
        <v>248</v>
      </c>
      <c r="F144" s="18">
        <v>281636.99096548202</v>
      </c>
      <c r="G144" s="17">
        <v>1</v>
      </c>
      <c r="H144" s="18">
        <v>2675.7494222980999</v>
      </c>
      <c r="I144" s="18">
        <v>0.122994008211375</v>
      </c>
      <c r="J144" s="18">
        <v>9.50070306150275E-3</v>
      </c>
      <c r="K144" s="18">
        <v>-0.69158718252644702</v>
      </c>
      <c r="L144" s="17">
        <v>0</v>
      </c>
      <c r="M144">
        <v>16</v>
      </c>
      <c r="N144" s="5">
        <v>14758.9227662342</v>
      </c>
      <c r="O144">
        <v>1</v>
      </c>
      <c r="P144" s="5">
        <v>395.54474278870703</v>
      </c>
      <c r="Q144" s="5">
        <v>0.50682590204035705</v>
      </c>
      <c r="R144" s="5">
        <v>2.6800380288840801E-2</v>
      </c>
      <c r="S144" s="5">
        <v>0.57286214999707097</v>
      </c>
      <c r="T144">
        <v>0</v>
      </c>
      <c r="U144" s="17">
        <v>19</v>
      </c>
      <c r="V144" s="18">
        <v>14653.728319002699</v>
      </c>
      <c r="W144" s="17">
        <v>1</v>
      </c>
      <c r="X144" s="18">
        <v>18.005329989580801</v>
      </c>
      <c r="Y144" s="18">
        <v>0.87848747290421203</v>
      </c>
      <c r="Z144" s="18">
        <v>1.2287200634278901E-3</v>
      </c>
      <c r="AA144" s="18">
        <v>-0.119573114597501</v>
      </c>
      <c r="AB144" s="17">
        <v>0</v>
      </c>
    </row>
    <row r="145" spans="1:28" x14ac:dyDescent="0.3">
      <c r="A145" s="8" t="s">
        <v>61</v>
      </c>
      <c r="B145" s="8" t="str">
        <f t="shared" si="2"/>
        <v>Boloria frigga</v>
      </c>
      <c r="C145" s="8" t="s">
        <v>152</v>
      </c>
      <c r="D145" s="25" t="s">
        <v>148</v>
      </c>
      <c r="E145" s="17">
        <v>53</v>
      </c>
      <c r="F145" s="18">
        <v>14370.6942699838</v>
      </c>
      <c r="G145" s="17">
        <v>1</v>
      </c>
      <c r="H145" s="18">
        <v>217.98006477318299</v>
      </c>
      <c r="I145" s="18">
        <v>0.36626246644631799</v>
      </c>
      <c r="J145" s="18">
        <v>1.5168373961478E-2</v>
      </c>
      <c r="K145" s="18">
        <v>0.26001868013017798</v>
      </c>
      <c r="L145" s="17">
        <v>0</v>
      </c>
      <c r="M145">
        <v>13</v>
      </c>
      <c r="N145" s="5">
        <v>2517.5677032427998</v>
      </c>
      <c r="O145">
        <v>1</v>
      </c>
      <c r="P145" s="5">
        <v>106.714316688788</v>
      </c>
      <c r="Q145" s="5">
        <v>0.448107778986437</v>
      </c>
      <c r="R145" s="5">
        <v>4.2387863711205197E-2</v>
      </c>
      <c r="S145" s="5">
        <v>0.30735081043257401</v>
      </c>
      <c r="T145">
        <v>0</v>
      </c>
      <c r="U145" s="17">
        <v>10</v>
      </c>
      <c r="V145" s="18">
        <v>1544.1937779298401</v>
      </c>
      <c r="W145" s="17">
        <v>1</v>
      </c>
      <c r="X145" s="18">
        <v>3.64095024808034</v>
      </c>
      <c r="Y145" s="18">
        <v>0.87781971332747499</v>
      </c>
      <c r="Z145" s="18">
        <v>2.3578324819838502E-3</v>
      </c>
      <c r="AA145" s="18">
        <v>6.4884585202265296E-2</v>
      </c>
      <c r="AB145" s="17">
        <v>0</v>
      </c>
    </row>
    <row r="146" spans="1:28" x14ac:dyDescent="0.3">
      <c r="A146" s="8" t="s">
        <v>62</v>
      </c>
      <c r="B146" s="8" t="str">
        <f t="shared" si="2"/>
        <v>Boloria improba</v>
      </c>
      <c r="C146" s="8" t="s">
        <v>152</v>
      </c>
      <c r="D146" s="25" t="s">
        <v>148</v>
      </c>
      <c r="E146" s="17">
        <v>64</v>
      </c>
      <c r="F146" s="18">
        <v>7690.8160938401297</v>
      </c>
      <c r="G146" s="17">
        <v>1</v>
      </c>
      <c r="H146" s="18">
        <v>166.184049318013</v>
      </c>
      <c r="I146" s="18">
        <v>0.234482581349683</v>
      </c>
      <c r="J146" s="18">
        <v>2.16081163936707E-2</v>
      </c>
      <c r="K146" s="18">
        <v>-0.22291922066425601</v>
      </c>
      <c r="L146" s="17">
        <v>0</v>
      </c>
      <c r="M146">
        <v>10</v>
      </c>
      <c r="N146" s="5">
        <v>1670.4709621341899</v>
      </c>
      <c r="O146">
        <v>1</v>
      </c>
      <c r="P146" s="5">
        <v>212.819417956439</v>
      </c>
      <c r="Q146" s="5">
        <v>0.22692761837365499</v>
      </c>
      <c r="R146" s="5">
        <v>0.12740084849157801</v>
      </c>
      <c r="S146" s="5">
        <v>-0.52261878644274096</v>
      </c>
      <c r="T146">
        <v>0</v>
      </c>
      <c r="U146" s="17">
        <v>10</v>
      </c>
      <c r="V146" s="18">
        <v>2387.45435425296</v>
      </c>
      <c r="W146" s="17">
        <v>1</v>
      </c>
      <c r="X146" s="18">
        <v>335.94425951245699</v>
      </c>
      <c r="Y146" s="18">
        <v>0.200662469609834</v>
      </c>
      <c r="Z146" s="18">
        <v>0.14071232772011499</v>
      </c>
      <c r="AA146" s="18">
        <v>-0.65486225721969804</v>
      </c>
      <c r="AB146" s="17">
        <v>0</v>
      </c>
    </row>
    <row r="147" spans="1:28" x14ac:dyDescent="0.3">
      <c r="A147" s="8" t="s">
        <v>63</v>
      </c>
      <c r="B147" s="8" t="str">
        <f t="shared" si="2"/>
        <v>Boloria epithore</v>
      </c>
      <c r="C147" s="8" t="s">
        <v>152</v>
      </c>
      <c r="D147" s="25" t="s">
        <v>148</v>
      </c>
      <c r="E147" s="17">
        <v>38</v>
      </c>
      <c r="F147" s="18">
        <v>20050.738416554599</v>
      </c>
      <c r="G147" s="17">
        <v>1</v>
      </c>
      <c r="H147" s="18">
        <v>2654.6134005803901</v>
      </c>
      <c r="I147" s="18">
        <v>1.6037818903630301E-2</v>
      </c>
      <c r="J147" s="18">
        <v>0.13239479491631301</v>
      </c>
      <c r="K147" s="18">
        <v>1.63539066886244</v>
      </c>
      <c r="L147" s="17">
        <v>1</v>
      </c>
      <c r="M147">
        <v>12</v>
      </c>
      <c r="N147" s="5">
        <v>9900.4960462352301</v>
      </c>
      <c r="O147">
        <v>1</v>
      </c>
      <c r="P147" s="5">
        <v>1865.66904901868</v>
      </c>
      <c r="Q147" s="5">
        <v>9.5069157116866101E-2</v>
      </c>
      <c r="R147" s="5">
        <v>0.188441977079332</v>
      </c>
      <c r="S147" s="5">
        <v>2.0401850962048602</v>
      </c>
      <c r="T147">
        <v>0</v>
      </c>
      <c r="U147" s="17">
        <v>12</v>
      </c>
      <c r="V147" s="18">
        <v>3905.2491050507301</v>
      </c>
      <c r="W147" s="17">
        <v>1</v>
      </c>
      <c r="X147" s="18">
        <v>1116.79607231353</v>
      </c>
      <c r="Y147" s="18">
        <v>2.8359341166653899E-2</v>
      </c>
      <c r="Z147" s="18">
        <v>0.28597306913639797</v>
      </c>
      <c r="AA147" s="18">
        <v>1.55702590357394</v>
      </c>
      <c r="AB147" s="17">
        <v>1</v>
      </c>
    </row>
    <row r="148" spans="1:28" x14ac:dyDescent="0.3">
      <c r="A148" s="8" t="s">
        <v>64</v>
      </c>
      <c r="B148" s="8" t="str">
        <f t="shared" si="2"/>
        <v>Boloria freija</v>
      </c>
      <c r="C148" s="8" t="s">
        <v>152</v>
      </c>
      <c r="D148" s="25" t="s">
        <v>148</v>
      </c>
      <c r="E148" s="17">
        <v>95</v>
      </c>
      <c r="F148" s="18">
        <v>43225.538003953799</v>
      </c>
      <c r="G148" s="17">
        <v>1</v>
      </c>
      <c r="H148" s="18">
        <v>1642.73883445967</v>
      </c>
      <c r="I148" s="18">
        <v>5.2712864559693498E-2</v>
      </c>
      <c r="J148" s="18">
        <v>3.8003895620903803E-2</v>
      </c>
      <c r="K148" s="18">
        <v>0.62557479635713198</v>
      </c>
      <c r="L148" s="17">
        <v>0</v>
      </c>
      <c r="M148">
        <v>15</v>
      </c>
      <c r="N148" s="5">
        <v>5732.1017925784299</v>
      </c>
      <c r="O148">
        <v>1</v>
      </c>
      <c r="P148" s="5">
        <v>688.43996278184397</v>
      </c>
      <c r="Q148" s="5">
        <v>0.152462275035853</v>
      </c>
      <c r="R148" s="5">
        <v>0.12010253615405</v>
      </c>
      <c r="S148" s="5">
        <v>0.78284319462125596</v>
      </c>
      <c r="T148">
        <v>0</v>
      </c>
      <c r="U148" s="17">
        <v>15</v>
      </c>
      <c r="V148" s="18">
        <v>4914.7638156130097</v>
      </c>
      <c r="W148" s="17">
        <v>1</v>
      </c>
      <c r="X148" s="18">
        <v>5.6117368921368298</v>
      </c>
      <c r="Y148" s="18">
        <v>0.895818311366537</v>
      </c>
      <c r="Z148" s="18">
        <v>1.14181212010833E-3</v>
      </c>
      <c r="AA148" s="18">
        <v>7.0878060093242004E-2</v>
      </c>
      <c r="AB148" s="17">
        <v>0</v>
      </c>
    </row>
    <row r="149" spans="1:28" x14ac:dyDescent="0.3">
      <c r="A149" s="8" t="s">
        <v>65</v>
      </c>
      <c r="B149" s="8" t="str">
        <f t="shared" si="2"/>
        <v>Boloria astarte</v>
      </c>
      <c r="C149" s="8" t="s">
        <v>152</v>
      </c>
      <c r="D149" s="25" t="s">
        <v>148</v>
      </c>
      <c r="E149" s="17">
        <v>25</v>
      </c>
      <c r="F149" s="18">
        <v>859.08633458632005</v>
      </c>
      <c r="G149" s="17">
        <v>1</v>
      </c>
      <c r="H149" s="18">
        <v>3.3398355670779001</v>
      </c>
      <c r="I149" s="18">
        <v>0.754764449702089</v>
      </c>
      <c r="J149" s="18">
        <v>3.88765998551954E-3</v>
      </c>
      <c r="K149" s="18">
        <v>6.7730187332072395E-2</v>
      </c>
      <c r="L149" s="17">
        <v>0</v>
      </c>
      <c r="M149">
        <v>7</v>
      </c>
      <c r="N149" s="5">
        <v>192.42730807762399</v>
      </c>
      <c r="O149">
        <v>1</v>
      </c>
      <c r="P149" s="5">
        <v>48.340903374248299</v>
      </c>
      <c r="Q149" s="5">
        <v>0.125403956819405</v>
      </c>
      <c r="R149" s="5">
        <v>0.25121644041680302</v>
      </c>
      <c r="S149" s="5">
        <v>0.36737007111618297</v>
      </c>
      <c r="T149">
        <v>0</v>
      </c>
      <c r="U149" s="17">
        <v>8</v>
      </c>
      <c r="V149" s="18">
        <v>542.17897659182495</v>
      </c>
      <c r="W149" s="17">
        <v>1</v>
      </c>
      <c r="X149" s="18">
        <v>6.7032605071034403</v>
      </c>
      <c r="Y149" s="18">
        <v>0.75165375299176995</v>
      </c>
      <c r="Z149" s="18">
        <v>1.236355667872E-2</v>
      </c>
      <c r="AA149" s="18">
        <v>0.13444254081298199</v>
      </c>
      <c r="AB149" s="17">
        <v>0</v>
      </c>
    </row>
    <row r="150" spans="1:28" x14ac:dyDescent="0.3">
      <c r="A150" s="8" t="s">
        <v>66</v>
      </c>
      <c r="B150" s="8" t="str">
        <f t="shared" si="2"/>
        <v>Boloria chariclea</v>
      </c>
      <c r="C150" s="8" t="s">
        <v>152</v>
      </c>
      <c r="D150" s="25" t="s">
        <v>148</v>
      </c>
      <c r="E150" s="17">
        <v>159</v>
      </c>
      <c r="F150" s="18">
        <v>50100.273938282997</v>
      </c>
      <c r="G150" s="17">
        <v>1</v>
      </c>
      <c r="H150" s="18">
        <v>165.85755602660399</v>
      </c>
      <c r="I150" s="18">
        <v>0.467398430736641</v>
      </c>
      <c r="J150" s="18">
        <v>3.3105119590946001E-3</v>
      </c>
      <c r="K150" s="18">
        <v>-0.11140395097033</v>
      </c>
      <c r="L150" s="17">
        <v>0</v>
      </c>
      <c r="M150">
        <v>25</v>
      </c>
      <c r="N150" s="5">
        <v>13135.916194904399</v>
      </c>
      <c r="O150">
        <v>1</v>
      </c>
      <c r="P150" s="5">
        <v>120.699831649034</v>
      </c>
      <c r="Q150" s="5">
        <v>0.63016011702943397</v>
      </c>
      <c r="R150" s="5">
        <v>9.1885354518213003E-3</v>
      </c>
      <c r="S150" s="5">
        <v>-0.21356013948723401</v>
      </c>
      <c r="T150">
        <v>0</v>
      </c>
      <c r="U150" s="17">
        <v>24</v>
      </c>
      <c r="V150" s="18">
        <v>9636.8420151674309</v>
      </c>
      <c r="W150" s="17">
        <v>1</v>
      </c>
      <c r="X150" s="18">
        <v>118.168416411414</v>
      </c>
      <c r="Y150" s="18">
        <v>0.58517354627262697</v>
      </c>
      <c r="Z150" s="18">
        <v>1.2262151462629401E-2</v>
      </c>
      <c r="AA150" s="18">
        <v>-0.212566195006548</v>
      </c>
      <c r="AB150" s="17">
        <v>0</v>
      </c>
    </row>
    <row r="151" spans="1:28" x14ac:dyDescent="0.3">
      <c r="A151" s="8" t="s">
        <v>67</v>
      </c>
      <c r="B151" s="8" t="str">
        <f t="shared" si="2"/>
        <v>Phyciodes cocyta</v>
      </c>
      <c r="C151" s="8" t="s">
        <v>152</v>
      </c>
      <c r="D151" s="25" t="s">
        <v>148</v>
      </c>
      <c r="E151" s="17">
        <v>134</v>
      </c>
      <c r="F151" s="18">
        <v>56184.079992047802</v>
      </c>
      <c r="G151" s="17">
        <v>1</v>
      </c>
      <c r="H151" s="18">
        <v>6.5491609681994296</v>
      </c>
      <c r="I151" s="18">
        <v>0.90053405534123099</v>
      </c>
      <c r="J151" s="18">
        <v>1.1656613348698399E-4</v>
      </c>
      <c r="K151" s="18">
        <v>5.32074104841588E-2</v>
      </c>
      <c r="L151" s="17">
        <v>0</v>
      </c>
      <c r="M151">
        <v>13</v>
      </c>
      <c r="N151" s="5">
        <v>3166.9775186899401</v>
      </c>
      <c r="O151">
        <v>1</v>
      </c>
      <c r="P151" s="5">
        <v>24.580626977853601</v>
      </c>
      <c r="Q151" s="5">
        <v>0.74981174534231998</v>
      </c>
      <c r="R151" s="5">
        <v>7.7615413537958098E-3</v>
      </c>
      <c r="S151" s="5">
        <v>0.30456726374939602</v>
      </c>
      <c r="T151">
        <v>0</v>
      </c>
      <c r="U151" s="17">
        <v>11</v>
      </c>
      <c r="V151" s="18">
        <v>5233.5485808303101</v>
      </c>
      <c r="W151" s="17">
        <v>1</v>
      </c>
      <c r="X151" s="18">
        <v>132.88300897008401</v>
      </c>
      <c r="Y151" s="18">
        <v>0.59242504065998502</v>
      </c>
      <c r="Z151" s="18">
        <v>2.5390613446642001E-2</v>
      </c>
      <c r="AA151" s="18">
        <v>0.82261724160294103</v>
      </c>
      <c r="AB151" s="17">
        <v>0</v>
      </c>
    </row>
    <row r="152" spans="1:28" x14ac:dyDescent="0.3">
      <c r="A152" s="8" t="s">
        <v>68</v>
      </c>
      <c r="B152" s="8" t="str">
        <f t="shared" si="2"/>
        <v>Phyciodes pratensis</v>
      </c>
      <c r="C152" s="8" t="s">
        <v>152</v>
      </c>
      <c r="D152" s="25" t="s">
        <v>148</v>
      </c>
      <c r="E152" s="17">
        <v>40</v>
      </c>
      <c r="F152" s="18">
        <v>6004.9225126808496</v>
      </c>
      <c r="G152" s="17">
        <v>1</v>
      </c>
      <c r="H152" s="18">
        <v>42.141542215592402</v>
      </c>
      <c r="I152" s="18">
        <v>0.59493877903410797</v>
      </c>
      <c r="J152" s="18">
        <v>7.0178328074341802E-3</v>
      </c>
      <c r="K152" s="18">
        <v>0.167462017847717</v>
      </c>
      <c r="L152" s="17">
        <v>0</v>
      </c>
      <c r="M152">
        <v>10</v>
      </c>
      <c r="N152" s="5">
        <v>1268.6769014804099</v>
      </c>
      <c r="O152">
        <v>1</v>
      </c>
      <c r="P152" s="5">
        <v>19.4128755559816</v>
      </c>
      <c r="Q152" s="5">
        <v>0.693432582745663</v>
      </c>
      <c r="R152" s="5">
        <v>1.5301670215110599E-2</v>
      </c>
      <c r="S152" s="5">
        <v>0.20104127264080901</v>
      </c>
      <c r="T152">
        <v>0</v>
      </c>
      <c r="U152" s="17">
        <v>9</v>
      </c>
      <c r="V152" s="18">
        <v>1123.2260469472701</v>
      </c>
      <c r="W152" s="17">
        <v>1</v>
      </c>
      <c r="X152" s="18">
        <v>10.7251785934038</v>
      </c>
      <c r="Y152" s="18">
        <v>0.768330244913347</v>
      </c>
      <c r="Z152" s="18">
        <v>9.5485486848822E-3</v>
      </c>
      <c r="AA152" s="18">
        <v>-0.15645386435457301</v>
      </c>
      <c r="AB152" s="17">
        <v>0</v>
      </c>
    </row>
    <row r="153" spans="1:28" x14ac:dyDescent="0.3">
      <c r="A153" s="8" t="s">
        <v>69</v>
      </c>
      <c r="B153" s="8" t="str">
        <f t="shared" si="2"/>
        <v>Euphydryas chalcedona</v>
      </c>
      <c r="C153" s="8" t="s">
        <v>152</v>
      </c>
      <c r="D153" s="25" t="s">
        <v>148</v>
      </c>
      <c r="E153" s="17">
        <v>114</v>
      </c>
      <c r="F153" s="18">
        <v>98892.5633654759</v>
      </c>
      <c r="G153" s="17">
        <v>1</v>
      </c>
      <c r="H153" s="18">
        <v>4712.6964175107896</v>
      </c>
      <c r="I153" s="18">
        <v>1.69216446191871E-2</v>
      </c>
      <c r="J153" s="18">
        <v>4.7654709890511598E-2</v>
      </c>
      <c r="K153" s="18">
        <v>1.2529952093694801</v>
      </c>
      <c r="L153" s="17">
        <v>1</v>
      </c>
      <c r="M153">
        <v>13</v>
      </c>
      <c r="N153" s="5">
        <v>13629.529457266701</v>
      </c>
      <c r="O153">
        <v>1</v>
      </c>
      <c r="P153" s="5">
        <v>5618.74873397993</v>
      </c>
      <c r="Q153" s="5">
        <v>2.5308174729208799E-3</v>
      </c>
      <c r="R153" s="5">
        <v>0.41224818153822801</v>
      </c>
      <c r="S153" s="5">
        <v>2.1640638278822002</v>
      </c>
      <c r="T153">
        <v>1</v>
      </c>
      <c r="U153" s="17">
        <v>13</v>
      </c>
      <c r="V153" s="18">
        <v>4775.8625765668803</v>
      </c>
      <c r="W153" s="17">
        <v>1</v>
      </c>
      <c r="X153" s="18">
        <v>19.2360805983717</v>
      </c>
      <c r="Y153" s="18">
        <v>0.81864544128279404</v>
      </c>
      <c r="Z153" s="18">
        <v>4.0277709607380299E-3</v>
      </c>
      <c r="AA153" s="18">
        <v>0.12672963157118899</v>
      </c>
      <c r="AB153" s="17">
        <v>0</v>
      </c>
    </row>
    <row r="154" spans="1:28" x14ac:dyDescent="0.3">
      <c r="A154" s="8" t="s">
        <v>70</v>
      </c>
      <c r="B154" s="8" t="str">
        <f t="shared" si="2"/>
        <v>Limenitis arthemis</v>
      </c>
      <c r="C154" s="8" t="s">
        <v>152</v>
      </c>
      <c r="D154" s="25" t="s">
        <v>148</v>
      </c>
      <c r="E154" s="17">
        <v>734</v>
      </c>
      <c r="F154" s="18">
        <v>661383.63998256496</v>
      </c>
      <c r="G154" s="17">
        <v>1</v>
      </c>
      <c r="H154" s="18">
        <v>13141.2415540646</v>
      </c>
      <c r="I154" s="18">
        <v>1.1458773170741201E-4</v>
      </c>
      <c r="J154" s="18">
        <v>1.98693175331809E-2</v>
      </c>
      <c r="K154" s="18">
        <v>-0.70392900449420903</v>
      </c>
      <c r="L154" s="17">
        <v>-1</v>
      </c>
      <c r="M154">
        <v>35</v>
      </c>
      <c r="N154" s="5">
        <v>20352.808782586399</v>
      </c>
      <c r="O154">
        <v>1</v>
      </c>
      <c r="P154" s="5">
        <v>6529.8140517094798</v>
      </c>
      <c r="Q154" s="5">
        <v>4.7796250910833602E-5</v>
      </c>
      <c r="R154" s="5">
        <v>0.32083110107614798</v>
      </c>
      <c r="S154" s="5">
        <v>1.2293606554240699</v>
      </c>
      <c r="T154">
        <v>1</v>
      </c>
      <c r="U154" s="17">
        <v>34</v>
      </c>
      <c r="V154" s="18">
        <v>63689.7831677996</v>
      </c>
      <c r="W154" s="17">
        <v>1</v>
      </c>
      <c r="X154" s="18">
        <v>11632.313797205599</v>
      </c>
      <c r="Y154" s="18">
        <v>5.8454244693958704E-3</v>
      </c>
      <c r="Z154" s="18">
        <v>0.18264018526423101</v>
      </c>
      <c r="AA154" s="18">
        <v>-1.6377021881013401</v>
      </c>
      <c r="AB154" s="17">
        <v>-1</v>
      </c>
    </row>
    <row r="155" spans="1:28" x14ac:dyDescent="0.3">
      <c r="A155" s="8" t="s">
        <v>71</v>
      </c>
      <c r="B155" s="8" t="str">
        <f t="shared" si="2"/>
        <v>Limenitis archippus</v>
      </c>
      <c r="C155" s="8" t="s">
        <v>152</v>
      </c>
      <c r="D155" s="25" t="s">
        <v>148</v>
      </c>
      <c r="E155" s="17">
        <v>525</v>
      </c>
      <c r="F155" s="18">
        <v>1400957.6090603201</v>
      </c>
      <c r="G155" s="17">
        <v>1</v>
      </c>
      <c r="H155" s="18">
        <v>38905.281345049603</v>
      </c>
      <c r="I155" s="18">
        <v>1.0774198774237601E-4</v>
      </c>
      <c r="J155" s="18">
        <v>2.7770491479142598E-2</v>
      </c>
      <c r="K155" s="18">
        <v>1.3104881891867901</v>
      </c>
      <c r="L155" s="17">
        <v>1</v>
      </c>
      <c r="M155">
        <v>26</v>
      </c>
      <c r="N155" s="5">
        <v>53072.082726080698</v>
      </c>
      <c r="O155">
        <v>1</v>
      </c>
      <c r="P155" s="5">
        <v>5630.5331472587904</v>
      </c>
      <c r="Q155" s="5">
        <v>7.8979719543900706E-2</v>
      </c>
      <c r="R155" s="5">
        <v>0.106092183649914</v>
      </c>
      <c r="S155" s="5">
        <v>1.5311666301395399</v>
      </c>
      <c r="T155">
        <v>0</v>
      </c>
      <c r="U155" s="17">
        <v>25</v>
      </c>
      <c r="V155" s="18">
        <v>50482.0019076112</v>
      </c>
      <c r="W155" s="17">
        <v>1</v>
      </c>
      <c r="X155" s="18">
        <v>3122.81597065609</v>
      </c>
      <c r="Y155" s="18">
        <v>0.199166718936027</v>
      </c>
      <c r="Z155" s="18">
        <v>6.1859986780462103E-2</v>
      </c>
      <c r="AA155" s="18">
        <v>-1.22832912231712</v>
      </c>
      <c r="AB155" s="17">
        <v>0</v>
      </c>
    </row>
    <row r="156" spans="1:28" x14ac:dyDescent="0.3">
      <c r="A156" s="8" t="s">
        <v>72</v>
      </c>
      <c r="B156" s="8" t="str">
        <f t="shared" si="2"/>
        <v>Satyrodes eurydice</v>
      </c>
      <c r="C156" s="8" t="s">
        <v>152</v>
      </c>
      <c r="D156" s="25" t="s">
        <v>148</v>
      </c>
      <c r="E156" s="17">
        <v>69</v>
      </c>
      <c r="F156" s="18">
        <v>10558.9589970407</v>
      </c>
      <c r="G156" s="17">
        <v>1</v>
      </c>
      <c r="H156" s="18">
        <v>163.73015801032699</v>
      </c>
      <c r="I156" s="18">
        <v>0.29718460276157499</v>
      </c>
      <c r="J156" s="18">
        <v>1.5506278417807599E-2</v>
      </c>
      <c r="K156" s="18">
        <v>0.74619651310444102</v>
      </c>
      <c r="L156" s="17">
        <v>0</v>
      </c>
      <c r="M156">
        <v>7</v>
      </c>
      <c r="N156" s="5">
        <v>1556.2110547012301</v>
      </c>
      <c r="O156">
        <v>1</v>
      </c>
      <c r="P156" s="5">
        <v>14.033199829713601</v>
      </c>
      <c r="Q156" s="5">
        <v>0.80074501869580295</v>
      </c>
      <c r="R156" s="5">
        <v>9.0175428244903006E-3</v>
      </c>
      <c r="S156" s="5">
        <v>0.421396502524435</v>
      </c>
      <c r="T156">
        <v>0</v>
      </c>
      <c r="U156" s="17">
        <v>7</v>
      </c>
      <c r="V156" s="18">
        <v>758.53230427230199</v>
      </c>
      <c r="W156" s="17">
        <v>1</v>
      </c>
      <c r="X156" s="18">
        <v>119.611204594672</v>
      </c>
      <c r="Y156" s="18">
        <v>0.25231198503643298</v>
      </c>
      <c r="Z156" s="18">
        <v>0.157687687025302</v>
      </c>
      <c r="AA156" s="18">
        <v>1.22955480700691</v>
      </c>
      <c r="AB156" s="17">
        <v>0</v>
      </c>
    </row>
    <row r="157" spans="1:28" x14ac:dyDescent="0.3">
      <c r="A157" s="9" t="s">
        <v>73</v>
      </c>
      <c r="B157" s="8" t="str">
        <f t="shared" si="2"/>
        <v>Coenonympha tullia</v>
      </c>
      <c r="C157" s="8" t="s">
        <v>152</v>
      </c>
      <c r="D157" s="25" t="s">
        <v>148</v>
      </c>
      <c r="E157" s="17">
        <v>603</v>
      </c>
      <c r="F157" s="18">
        <v>702660.49654916895</v>
      </c>
      <c r="G157" s="17">
        <v>1</v>
      </c>
      <c r="H157" s="18">
        <v>9984.0843989590594</v>
      </c>
      <c r="I157" s="18">
        <v>3.1969593309119199E-3</v>
      </c>
      <c r="J157" s="18">
        <v>1.42089735341488E-2</v>
      </c>
      <c r="K157" s="18">
        <v>0.72854898006414903</v>
      </c>
      <c r="L157" s="17">
        <v>1</v>
      </c>
      <c r="M157">
        <v>32</v>
      </c>
      <c r="N157" s="5">
        <v>31860.506699673198</v>
      </c>
      <c r="O157">
        <v>1</v>
      </c>
      <c r="P157" s="5">
        <v>13590.635775175</v>
      </c>
      <c r="Q157" s="5">
        <v>1.0664742357528801E-6</v>
      </c>
      <c r="R157" s="5">
        <v>0.42656684349952501</v>
      </c>
      <c r="S157" s="5">
        <v>1.84929439311043</v>
      </c>
      <c r="T157">
        <v>1</v>
      </c>
      <c r="U157" s="17">
        <v>33</v>
      </c>
      <c r="V157" s="18">
        <v>28951.109603256398</v>
      </c>
      <c r="W157" s="17">
        <v>1</v>
      </c>
      <c r="X157" s="18">
        <v>8750.5944080793197</v>
      </c>
      <c r="Y157" s="18">
        <v>1.5626607893429501E-4</v>
      </c>
      <c r="Z157" s="18">
        <v>0.30225419778366902</v>
      </c>
      <c r="AA157" s="18">
        <v>-1.42982286893541</v>
      </c>
      <c r="AB157" s="17">
        <v>-1</v>
      </c>
    </row>
    <row r="158" spans="1:28" x14ac:dyDescent="0.3">
      <c r="A158" s="8" t="s">
        <v>74</v>
      </c>
      <c r="B158" s="8" t="str">
        <f t="shared" si="2"/>
        <v>Erebia mancinus</v>
      </c>
      <c r="C158" s="8" t="s">
        <v>152</v>
      </c>
      <c r="D158" s="25" t="s">
        <v>148</v>
      </c>
      <c r="E158" s="17">
        <v>24</v>
      </c>
      <c r="F158" s="18">
        <v>2424.1549297404899</v>
      </c>
      <c r="G158" s="17">
        <v>1</v>
      </c>
      <c r="H158" s="18">
        <v>24.748351769899301</v>
      </c>
      <c r="I158" s="18">
        <v>0.61880924241281798</v>
      </c>
      <c r="J158" s="18">
        <v>1.02090635653178E-2</v>
      </c>
      <c r="K158" s="18">
        <v>0.192428335619174</v>
      </c>
      <c r="L158" s="17">
        <v>0</v>
      </c>
      <c r="M158">
        <v>7</v>
      </c>
      <c r="N158" s="5">
        <v>538.16166890950694</v>
      </c>
      <c r="O158">
        <v>1</v>
      </c>
      <c r="P158" s="5">
        <v>11.7897778759387</v>
      </c>
      <c r="Q158" s="5">
        <v>0.69213173140499995</v>
      </c>
      <c r="R158" s="5">
        <v>2.1907502070574202E-2</v>
      </c>
      <c r="S158" s="5">
        <v>0.22686725095957999</v>
      </c>
      <c r="T158">
        <v>0</v>
      </c>
      <c r="U158" s="17">
        <v>8</v>
      </c>
      <c r="V158" s="18">
        <v>1061.1998379583499</v>
      </c>
      <c r="W158" s="17">
        <v>1</v>
      </c>
      <c r="X158" s="18">
        <v>56.735667144174002</v>
      </c>
      <c r="Y158" s="18">
        <v>0.50144914614286096</v>
      </c>
      <c r="Z158" s="18">
        <v>5.3463697519336599E-2</v>
      </c>
      <c r="AA158" s="18">
        <v>0.49035637836379198</v>
      </c>
      <c r="AB158" s="17">
        <v>0</v>
      </c>
    </row>
    <row r="159" spans="1:28" x14ac:dyDescent="0.3">
      <c r="A159" s="8" t="s">
        <v>75</v>
      </c>
      <c r="B159" s="8" t="str">
        <f t="shared" si="2"/>
        <v>Erebia discoidalis</v>
      </c>
      <c r="C159" s="8" t="s">
        <v>152</v>
      </c>
      <c r="D159" s="25" t="s">
        <v>148</v>
      </c>
      <c r="E159" s="17">
        <v>59</v>
      </c>
      <c r="F159" s="18">
        <v>19417.233922657</v>
      </c>
      <c r="G159" s="17">
        <v>1</v>
      </c>
      <c r="H159" s="18">
        <v>671.74981489375898</v>
      </c>
      <c r="I159" s="18">
        <v>0.14593048366984801</v>
      </c>
      <c r="J159" s="18">
        <v>3.4595546284784097E-2</v>
      </c>
      <c r="K159" s="18">
        <v>0.67763871899213302</v>
      </c>
      <c r="L159" s="17">
        <v>0</v>
      </c>
      <c r="M159">
        <v>11</v>
      </c>
      <c r="N159" s="5">
        <v>7740.8989859635703</v>
      </c>
      <c r="O159">
        <v>1</v>
      </c>
      <c r="P159" s="5">
        <v>119.167049791477</v>
      </c>
      <c r="Q159" s="5">
        <v>0.67835204812101002</v>
      </c>
      <c r="R159" s="5">
        <v>1.53944716250088E-2</v>
      </c>
      <c r="S159" s="5">
        <v>-0.50409555359866698</v>
      </c>
      <c r="T159">
        <v>0</v>
      </c>
      <c r="U159" s="17">
        <v>11</v>
      </c>
      <c r="V159" s="18">
        <v>4327.90759212999</v>
      </c>
      <c r="W159" s="17">
        <v>1</v>
      </c>
      <c r="X159" s="18">
        <v>2.8724287881950699</v>
      </c>
      <c r="Y159" s="18">
        <v>0.93188579643662695</v>
      </c>
      <c r="Z159" s="18">
        <v>6.6369919575415303E-4</v>
      </c>
      <c r="AA159" s="18">
        <v>-7.8066885371556496E-2</v>
      </c>
      <c r="AB159" s="17">
        <v>0</v>
      </c>
    </row>
    <row r="160" spans="1:28" x14ac:dyDescent="0.3">
      <c r="A160" s="8" t="s">
        <v>76</v>
      </c>
      <c r="B160" s="8" t="str">
        <f t="shared" si="2"/>
        <v>Erebia epipsodea</v>
      </c>
      <c r="C160" s="8" t="s">
        <v>152</v>
      </c>
      <c r="D160" s="25" t="s">
        <v>148</v>
      </c>
      <c r="E160" s="17">
        <v>120</v>
      </c>
      <c r="F160" s="18">
        <v>28948.120851195301</v>
      </c>
      <c r="G160" s="17">
        <v>1</v>
      </c>
      <c r="H160" s="18">
        <v>540.13155464842202</v>
      </c>
      <c r="I160" s="18">
        <v>0.13091640337726801</v>
      </c>
      <c r="J160" s="18">
        <v>1.8658605075780502E-2</v>
      </c>
      <c r="K160" s="18">
        <v>0.33640303667821198</v>
      </c>
      <c r="L160" s="17">
        <v>0</v>
      </c>
      <c r="M160">
        <v>19</v>
      </c>
      <c r="N160" s="5">
        <v>7189.1729850851298</v>
      </c>
      <c r="O160">
        <v>1</v>
      </c>
      <c r="P160" s="5">
        <v>706.84310289530697</v>
      </c>
      <c r="Q160" s="5">
        <v>0.150045436054738</v>
      </c>
      <c r="R160" s="5">
        <v>9.8320502839720797E-2</v>
      </c>
      <c r="S160" s="5">
        <v>0.74800958405774298</v>
      </c>
      <c r="T160">
        <v>0</v>
      </c>
      <c r="U160" s="17">
        <v>19</v>
      </c>
      <c r="V160" s="18">
        <v>3521.70096115673</v>
      </c>
      <c r="W160" s="17">
        <v>1</v>
      </c>
      <c r="X160" s="18">
        <v>257.373287686163</v>
      </c>
      <c r="Y160" s="18">
        <v>0.220973231793689</v>
      </c>
      <c r="Z160" s="18">
        <v>7.30820959885322E-2</v>
      </c>
      <c r="AA160" s="18">
        <v>0.449655903686275</v>
      </c>
      <c r="AB160" s="17">
        <v>0</v>
      </c>
    </row>
    <row r="161" spans="1:28" x14ac:dyDescent="0.3">
      <c r="A161" s="8" t="s">
        <v>77</v>
      </c>
      <c r="B161" s="8" t="str">
        <f t="shared" si="2"/>
        <v>Oeneis macounii</v>
      </c>
      <c r="C161" s="8" t="s">
        <v>152</v>
      </c>
      <c r="D161" s="25" t="s">
        <v>148</v>
      </c>
      <c r="E161" s="17">
        <v>26</v>
      </c>
      <c r="F161" s="18">
        <v>2773.11725765859</v>
      </c>
      <c r="G161" s="17">
        <v>1</v>
      </c>
      <c r="H161" s="18">
        <v>29.6122792845558</v>
      </c>
      <c r="I161" s="18">
        <v>0.59628633286979604</v>
      </c>
      <c r="J161" s="18">
        <v>1.06783365192276E-2</v>
      </c>
      <c r="K161" s="18">
        <v>0.46624532074318298</v>
      </c>
      <c r="L161" s="17">
        <v>0</v>
      </c>
      <c r="M161">
        <v>5</v>
      </c>
      <c r="N161" s="5">
        <v>408.87749799172502</v>
      </c>
      <c r="O161">
        <v>1</v>
      </c>
      <c r="P161" s="5">
        <v>3.0744308845457899</v>
      </c>
      <c r="Q161" s="5">
        <v>0.84568264219804101</v>
      </c>
      <c r="R161" s="5">
        <v>7.5191980474503799E-3</v>
      </c>
      <c r="S161" s="5">
        <v>-0.16152270341421199</v>
      </c>
      <c r="T161">
        <v>0</v>
      </c>
      <c r="U161" s="17">
        <v>5</v>
      </c>
      <c r="V161" s="18">
        <v>1037.5011180520701</v>
      </c>
      <c r="W161" s="17">
        <v>1</v>
      </c>
      <c r="X161" s="18">
        <v>31.895063033964899</v>
      </c>
      <c r="Y161" s="18">
        <v>0.690461450881938</v>
      </c>
      <c r="Z161" s="18">
        <v>3.0742196301290398E-2</v>
      </c>
      <c r="AA161" s="18">
        <v>0.51916248796790099</v>
      </c>
      <c r="AB161" s="17">
        <v>0</v>
      </c>
    </row>
    <row r="162" spans="1:28" x14ac:dyDescent="0.3">
      <c r="A162" s="8" t="s">
        <v>78</v>
      </c>
      <c r="B162" s="8" t="str">
        <f t="shared" si="2"/>
        <v>Oeneis chryxus</v>
      </c>
      <c r="C162" s="8" t="s">
        <v>152</v>
      </c>
      <c r="D162" s="25" t="s">
        <v>148</v>
      </c>
      <c r="E162" s="17">
        <v>103</v>
      </c>
      <c r="F162" s="18">
        <v>24144.953145244901</v>
      </c>
      <c r="G162" s="17">
        <v>1</v>
      </c>
      <c r="H162" s="18">
        <v>955.86432984853298</v>
      </c>
      <c r="I162" s="18">
        <v>3.9349733176430902E-2</v>
      </c>
      <c r="J162" s="18">
        <v>3.9588576714085798E-2</v>
      </c>
      <c r="K162" s="18">
        <v>0.41231866613906898</v>
      </c>
      <c r="L162" s="17">
        <v>1</v>
      </c>
      <c r="M162">
        <v>18</v>
      </c>
      <c r="N162" s="5">
        <v>5563.6143220559497</v>
      </c>
      <c r="O162">
        <v>1</v>
      </c>
      <c r="P162" s="5">
        <v>417.76223649102099</v>
      </c>
      <c r="Q162" s="5">
        <v>0.226720715532304</v>
      </c>
      <c r="R162" s="5">
        <v>7.5088281161919804E-2</v>
      </c>
      <c r="S162" s="5">
        <v>0.57410208957710196</v>
      </c>
      <c r="T162">
        <v>0</v>
      </c>
      <c r="U162" s="17">
        <v>18</v>
      </c>
      <c r="V162" s="18">
        <v>3224.8884827389202</v>
      </c>
      <c r="W162" s="17">
        <v>1</v>
      </c>
      <c r="X162" s="18">
        <v>6.6065574287954396</v>
      </c>
      <c r="Y162" s="18">
        <v>0.84756528881765802</v>
      </c>
      <c r="Z162" s="18">
        <v>2.0486157782375601E-3</v>
      </c>
      <c r="AA162" s="18">
        <v>7.2453049717217097E-2</v>
      </c>
      <c r="AB162" s="17">
        <v>0</v>
      </c>
    </row>
    <row r="163" spans="1:28" x14ac:dyDescent="0.3">
      <c r="A163" s="8" t="s">
        <v>79</v>
      </c>
      <c r="B163" s="8" t="str">
        <f t="shared" si="2"/>
        <v>Oeneis uhleri</v>
      </c>
      <c r="C163" s="8" t="s">
        <v>152</v>
      </c>
      <c r="D163" s="25" t="s">
        <v>148</v>
      </c>
      <c r="E163" s="17">
        <v>59</v>
      </c>
      <c r="F163" s="18">
        <v>24497.290776628099</v>
      </c>
      <c r="G163" s="17">
        <v>1</v>
      </c>
      <c r="H163" s="18">
        <v>241.195268648287</v>
      </c>
      <c r="I163" s="18">
        <v>0.44370654621733002</v>
      </c>
      <c r="J163" s="18">
        <v>9.8457935960168906E-3</v>
      </c>
      <c r="K163" s="18">
        <v>0.27092702905211002</v>
      </c>
      <c r="L163" s="17">
        <v>0</v>
      </c>
      <c r="M163">
        <v>13</v>
      </c>
      <c r="N163" s="5">
        <v>4013.1215728524198</v>
      </c>
      <c r="O163">
        <v>1</v>
      </c>
      <c r="P163" s="5">
        <v>31.685138329353801</v>
      </c>
      <c r="Q163" s="5">
        <v>0.74772008772885201</v>
      </c>
      <c r="R163" s="5">
        <v>7.8953846162285197E-3</v>
      </c>
      <c r="S163" s="5">
        <v>0.163781897296356</v>
      </c>
      <c r="T163">
        <v>0</v>
      </c>
      <c r="U163" s="17">
        <v>13</v>
      </c>
      <c r="V163" s="18">
        <v>6664.0224331478903</v>
      </c>
      <c r="W163" s="17">
        <v>1</v>
      </c>
      <c r="X163" s="18">
        <v>526.06771190535301</v>
      </c>
      <c r="Y163" s="18">
        <v>0.29117179992378101</v>
      </c>
      <c r="Z163" s="18">
        <v>7.8941467737054599E-2</v>
      </c>
      <c r="AA163" s="18">
        <v>0.66421486014597797</v>
      </c>
      <c r="AB163" s="17">
        <v>0</v>
      </c>
    </row>
    <row r="164" spans="1:28" x14ac:dyDescent="0.3">
      <c r="A164" s="8" t="s">
        <v>80</v>
      </c>
      <c r="B164" s="8" t="str">
        <f t="shared" si="2"/>
        <v>Oeneis bore</v>
      </c>
      <c r="C164" s="8" t="s">
        <v>152</v>
      </c>
      <c r="D164" s="25" t="s">
        <v>148</v>
      </c>
      <c r="E164" s="17">
        <v>51</v>
      </c>
      <c r="F164" s="18">
        <v>11159.020483780399</v>
      </c>
      <c r="G164" s="17">
        <v>1</v>
      </c>
      <c r="H164" s="18">
        <v>232.89093792486199</v>
      </c>
      <c r="I164" s="18">
        <v>0.29712192132777898</v>
      </c>
      <c r="J164" s="18">
        <v>2.0870195396035601E-2</v>
      </c>
      <c r="K164" s="18">
        <v>0.21941703616673999</v>
      </c>
      <c r="L164" s="17">
        <v>0</v>
      </c>
      <c r="M164">
        <v>14</v>
      </c>
      <c r="N164" s="5">
        <v>1707.9893931353299</v>
      </c>
      <c r="O164">
        <v>1</v>
      </c>
      <c r="P164" s="5">
        <v>114.389396275732</v>
      </c>
      <c r="Q164" s="5">
        <v>0.31612126540286001</v>
      </c>
      <c r="R164" s="5">
        <v>6.6973130357530705E-2</v>
      </c>
      <c r="S164" s="5">
        <v>0.28481183186689302</v>
      </c>
      <c r="T164">
        <v>0</v>
      </c>
      <c r="U164" s="17">
        <v>13</v>
      </c>
      <c r="V164" s="18">
        <v>6003.5171772496897</v>
      </c>
      <c r="W164" s="17">
        <v>1</v>
      </c>
      <c r="X164" s="18">
        <v>688.88431942658599</v>
      </c>
      <c r="Y164" s="18">
        <v>0.19425293141101899</v>
      </c>
      <c r="Z164" s="18">
        <v>0.114746789105078</v>
      </c>
      <c r="AA164" s="18">
        <v>0.698702728551721</v>
      </c>
      <c r="AB164" s="17">
        <v>0</v>
      </c>
    </row>
    <row r="165" spans="1:28" x14ac:dyDescent="0.3">
      <c r="A165" s="8" t="s">
        <v>81</v>
      </c>
      <c r="B165" s="8" t="str">
        <f t="shared" si="2"/>
        <v>Oeneis jutta</v>
      </c>
      <c r="C165" s="8" t="s">
        <v>152</v>
      </c>
      <c r="D165" s="25" t="s">
        <v>148</v>
      </c>
      <c r="E165" s="17">
        <v>80</v>
      </c>
      <c r="F165" s="18">
        <v>15958.079765673099</v>
      </c>
      <c r="G165" s="17">
        <v>1</v>
      </c>
      <c r="H165" s="18">
        <v>1885.2015482712</v>
      </c>
      <c r="I165" s="18">
        <v>1.0616752220533199E-3</v>
      </c>
      <c r="J165" s="18">
        <v>0.11813461117837</v>
      </c>
      <c r="K165" s="18">
        <v>0.66154713574964896</v>
      </c>
      <c r="L165" s="17">
        <v>1</v>
      </c>
      <c r="M165">
        <v>13</v>
      </c>
      <c r="N165" s="5">
        <v>1475.5106141803799</v>
      </c>
      <c r="O165">
        <v>1</v>
      </c>
      <c r="P165" s="5">
        <v>346.456496982705</v>
      </c>
      <c r="Q165" s="5">
        <v>4.5794925248695502E-2</v>
      </c>
      <c r="R165" s="5">
        <v>0.234804476262717</v>
      </c>
      <c r="S165" s="5">
        <v>0.62683584523858404</v>
      </c>
      <c r="T165">
        <v>1</v>
      </c>
      <c r="U165" s="17">
        <v>14</v>
      </c>
      <c r="V165" s="18">
        <v>2283.8033917647399</v>
      </c>
      <c r="W165" s="17">
        <v>1</v>
      </c>
      <c r="X165" s="18">
        <v>296.484173672331</v>
      </c>
      <c r="Y165" s="18">
        <v>0.148398906940896</v>
      </c>
      <c r="Z165" s="18">
        <v>0.12982035789133001</v>
      </c>
      <c r="AA165" s="18">
        <v>0.53976060360840905</v>
      </c>
      <c r="AB165" s="17">
        <v>0</v>
      </c>
    </row>
    <row r="166" spans="1:28" x14ac:dyDescent="0.3">
      <c r="A166" s="8" t="s">
        <v>82</v>
      </c>
      <c r="B166" s="8" t="str">
        <f t="shared" si="2"/>
        <v>Oeneis melissa</v>
      </c>
      <c r="C166" s="8" t="s">
        <v>152</v>
      </c>
      <c r="D166" s="25" t="s">
        <v>148</v>
      </c>
      <c r="E166" s="17">
        <v>100</v>
      </c>
      <c r="F166" s="18">
        <v>20432.969932416901</v>
      </c>
      <c r="G166" s="17">
        <v>1</v>
      </c>
      <c r="H166" s="18">
        <v>466.16128227509802</v>
      </c>
      <c r="I166" s="18">
        <v>0.12652090873726099</v>
      </c>
      <c r="J166" s="18">
        <v>2.2814171597029101E-2</v>
      </c>
      <c r="K166" s="18">
        <v>0.23731342909932299</v>
      </c>
      <c r="L166" s="17">
        <v>0</v>
      </c>
      <c r="M166">
        <v>18</v>
      </c>
      <c r="N166" s="5">
        <v>4267.8739719450105</v>
      </c>
      <c r="O166">
        <v>1</v>
      </c>
      <c r="P166" s="5">
        <v>133.55349020198301</v>
      </c>
      <c r="Q166" s="5">
        <v>0.44573864438786698</v>
      </c>
      <c r="R166" s="5">
        <v>3.1292744603027202E-2</v>
      </c>
      <c r="S166" s="5">
        <v>0.30195691700375299</v>
      </c>
      <c r="T166">
        <v>0</v>
      </c>
      <c r="U166" s="17">
        <v>16</v>
      </c>
      <c r="V166" s="18">
        <v>2689.3642896548299</v>
      </c>
      <c r="W166" s="17">
        <v>1</v>
      </c>
      <c r="X166" s="18">
        <v>33.963229650094902</v>
      </c>
      <c r="Y166" s="18">
        <v>0.65099823574269799</v>
      </c>
      <c r="Z166" s="18">
        <v>1.2628720393418299E-2</v>
      </c>
      <c r="AA166" s="18">
        <v>0.15821076932849101</v>
      </c>
      <c r="AB166" s="17">
        <v>0</v>
      </c>
    </row>
    <row r="167" spans="1:28" x14ac:dyDescent="0.3">
      <c r="A167" s="8" t="s">
        <v>83</v>
      </c>
      <c r="B167" s="8" t="str">
        <f t="shared" si="2"/>
        <v>Oeneis polixenes</v>
      </c>
      <c r="C167" s="8" t="s">
        <v>152</v>
      </c>
      <c r="D167" s="25" t="s">
        <v>148</v>
      </c>
      <c r="E167" s="17">
        <v>50</v>
      </c>
      <c r="F167" s="18">
        <v>5106.8281194617102</v>
      </c>
      <c r="G167" s="17">
        <v>1</v>
      </c>
      <c r="H167" s="18">
        <v>500.979983739967</v>
      </c>
      <c r="I167" s="18">
        <v>1.9697347890323201E-2</v>
      </c>
      <c r="J167" s="18">
        <v>9.8100028436589298E-2</v>
      </c>
      <c r="K167" s="18">
        <v>-0.476218757420586</v>
      </c>
      <c r="L167" s="17">
        <v>-1</v>
      </c>
      <c r="M167">
        <v>13</v>
      </c>
      <c r="N167" s="5">
        <v>836.33005627081002</v>
      </c>
      <c r="O167">
        <v>1</v>
      </c>
      <c r="P167" s="5">
        <v>36.170654962744401</v>
      </c>
      <c r="Q167" s="5">
        <v>0.44332694300658998</v>
      </c>
      <c r="R167" s="5">
        <v>4.3249258700600902E-2</v>
      </c>
      <c r="S167" s="5">
        <v>-0.217272907813051</v>
      </c>
      <c r="T167">
        <v>0</v>
      </c>
      <c r="U167" s="17">
        <v>12</v>
      </c>
      <c r="V167" s="18">
        <v>2057.9859399553602</v>
      </c>
      <c r="W167" s="17">
        <v>1</v>
      </c>
      <c r="X167" s="18">
        <v>263.76582420918697</v>
      </c>
      <c r="Y167" s="18">
        <v>0.18411351066621701</v>
      </c>
      <c r="Z167" s="18">
        <v>0.128166970963324</v>
      </c>
      <c r="AA167" s="18">
        <v>-0.57384914626905104</v>
      </c>
      <c r="AB167" s="17">
        <v>0</v>
      </c>
    </row>
    <row r="168" spans="1:28" x14ac:dyDescent="0.3">
      <c r="A168" s="8" t="s">
        <v>23</v>
      </c>
      <c r="B168" s="8" t="str">
        <f t="shared" si="2"/>
        <v>Carterocephalus palaemon</v>
      </c>
      <c r="C168" s="8" t="s">
        <v>153</v>
      </c>
      <c r="D168" s="25" t="s">
        <v>148</v>
      </c>
      <c r="E168" s="17">
        <v>798</v>
      </c>
      <c r="F168" s="18">
        <v>162180.11378698601</v>
      </c>
      <c r="G168" s="17">
        <v>1</v>
      </c>
      <c r="H168" s="18">
        <v>56996.683986455901</v>
      </c>
      <c r="I168" s="18">
        <v>4.8340699147275797E-96</v>
      </c>
      <c r="J168" s="18">
        <v>0.35144064617760401</v>
      </c>
      <c r="K168" s="18">
        <v>1.74203811139757</v>
      </c>
      <c r="L168" s="17">
        <v>1</v>
      </c>
      <c r="M168">
        <v>29</v>
      </c>
      <c r="N168" s="5">
        <v>11404.1315490248</v>
      </c>
      <c r="O168">
        <v>1</v>
      </c>
      <c r="P168" s="5">
        <v>3269.6358295479499</v>
      </c>
      <c r="Q168" s="5">
        <v>6.39799082445706E-4</v>
      </c>
      <c r="R168" s="5">
        <v>0.286706253386523</v>
      </c>
      <c r="S168" s="5">
        <v>1.3833667795019799</v>
      </c>
      <c r="T168">
        <v>1</v>
      </c>
      <c r="U168" s="17">
        <v>24</v>
      </c>
      <c r="V168" s="18">
        <v>8231.1937263576692</v>
      </c>
      <c r="W168" s="17">
        <v>1</v>
      </c>
      <c r="X168" s="18">
        <v>3117.2244128315701</v>
      </c>
      <c r="Y168" s="18">
        <v>1.3086956108215801E-4</v>
      </c>
      <c r="Z168" s="18">
        <v>0.37870866808172599</v>
      </c>
      <c r="AA168" s="18">
        <v>1.43910965325514</v>
      </c>
      <c r="AB168" s="17">
        <v>1</v>
      </c>
    </row>
    <row r="169" spans="1:28" x14ac:dyDescent="0.3">
      <c r="A169" s="8" t="s">
        <v>84</v>
      </c>
      <c r="B169" s="8" t="str">
        <f t="shared" si="2"/>
        <v>Hesperia comma</v>
      </c>
      <c r="C169" s="8" t="s">
        <v>153</v>
      </c>
      <c r="D169" s="25" t="s">
        <v>148</v>
      </c>
      <c r="E169" s="17">
        <v>1120</v>
      </c>
      <c r="F169" s="18">
        <v>186938.201307838</v>
      </c>
      <c r="G169" s="17">
        <v>1</v>
      </c>
      <c r="H169" s="18">
        <v>23675.467433073602</v>
      </c>
      <c r="I169" s="18">
        <v>3.3554237357386701E-37</v>
      </c>
      <c r="J169" s="18">
        <v>0.12664863183361</v>
      </c>
      <c r="K169" s="18">
        <v>-1.0221096387822901</v>
      </c>
      <c r="L169" s="17">
        <v>-1</v>
      </c>
      <c r="M169">
        <v>27</v>
      </c>
      <c r="N169" s="5">
        <v>7161.2262896634502</v>
      </c>
      <c r="O169">
        <v>1</v>
      </c>
      <c r="P169" s="5">
        <v>1978.95692330669</v>
      </c>
      <c r="Q169" s="5">
        <v>1.3227476741436901E-3</v>
      </c>
      <c r="R169" s="5">
        <v>0.27634330256580802</v>
      </c>
      <c r="S169" s="5">
        <v>-0.99858566107839297</v>
      </c>
      <c r="T169">
        <v>-1</v>
      </c>
      <c r="U169" s="17">
        <v>25</v>
      </c>
      <c r="V169" s="18">
        <v>21114.824171893099</v>
      </c>
      <c r="W169" s="17">
        <v>1</v>
      </c>
      <c r="X169" s="18">
        <v>3412.4317187414999</v>
      </c>
      <c r="Y169" s="18">
        <v>2.8144936919001801E-2</v>
      </c>
      <c r="Z169" s="18">
        <v>0.16161307766341501</v>
      </c>
      <c r="AA169" s="18">
        <v>-1.3666597931231399</v>
      </c>
      <c r="AB169" s="17">
        <v>-1</v>
      </c>
    </row>
    <row r="170" spans="1:28" x14ac:dyDescent="0.3">
      <c r="A170" s="8" t="s">
        <v>85</v>
      </c>
      <c r="B170" s="8" t="str">
        <f t="shared" si="2"/>
        <v>Ochlodes sylvanus</v>
      </c>
      <c r="C170" s="8" t="s">
        <v>153</v>
      </c>
      <c r="D170" s="25" t="s">
        <v>148</v>
      </c>
      <c r="E170" s="17">
        <v>15193</v>
      </c>
      <c r="F170" s="18">
        <v>4558583.8921855502</v>
      </c>
      <c r="G170" s="17">
        <v>1</v>
      </c>
      <c r="H170" s="18">
        <v>2900.8775024367501</v>
      </c>
      <c r="I170" s="18">
        <v>1.8686372616288499E-3</v>
      </c>
      <c r="J170" s="18">
        <v>6.3635496703473603E-4</v>
      </c>
      <c r="K170" s="18">
        <v>-9.9815666862199406E-2</v>
      </c>
      <c r="L170" s="17">
        <v>-1</v>
      </c>
      <c r="M170">
        <v>28</v>
      </c>
      <c r="N170" s="5">
        <v>66156.598696675806</v>
      </c>
      <c r="O170">
        <v>1</v>
      </c>
      <c r="P170" s="5">
        <v>815.81789172506296</v>
      </c>
      <c r="Q170" s="5">
        <v>0.55434169389867805</v>
      </c>
      <c r="R170" s="5">
        <v>1.2331617824935999E-2</v>
      </c>
      <c r="S170" s="5">
        <v>-0.58817995742451801</v>
      </c>
      <c r="T170">
        <v>0</v>
      </c>
      <c r="U170" s="17">
        <v>30</v>
      </c>
      <c r="V170" s="18">
        <v>53392.640499145899</v>
      </c>
      <c r="W170" s="17">
        <v>1</v>
      </c>
      <c r="X170" s="18">
        <v>69.6121747267171</v>
      </c>
      <c r="Y170" s="18">
        <v>0.84312329312716805</v>
      </c>
      <c r="Z170" s="18">
        <v>1.30377846227381E-3</v>
      </c>
      <c r="AA170" s="18">
        <v>0.16522917152924799</v>
      </c>
      <c r="AB170" s="17">
        <v>0</v>
      </c>
    </row>
    <row r="171" spans="1:28" x14ac:dyDescent="0.3">
      <c r="A171" s="8" t="s">
        <v>86</v>
      </c>
      <c r="B171" s="8" t="str">
        <f t="shared" si="2"/>
        <v>Pyrgus alveus</v>
      </c>
      <c r="C171" s="8" t="s">
        <v>153</v>
      </c>
      <c r="D171" s="25" t="s">
        <v>148</v>
      </c>
      <c r="E171" s="17">
        <v>592</v>
      </c>
      <c r="F171" s="18">
        <v>125647.212106393</v>
      </c>
      <c r="G171" s="17">
        <v>1</v>
      </c>
      <c r="H171" s="18">
        <v>282.43527986864501</v>
      </c>
      <c r="I171" s="18">
        <v>0.24814425436476401</v>
      </c>
      <c r="J171" s="18">
        <v>2.2478435862906001E-3</v>
      </c>
      <c r="K171" s="18">
        <v>-0.14251540740850599</v>
      </c>
      <c r="L171" s="17">
        <v>0</v>
      </c>
      <c r="M171">
        <v>17</v>
      </c>
      <c r="N171" s="5">
        <v>13379.6837449089</v>
      </c>
      <c r="O171">
        <v>1</v>
      </c>
      <c r="P171" s="5">
        <v>215.246626808603</v>
      </c>
      <c r="Q171" s="5">
        <v>0.59804114701545197</v>
      </c>
      <c r="R171" s="5">
        <v>1.6087572091568102E-2</v>
      </c>
      <c r="S171" s="5">
        <v>-0.38539389365383703</v>
      </c>
      <c r="T171">
        <v>0</v>
      </c>
      <c r="U171" s="17">
        <v>18</v>
      </c>
      <c r="V171" s="18">
        <v>4016.7951713372099</v>
      </c>
      <c r="W171" s="17">
        <v>1</v>
      </c>
      <c r="X171" s="18">
        <v>24.3448655450347</v>
      </c>
      <c r="Y171" s="18">
        <v>0.74041861309239998</v>
      </c>
      <c r="Z171" s="18">
        <v>6.0607684750154699E-3</v>
      </c>
      <c r="AA171" s="18">
        <v>0.129671001635974</v>
      </c>
      <c r="AB171" s="17">
        <v>0</v>
      </c>
    </row>
    <row r="172" spans="1:28" x14ac:dyDescent="0.3">
      <c r="A172" s="8" t="s">
        <v>87</v>
      </c>
      <c r="B172" s="8" t="str">
        <f t="shared" si="2"/>
        <v>Pyrgus andromedae</v>
      </c>
      <c r="C172" s="8" t="s">
        <v>153</v>
      </c>
      <c r="D172" s="25" t="s">
        <v>148</v>
      </c>
      <c r="E172" s="17">
        <v>258</v>
      </c>
      <c r="F172" s="18">
        <v>20449.638939052598</v>
      </c>
      <c r="G172" s="17">
        <v>1</v>
      </c>
      <c r="H172" s="18">
        <v>78.829498611645207</v>
      </c>
      <c r="I172" s="18">
        <v>0.31770041594937198</v>
      </c>
      <c r="J172" s="18">
        <v>3.8548112681395801E-3</v>
      </c>
      <c r="K172" s="18">
        <v>-0.136531683363037</v>
      </c>
      <c r="L172" s="17">
        <v>0</v>
      </c>
      <c r="M172">
        <v>11</v>
      </c>
      <c r="N172" s="5">
        <v>2004.4194546664801</v>
      </c>
      <c r="O172">
        <v>1</v>
      </c>
      <c r="P172" s="5">
        <v>132.927473120304</v>
      </c>
      <c r="Q172" s="5">
        <v>0.376742947666656</v>
      </c>
      <c r="R172" s="5">
        <v>6.6317193644691394E-2</v>
      </c>
      <c r="S172" s="5">
        <v>-0.300314569120672</v>
      </c>
      <c r="T172">
        <v>0</v>
      </c>
      <c r="U172" s="17">
        <v>9</v>
      </c>
      <c r="V172" s="18">
        <v>807.42058389674196</v>
      </c>
      <c r="W172" s="17">
        <v>1</v>
      </c>
      <c r="X172" s="18">
        <v>66.7606370304823</v>
      </c>
      <c r="Y172" s="18">
        <v>0.367756784937741</v>
      </c>
      <c r="Z172" s="18">
        <v>8.2683843293026596E-2</v>
      </c>
      <c r="AA172" s="18">
        <v>0.22613302593721701</v>
      </c>
      <c r="AB172" s="17">
        <v>0</v>
      </c>
    </row>
    <row r="173" spans="1:28" x14ac:dyDescent="0.3">
      <c r="A173" s="8" t="s">
        <v>88</v>
      </c>
      <c r="B173" s="8" t="str">
        <f t="shared" si="2"/>
        <v>Pyrgus malvae</v>
      </c>
      <c r="C173" s="8" t="s">
        <v>153</v>
      </c>
      <c r="D173" s="25" t="s">
        <v>148</v>
      </c>
      <c r="E173" s="17">
        <v>5447</v>
      </c>
      <c r="F173" s="18">
        <v>1405770.24572793</v>
      </c>
      <c r="G173" s="17">
        <v>1</v>
      </c>
      <c r="H173" s="18">
        <v>53395.728650691002</v>
      </c>
      <c r="I173" s="18">
        <v>1.0794251364596899E-48</v>
      </c>
      <c r="J173" s="18">
        <v>3.7983254242973198E-2</v>
      </c>
      <c r="K173" s="18">
        <v>0.82510924116305195</v>
      </c>
      <c r="L173" s="17">
        <v>1</v>
      </c>
      <c r="M173">
        <v>26</v>
      </c>
      <c r="N173" s="5">
        <v>23741.414449194101</v>
      </c>
      <c r="O173">
        <v>1</v>
      </c>
      <c r="P173" s="5">
        <v>453.38370398961302</v>
      </c>
      <c r="Q173" s="5">
        <v>0.47679643253600601</v>
      </c>
      <c r="R173" s="5">
        <v>1.9096743581130799E-2</v>
      </c>
      <c r="S173" s="5">
        <v>-0.48656537203273098</v>
      </c>
      <c r="T173">
        <v>0</v>
      </c>
      <c r="U173" s="17">
        <v>24</v>
      </c>
      <c r="V173" s="18">
        <v>40645.879991393303</v>
      </c>
      <c r="W173" s="17">
        <v>1</v>
      </c>
      <c r="X173" s="18">
        <v>995.22652257340803</v>
      </c>
      <c r="Y173" s="18">
        <v>0.43766490304028699</v>
      </c>
      <c r="Z173" s="18">
        <v>2.4485298947498398E-2</v>
      </c>
      <c r="AA173" s="18">
        <v>-0.77294734387547104</v>
      </c>
      <c r="AB173" s="17">
        <v>0</v>
      </c>
    </row>
    <row r="174" spans="1:28" x14ac:dyDescent="0.3">
      <c r="A174" s="8" t="s">
        <v>89</v>
      </c>
      <c r="B174" s="8" t="str">
        <f t="shared" si="2"/>
        <v>Thymelicus lineolus</v>
      </c>
      <c r="C174" s="8" t="s">
        <v>153</v>
      </c>
      <c r="D174" s="25" t="s">
        <v>148</v>
      </c>
      <c r="E174" s="17">
        <v>11177</v>
      </c>
      <c r="F174" s="18">
        <v>2356118.2415353502</v>
      </c>
      <c r="G174" s="17">
        <v>1</v>
      </c>
      <c r="H174" s="18">
        <v>7436.6137476316699</v>
      </c>
      <c r="I174" s="18">
        <v>2.6991674483297299E-9</v>
      </c>
      <c r="J174" s="18">
        <v>3.1562990415904299E-3</v>
      </c>
      <c r="K174" s="18">
        <v>0.216053775758871</v>
      </c>
      <c r="L174" s="17">
        <v>1</v>
      </c>
      <c r="M174">
        <v>31</v>
      </c>
      <c r="N174" s="5">
        <v>51580.0843952746</v>
      </c>
      <c r="O174">
        <v>1</v>
      </c>
      <c r="P174" s="5">
        <v>1456.0103854598799</v>
      </c>
      <c r="Q174" s="5">
        <v>0.34264985262544201</v>
      </c>
      <c r="R174" s="5">
        <v>2.82281505067347E-2</v>
      </c>
      <c r="S174" s="5">
        <v>0.787858572760892</v>
      </c>
      <c r="T174">
        <v>0</v>
      </c>
      <c r="U174" s="17">
        <v>28</v>
      </c>
      <c r="V174" s="18">
        <v>22807.766197065499</v>
      </c>
      <c r="W174" s="17">
        <v>1</v>
      </c>
      <c r="X174" s="18">
        <v>1060.4264352256901</v>
      </c>
      <c r="Y174" s="18">
        <v>0.24261869540165501</v>
      </c>
      <c r="Z174" s="18">
        <v>4.6494094426578599E-2</v>
      </c>
      <c r="AA174" s="18">
        <v>0.69266667558901596</v>
      </c>
      <c r="AB174" s="17">
        <v>0</v>
      </c>
    </row>
    <row r="175" spans="1:28" x14ac:dyDescent="0.3">
      <c r="A175" s="8" t="s">
        <v>90</v>
      </c>
      <c r="B175" s="8" t="str">
        <f t="shared" si="2"/>
        <v>Aricia artaxerxes</v>
      </c>
      <c r="C175" s="8" t="s">
        <v>153</v>
      </c>
      <c r="D175" s="25" t="s">
        <v>148</v>
      </c>
      <c r="E175" s="17">
        <v>1065</v>
      </c>
      <c r="F175" s="18">
        <v>336146.568659454</v>
      </c>
      <c r="G175" s="17">
        <v>1</v>
      </c>
      <c r="H175" s="18">
        <v>97.099509249266703</v>
      </c>
      <c r="I175" s="18">
        <v>0.579079299607411</v>
      </c>
      <c r="J175" s="18">
        <v>2.8886062897059999E-4</v>
      </c>
      <c r="K175" s="18">
        <v>6.6857617425759006E-2</v>
      </c>
      <c r="L175" s="17">
        <v>0</v>
      </c>
      <c r="M175">
        <v>26</v>
      </c>
      <c r="N175" s="5">
        <v>23090.605082053298</v>
      </c>
      <c r="O175">
        <v>1</v>
      </c>
      <c r="P175" s="5">
        <v>138.05476104812999</v>
      </c>
      <c r="Q175" s="5">
        <v>0.69250724439640698</v>
      </c>
      <c r="R175" s="5">
        <v>5.9788282098952603E-3</v>
      </c>
      <c r="S175" s="5">
        <v>0.226904372606162</v>
      </c>
      <c r="T175">
        <v>0</v>
      </c>
      <c r="U175" s="17">
        <v>24</v>
      </c>
      <c r="V175" s="18">
        <v>12995.138436728999</v>
      </c>
      <c r="W175" s="17">
        <v>1</v>
      </c>
      <c r="X175" s="18">
        <v>1657.46328248138</v>
      </c>
      <c r="Y175" s="18">
        <v>6.1051832073859502E-2</v>
      </c>
      <c r="Z175" s="18">
        <v>0.127544873073209</v>
      </c>
      <c r="AA175" s="18">
        <v>0.80522783479293003</v>
      </c>
      <c r="AB175" s="17">
        <v>0</v>
      </c>
    </row>
    <row r="176" spans="1:28" x14ac:dyDescent="0.3">
      <c r="A176" s="8" t="s">
        <v>91</v>
      </c>
      <c r="B176" s="8" t="str">
        <f t="shared" si="2"/>
        <v>Eumedonia eumedon</v>
      </c>
      <c r="C176" s="8" t="s">
        <v>153</v>
      </c>
      <c r="D176" s="25" t="s">
        <v>148</v>
      </c>
      <c r="E176" s="17">
        <v>123</v>
      </c>
      <c r="F176" s="18">
        <v>23264.225025244501</v>
      </c>
      <c r="G176" s="17">
        <v>1</v>
      </c>
      <c r="H176" s="18">
        <v>3773.6851306164799</v>
      </c>
      <c r="I176" s="18">
        <v>1.0606390605030599E-6</v>
      </c>
      <c r="J176" s="18">
        <v>0.16220979321346701</v>
      </c>
      <c r="K176" s="18">
        <v>2.86177642266557</v>
      </c>
      <c r="L176" s="17">
        <v>1</v>
      </c>
      <c r="M176">
        <v>8</v>
      </c>
      <c r="N176" s="5">
        <v>2533.6196622283301</v>
      </c>
      <c r="O176">
        <v>1</v>
      </c>
      <c r="P176" s="5">
        <v>1351.23065527124</v>
      </c>
      <c r="Q176" s="5">
        <v>2.4975651785481799E-3</v>
      </c>
      <c r="R176" s="5">
        <v>0.53332024352969498</v>
      </c>
      <c r="S176" s="5">
        <v>3.36727281802776</v>
      </c>
      <c r="T176">
        <v>1</v>
      </c>
      <c r="U176" s="17">
        <v>8</v>
      </c>
      <c r="V176" s="18">
        <v>229.138440229662</v>
      </c>
      <c r="W176" s="17">
        <v>1</v>
      </c>
      <c r="X176" s="18">
        <v>14.9851553805025</v>
      </c>
      <c r="Y176" s="18">
        <v>0.454344160030065</v>
      </c>
      <c r="Z176" s="18">
        <v>6.5397823976994604E-2</v>
      </c>
      <c r="AA176" s="18">
        <v>0.38321330179651703</v>
      </c>
      <c r="AB176" s="17">
        <v>0</v>
      </c>
    </row>
    <row r="177" spans="1:28" x14ac:dyDescent="0.3">
      <c r="A177" s="8" t="s">
        <v>92</v>
      </c>
      <c r="B177" s="8" t="str">
        <f t="shared" si="2"/>
        <v>Callophrys rubi</v>
      </c>
      <c r="C177" s="8" t="s">
        <v>153</v>
      </c>
      <c r="D177" s="25" t="s">
        <v>148</v>
      </c>
      <c r="E177" s="17">
        <v>13202</v>
      </c>
      <c r="F177" s="18">
        <v>4131305.0205518999</v>
      </c>
      <c r="G177" s="17">
        <v>1</v>
      </c>
      <c r="H177" s="18">
        <v>230681.46920372301</v>
      </c>
      <c r="I177" s="18">
        <v>8.2208627042098794E-172</v>
      </c>
      <c r="J177" s="18">
        <v>5.5837433463798401E-2</v>
      </c>
      <c r="K177" s="18">
        <v>0.96542829951679399</v>
      </c>
      <c r="L177" s="17">
        <v>1</v>
      </c>
      <c r="M177">
        <v>31</v>
      </c>
      <c r="N177" s="5">
        <v>35447.951037323</v>
      </c>
      <c r="O177">
        <v>1</v>
      </c>
      <c r="P177" s="5">
        <v>10026.004032376601</v>
      </c>
      <c r="Q177" s="5">
        <v>4.71307099613819E-4</v>
      </c>
      <c r="R177" s="5">
        <v>0.28283733583981302</v>
      </c>
      <c r="S177" s="5">
        <v>1.66233697460753</v>
      </c>
      <c r="T177">
        <v>1</v>
      </c>
      <c r="U177" s="17">
        <v>32</v>
      </c>
      <c r="V177" s="18">
        <v>105265.314897092</v>
      </c>
      <c r="W177" s="17">
        <v>1</v>
      </c>
      <c r="X177" s="18">
        <v>3307.6290969090501</v>
      </c>
      <c r="Y177" s="18">
        <v>0.30825952878931201</v>
      </c>
      <c r="Z177" s="18">
        <v>3.1421832539451501E-2</v>
      </c>
      <c r="AA177" s="18">
        <v>0.93405871860032297</v>
      </c>
      <c r="AB177" s="17">
        <v>0</v>
      </c>
    </row>
    <row r="178" spans="1:28" x14ac:dyDescent="0.3">
      <c r="A178" s="8" t="s">
        <v>93</v>
      </c>
      <c r="B178" s="8" t="str">
        <f t="shared" si="2"/>
        <v>Cyaniris semiargus</v>
      </c>
      <c r="C178" s="8" t="s">
        <v>153</v>
      </c>
      <c r="D178" s="25" t="s">
        <v>148</v>
      </c>
      <c r="E178" s="17">
        <v>215</v>
      </c>
      <c r="F178" s="18">
        <v>54451.584037893401</v>
      </c>
      <c r="G178" s="17">
        <v>1</v>
      </c>
      <c r="H178" s="18">
        <v>3375.1947894098098</v>
      </c>
      <c r="I178" s="18">
        <v>1.63718250767301E-4</v>
      </c>
      <c r="J178" s="18">
        <v>6.19852452237383E-2</v>
      </c>
      <c r="K178" s="18">
        <v>1.8098262187738099</v>
      </c>
      <c r="L178" s="17">
        <v>1</v>
      </c>
      <c r="M178">
        <v>15</v>
      </c>
      <c r="N178" s="5">
        <v>6710.1652727648998</v>
      </c>
      <c r="O178">
        <v>1</v>
      </c>
      <c r="P178" s="5">
        <v>1854.9753833581999</v>
      </c>
      <c r="Q178" s="5">
        <v>1.6668892738041001E-2</v>
      </c>
      <c r="R178" s="5">
        <v>0.276442577485706</v>
      </c>
      <c r="S178" s="5">
        <v>2.3056236923939002</v>
      </c>
      <c r="T178">
        <v>1</v>
      </c>
      <c r="U178" s="17">
        <v>13</v>
      </c>
      <c r="V178" s="18">
        <v>5519.7195451100997</v>
      </c>
      <c r="W178" s="17">
        <v>1</v>
      </c>
      <c r="X178" s="18">
        <v>1728.9998162657</v>
      </c>
      <c r="Y178" s="18">
        <v>1.48896331464496E-2</v>
      </c>
      <c r="Z178" s="18">
        <v>0.313240519221201</v>
      </c>
      <c r="AA178" s="18">
        <v>2.2534366979465998</v>
      </c>
      <c r="AB178" s="17">
        <v>1</v>
      </c>
    </row>
    <row r="179" spans="1:28" x14ac:dyDescent="0.3">
      <c r="A179" s="8" t="s">
        <v>94</v>
      </c>
      <c r="B179" s="8" t="str">
        <f t="shared" si="2"/>
        <v>Glaucopsyche alexis</v>
      </c>
      <c r="C179" s="8" t="s">
        <v>153</v>
      </c>
      <c r="D179" s="25" t="s">
        <v>148</v>
      </c>
      <c r="E179" s="17">
        <v>812</v>
      </c>
      <c r="F179" s="18">
        <v>136890.47205425199</v>
      </c>
      <c r="G179" s="17">
        <v>1</v>
      </c>
      <c r="H179" s="18">
        <v>7749.1268919781296</v>
      </c>
      <c r="I179" s="18">
        <v>2.9462927585218101E-12</v>
      </c>
      <c r="J179" s="18">
        <v>5.6608226823171903E-2</v>
      </c>
      <c r="K179" s="18">
        <v>0.44566885522938798</v>
      </c>
      <c r="L179" s="17">
        <v>1</v>
      </c>
      <c r="M179">
        <v>23</v>
      </c>
      <c r="N179" s="5">
        <v>5668.1975532234401</v>
      </c>
      <c r="O179">
        <v>1</v>
      </c>
      <c r="P179" s="5">
        <v>691.46082609613597</v>
      </c>
      <c r="Q179" s="5">
        <v>7.3837223541312003E-2</v>
      </c>
      <c r="R179" s="5">
        <v>0.121989542460973</v>
      </c>
      <c r="S179" s="5">
        <v>0.63001328997953299</v>
      </c>
      <c r="T179">
        <v>0</v>
      </c>
      <c r="U179" s="17">
        <v>21</v>
      </c>
      <c r="V179" s="18">
        <v>6855.3022491332704</v>
      </c>
      <c r="W179" s="17">
        <v>1</v>
      </c>
      <c r="X179" s="18">
        <v>1402.0532207809599</v>
      </c>
      <c r="Y179" s="18">
        <v>2.0146120441553401E-2</v>
      </c>
      <c r="Z179" s="18">
        <v>0.20452099263139301</v>
      </c>
      <c r="AA179" s="18">
        <v>0.895489317456444</v>
      </c>
      <c r="AB179" s="17">
        <v>1</v>
      </c>
    </row>
    <row r="180" spans="1:28" x14ac:dyDescent="0.3">
      <c r="A180" s="8" t="s">
        <v>95</v>
      </c>
      <c r="B180" s="8" t="str">
        <f t="shared" si="2"/>
        <v>Lycaena hippothoe</v>
      </c>
      <c r="C180" s="8" t="s">
        <v>153</v>
      </c>
      <c r="D180" s="25" t="s">
        <v>148</v>
      </c>
      <c r="E180" s="17">
        <v>4457</v>
      </c>
      <c r="F180" s="18">
        <v>766559.25526243099</v>
      </c>
      <c r="G180" s="17">
        <v>1</v>
      </c>
      <c r="H180" s="18">
        <v>50039.757123770898</v>
      </c>
      <c r="I180" s="18">
        <v>1.15805436307394E-69</v>
      </c>
      <c r="J180" s="18">
        <v>6.52783940448802E-2</v>
      </c>
      <c r="K180" s="18">
        <v>0.93249419175473902</v>
      </c>
      <c r="L180" s="17">
        <v>1</v>
      </c>
      <c r="M180">
        <v>26</v>
      </c>
      <c r="N180" s="5">
        <v>17399.510204436101</v>
      </c>
      <c r="O180">
        <v>1</v>
      </c>
      <c r="P180" s="5">
        <v>135.85115255883599</v>
      </c>
      <c r="Q180" s="5">
        <v>0.65103387766921905</v>
      </c>
      <c r="R180" s="5">
        <v>7.8077572852711698E-3</v>
      </c>
      <c r="S180" s="5">
        <v>0.24796318722313901</v>
      </c>
      <c r="T180">
        <v>0</v>
      </c>
      <c r="U180" s="17">
        <v>27</v>
      </c>
      <c r="V180" s="18">
        <v>19459.360671825401</v>
      </c>
      <c r="W180" s="17">
        <v>1</v>
      </c>
      <c r="X180" s="18">
        <v>247.28184964833801</v>
      </c>
      <c r="Y180" s="18">
        <v>0.55551952822197304</v>
      </c>
      <c r="Z180" s="18">
        <v>1.27076040070715E-2</v>
      </c>
      <c r="AA180" s="18">
        <v>-0.33546775573280002</v>
      </c>
      <c r="AB180" s="17">
        <v>0</v>
      </c>
    </row>
    <row r="181" spans="1:28" x14ac:dyDescent="0.3">
      <c r="A181" s="8" t="s">
        <v>96</v>
      </c>
      <c r="B181" s="8" t="str">
        <f t="shared" si="2"/>
        <v>Lycaena virgaureae</v>
      </c>
      <c r="C181" s="8" t="s">
        <v>153</v>
      </c>
      <c r="D181" s="25" t="s">
        <v>148</v>
      </c>
      <c r="E181" s="17">
        <v>8829</v>
      </c>
      <c r="F181" s="18">
        <v>1856810.55148779</v>
      </c>
      <c r="G181" s="17">
        <v>1</v>
      </c>
      <c r="H181" s="18">
        <v>9057.2848101402597</v>
      </c>
      <c r="I181" s="18">
        <v>4.7493226589161501E-11</v>
      </c>
      <c r="J181" s="18">
        <v>4.8778723294539096E-3</v>
      </c>
      <c r="K181" s="18">
        <v>0.281316257361519</v>
      </c>
      <c r="L181" s="17">
        <v>1</v>
      </c>
      <c r="M181">
        <v>27</v>
      </c>
      <c r="N181" s="5">
        <v>26377.197098492899</v>
      </c>
      <c r="O181">
        <v>1</v>
      </c>
      <c r="P181" s="5">
        <v>309.63753208718498</v>
      </c>
      <c r="Q181" s="5">
        <v>0.57117928556662101</v>
      </c>
      <c r="R181" s="5">
        <v>1.1738833771116499E-2</v>
      </c>
      <c r="S181" s="5">
        <v>-0.36633218697856501</v>
      </c>
      <c r="T181">
        <v>0</v>
      </c>
      <c r="U181" s="17">
        <v>30</v>
      </c>
      <c r="V181" s="18">
        <v>13246.7311329166</v>
      </c>
      <c r="W181" s="17">
        <v>1</v>
      </c>
      <c r="X181" s="18">
        <v>383.432679175457</v>
      </c>
      <c r="Y181" s="18">
        <v>0.34432869988549097</v>
      </c>
      <c r="Z181" s="18">
        <v>2.8945456454737999E-2</v>
      </c>
      <c r="AA181" s="18">
        <v>0.39961611649386097</v>
      </c>
      <c r="AB181" s="17">
        <v>0</v>
      </c>
    </row>
    <row r="182" spans="1:28" x14ac:dyDescent="0.3">
      <c r="A182" s="8" t="s">
        <v>97</v>
      </c>
      <c r="B182" s="8" t="str">
        <f t="shared" si="2"/>
        <v>Phengaris arion</v>
      </c>
      <c r="C182" s="8" t="s">
        <v>153</v>
      </c>
      <c r="D182" s="25" t="s">
        <v>148</v>
      </c>
      <c r="E182" s="17">
        <v>814</v>
      </c>
      <c r="F182" s="18">
        <v>108863.470206189</v>
      </c>
      <c r="G182" s="17">
        <v>1</v>
      </c>
      <c r="H182" s="18">
        <v>31.520029019215102</v>
      </c>
      <c r="I182" s="18">
        <v>0.627291532483782</v>
      </c>
      <c r="J182" s="18">
        <v>2.8953724292923898E-4</v>
      </c>
      <c r="K182" s="18">
        <v>5.9023256253526002E-2</v>
      </c>
      <c r="L182" s="17">
        <v>0</v>
      </c>
      <c r="M182">
        <v>12</v>
      </c>
      <c r="N182" s="5">
        <v>1095.3760409500701</v>
      </c>
      <c r="O182">
        <v>1</v>
      </c>
      <c r="P182" s="5">
        <v>9.3073735009406793</v>
      </c>
      <c r="Q182" s="5">
        <v>0.74845084745911805</v>
      </c>
      <c r="R182" s="5">
        <v>8.4969664781675593E-3</v>
      </c>
      <c r="S182" s="5">
        <v>0.14316473802926</v>
      </c>
      <c r="T182">
        <v>0</v>
      </c>
      <c r="U182" s="17">
        <v>13</v>
      </c>
      <c r="V182" s="18">
        <v>1533.82934828415</v>
      </c>
      <c r="W182" s="17">
        <v>1</v>
      </c>
      <c r="X182" s="18">
        <v>120.67617906533199</v>
      </c>
      <c r="Y182" s="18">
        <v>0.29205267603875001</v>
      </c>
      <c r="Z182" s="18">
        <v>7.8676405038362998E-2</v>
      </c>
      <c r="AA182" s="18">
        <v>0.49321176439436099</v>
      </c>
      <c r="AB182" s="17">
        <v>0</v>
      </c>
    </row>
    <row r="183" spans="1:28" x14ac:dyDescent="0.3">
      <c r="A183" s="8" t="s">
        <v>98</v>
      </c>
      <c r="B183" s="8" t="str">
        <f t="shared" si="2"/>
        <v>Vacciniina optilete</v>
      </c>
      <c r="C183" s="8" t="s">
        <v>153</v>
      </c>
      <c r="D183" s="25" t="s">
        <v>148</v>
      </c>
      <c r="E183" s="17">
        <v>84</v>
      </c>
      <c r="F183" s="18">
        <v>13506.8191558011</v>
      </c>
      <c r="G183" s="17">
        <v>1</v>
      </c>
      <c r="H183" s="18">
        <v>570.47445309416605</v>
      </c>
      <c r="I183" s="18">
        <v>5.4273054420957E-2</v>
      </c>
      <c r="J183" s="18">
        <v>4.22360325191109E-2</v>
      </c>
      <c r="K183" s="18">
        <v>0.55608631667691599</v>
      </c>
      <c r="L183" s="17">
        <v>0</v>
      </c>
      <c r="M183">
        <v>13</v>
      </c>
      <c r="N183" s="5">
        <v>1934.9916173075501</v>
      </c>
      <c r="O183">
        <v>1</v>
      </c>
      <c r="P183" s="5">
        <v>552.750296316495</v>
      </c>
      <c r="Q183" s="5">
        <v>2.2604766328821298E-2</v>
      </c>
      <c r="R183" s="5">
        <v>0.285660305384486</v>
      </c>
      <c r="S183" s="5">
        <v>0.77343102465851299</v>
      </c>
      <c r="T183">
        <v>1</v>
      </c>
      <c r="U183" s="17">
        <v>13</v>
      </c>
      <c r="V183" s="18">
        <v>2847.91075946297</v>
      </c>
      <c r="W183" s="17">
        <v>1</v>
      </c>
      <c r="X183" s="18">
        <v>2.16015429098888</v>
      </c>
      <c r="Y183" s="18">
        <v>0.92086986587919795</v>
      </c>
      <c r="Z183" s="18">
        <v>7.5850490883932998E-4</v>
      </c>
      <c r="AA183" s="18">
        <v>-4.8430820174598599E-2</v>
      </c>
      <c r="AB183" s="17">
        <v>0</v>
      </c>
    </row>
    <row r="184" spans="1:28" x14ac:dyDescent="0.3">
      <c r="A184" s="8" t="s">
        <v>99</v>
      </c>
      <c r="B184" s="8" t="str">
        <f t="shared" si="2"/>
        <v>Aphantopus hyperantus</v>
      </c>
      <c r="C184" s="8" t="s">
        <v>153</v>
      </c>
      <c r="D184" s="25" t="s">
        <v>148</v>
      </c>
      <c r="E184" s="17">
        <v>30596</v>
      </c>
      <c r="F184" s="18">
        <v>6507494.8304248303</v>
      </c>
      <c r="G184" s="17">
        <v>1</v>
      </c>
      <c r="H184" s="18">
        <v>2492.75215027574</v>
      </c>
      <c r="I184" s="18">
        <v>6.1680846384448099E-4</v>
      </c>
      <c r="J184" s="18">
        <v>3.8305864472165701E-4</v>
      </c>
      <c r="K184" s="18">
        <v>-7.2510951269111307E-2</v>
      </c>
      <c r="L184" s="17">
        <v>-1</v>
      </c>
      <c r="M184">
        <v>25</v>
      </c>
      <c r="N184" s="5">
        <v>70227.529187269101</v>
      </c>
      <c r="O184">
        <v>1</v>
      </c>
      <c r="P184" s="5">
        <v>694.87939877186705</v>
      </c>
      <c r="Q184" s="5">
        <v>0.617188290262775</v>
      </c>
      <c r="R184" s="5">
        <v>9.8946866964221298E-3</v>
      </c>
      <c r="S184" s="5">
        <v>0.66755620164792995</v>
      </c>
      <c r="T184">
        <v>0</v>
      </c>
      <c r="U184" s="17">
        <v>26</v>
      </c>
      <c r="V184" s="18">
        <v>46624.502334546298</v>
      </c>
      <c r="W184" s="17">
        <v>1</v>
      </c>
      <c r="X184" s="18">
        <v>3463.53533856782</v>
      </c>
      <c r="Y184" s="18">
        <v>0.14861394076801199</v>
      </c>
      <c r="Z184" s="18">
        <v>7.4285733147687397E-2</v>
      </c>
      <c r="AA184" s="18">
        <v>-1.52541872536804</v>
      </c>
      <c r="AB184" s="17">
        <v>0</v>
      </c>
    </row>
    <row r="185" spans="1:28" x14ac:dyDescent="0.3">
      <c r="A185" s="8" t="s">
        <v>100</v>
      </c>
      <c r="B185" s="8" t="str">
        <f t="shared" si="2"/>
        <v>Argynnis adippe</v>
      </c>
      <c r="C185" s="8" t="s">
        <v>153</v>
      </c>
      <c r="D185" s="25" t="s">
        <v>148</v>
      </c>
      <c r="E185" s="17">
        <v>5922</v>
      </c>
      <c r="F185" s="18">
        <v>1251859.5228308199</v>
      </c>
      <c r="G185" s="17">
        <v>1</v>
      </c>
      <c r="H185" s="18">
        <v>20080.987944893801</v>
      </c>
      <c r="I185" s="18">
        <v>8.7325946768472994E-23</v>
      </c>
      <c r="J185" s="18">
        <v>1.6040927579066298E-2</v>
      </c>
      <c r="K185" s="18">
        <v>0.45764093437731401</v>
      </c>
      <c r="L185" s="17">
        <v>1</v>
      </c>
      <c r="M185">
        <v>26</v>
      </c>
      <c r="N185" s="5">
        <v>10080.0415612162</v>
      </c>
      <c r="O185">
        <v>1</v>
      </c>
      <c r="P185" s="5">
        <v>420.68235273052397</v>
      </c>
      <c r="Q185" s="5">
        <v>0.28727538841601202</v>
      </c>
      <c r="R185" s="5">
        <v>4.1734188314176697E-2</v>
      </c>
      <c r="S185" s="5">
        <v>0.50503769598205195</v>
      </c>
      <c r="T185">
        <v>0</v>
      </c>
      <c r="U185" s="17">
        <v>28</v>
      </c>
      <c r="V185" s="18">
        <v>6647.2115374505101</v>
      </c>
      <c r="W185" s="17">
        <v>1</v>
      </c>
      <c r="X185" s="18">
        <v>191.991194280673</v>
      </c>
      <c r="Y185" s="18">
        <v>0.36147100745560601</v>
      </c>
      <c r="Z185" s="18">
        <v>2.8882967421600899E-2</v>
      </c>
      <c r="AA185" s="18">
        <v>0.32092194025397702</v>
      </c>
      <c r="AB185" s="17">
        <v>0</v>
      </c>
    </row>
    <row r="186" spans="1:28" x14ac:dyDescent="0.3">
      <c r="A186" s="8" t="s">
        <v>101</v>
      </c>
      <c r="B186" s="8" t="str">
        <f t="shared" si="2"/>
        <v>Argynnis aglaja</v>
      </c>
      <c r="C186" s="8" t="s">
        <v>153</v>
      </c>
      <c r="D186" s="25" t="s">
        <v>148</v>
      </c>
      <c r="E186" s="17">
        <v>9113</v>
      </c>
      <c r="F186" s="18">
        <v>2463470.1578015001</v>
      </c>
      <c r="G186" s="17">
        <v>1</v>
      </c>
      <c r="H186" s="18">
        <v>19343.981744245601</v>
      </c>
      <c r="I186" s="18">
        <v>2.02025993367086E-17</v>
      </c>
      <c r="J186" s="18">
        <v>7.8523304546579391E-3</v>
      </c>
      <c r="K186" s="18">
        <v>0.35237917404703301</v>
      </c>
      <c r="L186" s="17">
        <v>1</v>
      </c>
      <c r="M186">
        <v>31</v>
      </c>
      <c r="N186" s="5">
        <v>73324.460578559403</v>
      </c>
      <c r="O186">
        <v>1</v>
      </c>
      <c r="P186" s="5">
        <v>461.26509391485899</v>
      </c>
      <c r="Q186" s="5">
        <v>0.65776698218353602</v>
      </c>
      <c r="R186" s="5">
        <v>6.2907396832554401E-3</v>
      </c>
      <c r="S186" s="5">
        <v>0.40758328240959102</v>
      </c>
      <c r="T186">
        <v>0</v>
      </c>
      <c r="U186" s="17">
        <v>32</v>
      </c>
      <c r="V186" s="18">
        <v>27135.3566099005</v>
      </c>
      <c r="W186" s="17">
        <v>1</v>
      </c>
      <c r="X186" s="18">
        <v>16.242377257574802</v>
      </c>
      <c r="Y186" s="18">
        <v>0.88989257380481901</v>
      </c>
      <c r="Z186" s="18">
        <v>5.9856877840491795E-4</v>
      </c>
      <c r="AA186" s="18">
        <v>-7.3959284830616603E-2</v>
      </c>
      <c r="AB186" s="17">
        <v>0</v>
      </c>
    </row>
    <row r="187" spans="1:28" x14ac:dyDescent="0.3">
      <c r="A187" s="8" t="s">
        <v>102</v>
      </c>
      <c r="B187" s="8" t="str">
        <f t="shared" si="2"/>
        <v>Argynnis niobe</v>
      </c>
      <c r="C187" s="8" t="s">
        <v>153</v>
      </c>
      <c r="D187" s="25" t="s">
        <v>148</v>
      </c>
      <c r="E187" s="17">
        <v>1978</v>
      </c>
      <c r="F187" s="18">
        <v>462333.04851166898</v>
      </c>
      <c r="G187" s="17">
        <v>1</v>
      </c>
      <c r="H187" s="18">
        <v>14878.510482915501</v>
      </c>
      <c r="I187" s="18">
        <v>5.0638758206296797E-16</v>
      </c>
      <c r="J187" s="18">
        <v>3.21813691035326E-2</v>
      </c>
      <c r="K187" s="18">
        <v>0.73291349867268596</v>
      </c>
      <c r="L187" s="17">
        <v>1</v>
      </c>
      <c r="M187">
        <v>26</v>
      </c>
      <c r="N187" s="5">
        <v>9320.0288863605201</v>
      </c>
      <c r="O187">
        <v>1</v>
      </c>
      <c r="P187" s="5">
        <v>11.3630561342907</v>
      </c>
      <c r="Q187" s="5">
        <v>0.85860366052596304</v>
      </c>
      <c r="R187" s="5">
        <v>1.2192082527684399E-3</v>
      </c>
      <c r="S187" s="5">
        <v>-7.5894699350375294E-2</v>
      </c>
      <c r="T187">
        <v>0</v>
      </c>
      <c r="U187" s="17">
        <v>24</v>
      </c>
      <c r="V187" s="18">
        <v>8481.2056972671398</v>
      </c>
      <c r="W187" s="17">
        <v>1</v>
      </c>
      <c r="X187" s="18">
        <v>2286.9914051692899</v>
      </c>
      <c r="Y187" s="18">
        <v>2.9130575111531699E-3</v>
      </c>
      <c r="Z187" s="18">
        <v>0.26965404292767198</v>
      </c>
      <c r="AA187" s="18">
        <v>1.1035160395128201</v>
      </c>
      <c r="AB187" s="17">
        <v>1</v>
      </c>
    </row>
    <row r="188" spans="1:28" x14ac:dyDescent="0.3">
      <c r="A188" s="8" t="s">
        <v>103</v>
      </c>
      <c r="B188" s="8" t="str">
        <f t="shared" si="2"/>
        <v>Argynnis paphia</v>
      </c>
      <c r="C188" s="8" t="s">
        <v>153</v>
      </c>
      <c r="D188" s="25" t="s">
        <v>148</v>
      </c>
      <c r="E188" s="17">
        <v>7916</v>
      </c>
      <c r="F188" s="18">
        <v>2395585.9557493702</v>
      </c>
      <c r="G188" s="17">
        <v>1</v>
      </c>
      <c r="H188" s="18">
        <v>7118.9212096328802</v>
      </c>
      <c r="I188" s="18">
        <v>1.1896073485873199E-6</v>
      </c>
      <c r="J188" s="18">
        <v>2.9716826451363599E-3</v>
      </c>
      <c r="K188" s="18">
        <v>0.23204390123101001</v>
      </c>
      <c r="L188" s="17">
        <v>1</v>
      </c>
      <c r="M188">
        <v>29</v>
      </c>
      <c r="N188" s="5">
        <v>49633.135971330899</v>
      </c>
      <c r="O188">
        <v>1</v>
      </c>
      <c r="P188" s="5">
        <v>978.80413267871302</v>
      </c>
      <c r="Q188" s="5">
        <v>0.444979638390615</v>
      </c>
      <c r="R188" s="5">
        <v>1.97207795462307E-2</v>
      </c>
      <c r="S188" s="5">
        <v>0.64032914191285994</v>
      </c>
      <c r="T188">
        <v>0</v>
      </c>
      <c r="U188" s="17">
        <v>33</v>
      </c>
      <c r="V188" s="18">
        <v>21262.979235577499</v>
      </c>
      <c r="W188" s="17">
        <v>1</v>
      </c>
      <c r="X188" s="18">
        <v>1201.4271454416</v>
      </c>
      <c r="Y188" s="18">
        <v>0.159783631455824</v>
      </c>
      <c r="Z188" s="18">
        <v>5.6503236546991402E-2</v>
      </c>
      <c r="AA188" s="18">
        <v>0.72285647617198501</v>
      </c>
      <c r="AB188" s="17">
        <v>0</v>
      </c>
    </row>
    <row r="189" spans="1:28" x14ac:dyDescent="0.3">
      <c r="A189" s="8" t="s">
        <v>104</v>
      </c>
      <c r="B189" s="8" t="str">
        <f t="shared" si="2"/>
        <v>Boloria aquilonaris</v>
      </c>
      <c r="C189" s="8" t="s">
        <v>153</v>
      </c>
      <c r="D189" s="25" t="s">
        <v>148</v>
      </c>
      <c r="E189" s="17">
        <v>2372</v>
      </c>
      <c r="F189" s="18">
        <v>393678.61591362301</v>
      </c>
      <c r="G189" s="17">
        <v>1</v>
      </c>
      <c r="H189" s="18">
        <v>36970.030921060199</v>
      </c>
      <c r="I189" s="18">
        <v>2.09693936116253E-55</v>
      </c>
      <c r="J189" s="18">
        <v>9.3909167088648507E-2</v>
      </c>
      <c r="K189" s="18">
        <v>0.85309356332634101</v>
      </c>
      <c r="L189" s="17">
        <v>1</v>
      </c>
      <c r="M189">
        <v>21</v>
      </c>
      <c r="N189" s="5">
        <v>6948.5033317142897</v>
      </c>
      <c r="O189">
        <v>1</v>
      </c>
      <c r="P189" s="5">
        <v>574.53873875927502</v>
      </c>
      <c r="Q189" s="5">
        <v>0.16887455823508901</v>
      </c>
      <c r="R189" s="5">
        <v>8.2685250525385903E-2</v>
      </c>
      <c r="S189" s="5">
        <v>0.73127543830775699</v>
      </c>
      <c r="T189">
        <v>0</v>
      </c>
      <c r="U189" s="17">
        <v>20</v>
      </c>
      <c r="V189" s="18">
        <v>5812.0899873360204</v>
      </c>
      <c r="W189" s="17">
        <v>1</v>
      </c>
      <c r="X189" s="18">
        <v>1759.5054877427001</v>
      </c>
      <c r="Y189" s="18">
        <v>3.2112581789536399E-3</v>
      </c>
      <c r="Z189" s="18">
        <v>0.30273197620416997</v>
      </c>
      <c r="AA189" s="18">
        <v>1.32984430274605</v>
      </c>
      <c r="AB189" s="17">
        <v>1</v>
      </c>
    </row>
    <row r="190" spans="1:28" x14ac:dyDescent="0.3">
      <c r="A190" s="8" t="s">
        <v>59</v>
      </c>
      <c r="B190" s="8" t="str">
        <f t="shared" si="2"/>
        <v>Boloria eunomia</v>
      </c>
      <c r="C190" s="8" t="s">
        <v>153</v>
      </c>
      <c r="D190" s="25" t="s">
        <v>148</v>
      </c>
      <c r="E190" s="17">
        <v>1197</v>
      </c>
      <c r="F190" s="18">
        <v>157222.17689320099</v>
      </c>
      <c r="G190" s="17">
        <v>1</v>
      </c>
      <c r="H190" s="18">
        <v>29585.166897470699</v>
      </c>
      <c r="I190" s="18">
        <v>2.6936697177810701E-62</v>
      </c>
      <c r="J190" s="18">
        <v>0.18817426066786699</v>
      </c>
      <c r="K190" s="18">
        <v>1.6083766690677399</v>
      </c>
      <c r="L190" s="17">
        <v>1</v>
      </c>
      <c r="M190">
        <v>14</v>
      </c>
      <c r="N190" s="5">
        <v>7407.96413541326</v>
      </c>
      <c r="O190">
        <v>1</v>
      </c>
      <c r="P190" s="5">
        <v>453.55286435235303</v>
      </c>
      <c r="Q190" s="5">
        <v>0.3393058907689</v>
      </c>
      <c r="R190" s="5">
        <v>6.1225035119186803E-2</v>
      </c>
      <c r="S190" s="5">
        <v>0.73610772965903604</v>
      </c>
      <c r="T190">
        <v>0</v>
      </c>
      <c r="U190" s="17">
        <v>14</v>
      </c>
      <c r="V190" s="18">
        <v>1313.33683981985</v>
      </c>
      <c r="W190" s="17">
        <v>1</v>
      </c>
      <c r="X190" s="18">
        <v>197.301216416643</v>
      </c>
      <c r="Y190" s="18">
        <v>0.11566754062126</v>
      </c>
      <c r="Z190" s="18">
        <v>0.15022895150318499</v>
      </c>
      <c r="AA190" s="18">
        <v>0.47159834906014603</v>
      </c>
      <c r="AB190" s="17">
        <v>0</v>
      </c>
    </row>
    <row r="191" spans="1:28" x14ac:dyDescent="0.3">
      <c r="A191" s="8" t="s">
        <v>105</v>
      </c>
      <c r="B191" s="8" t="str">
        <f t="shared" si="2"/>
        <v>Boloria euphrosyne</v>
      </c>
      <c r="C191" s="8" t="s">
        <v>153</v>
      </c>
      <c r="D191" s="25" t="s">
        <v>148</v>
      </c>
      <c r="E191" s="17">
        <v>7111</v>
      </c>
      <c r="F191" s="18">
        <v>2266182.5340315099</v>
      </c>
      <c r="G191" s="17">
        <v>1</v>
      </c>
      <c r="H191" s="18">
        <v>817811.19482545496</v>
      </c>
      <c r="I191" s="18">
        <v>0</v>
      </c>
      <c r="J191" s="18">
        <v>0.36087613532638901</v>
      </c>
      <c r="K191" s="18">
        <v>2.2586896133814802</v>
      </c>
      <c r="L191" s="17">
        <v>1</v>
      </c>
      <c r="M191">
        <v>33</v>
      </c>
      <c r="N191" s="5">
        <v>49118.592637005997</v>
      </c>
      <c r="O191">
        <v>1</v>
      </c>
      <c r="P191" s="5">
        <v>1996.2677314453499</v>
      </c>
      <c r="Q191" s="5">
        <v>0.23705934615559601</v>
      </c>
      <c r="R191" s="5">
        <v>4.0641794161287902E-2</v>
      </c>
      <c r="S191" s="5">
        <v>0.81478246944831201</v>
      </c>
      <c r="T191">
        <v>0</v>
      </c>
      <c r="U191" s="17">
        <v>30</v>
      </c>
      <c r="V191" s="18">
        <v>23052.905020913</v>
      </c>
      <c r="W191" s="17">
        <v>1</v>
      </c>
      <c r="X191" s="18">
        <v>3510.84100428796</v>
      </c>
      <c r="Y191" s="18">
        <v>2.0256328596364701E-2</v>
      </c>
      <c r="Z191" s="18">
        <v>0.152294949426245</v>
      </c>
      <c r="AA191" s="18">
        <v>1.13956497789126</v>
      </c>
      <c r="AB191" s="17">
        <v>1</v>
      </c>
    </row>
    <row r="192" spans="1:28" x14ac:dyDescent="0.3">
      <c r="A192" s="8" t="s">
        <v>106</v>
      </c>
      <c r="B192" s="8" t="str">
        <f t="shared" si="2"/>
        <v>Boloria napaea</v>
      </c>
      <c r="C192" s="8" t="s">
        <v>153</v>
      </c>
      <c r="D192" s="25" t="s">
        <v>148</v>
      </c>
      <c r="E192" s="17">
        <v>475</v>
      </c>
      <c r="F192" s="18">
        <v>73206.929670857906</v>
      </c>
      <c r="G192" s="17">
        <v>1</v>
      </c>
      <c r="H192" s="18">
        <v>2813.0330845868598</v>
      </c>
      <c r="I192" s="18">
        <v>1.3198321377134301E-5</v>
      </c>
      <c r="J192" s="18">
        <v>3.8425776046535499E-2</v>
      </c>
      <c r="K192" s="18">
        <v>-0.29209978650595603</v>
      </c>
      <c r="L192" s="17">
        <v>-1</v>
      </c>
      <c r="M192">
        <v>17</v>
      </c>
      <c r="N192" s="5">
        <v>6169.1151167943099</v>
      </c>
      <c r="O192">
        <v>1</v>
      </c>
      <c r="P192" s="5">
        <v>655.97903285470102</v>
      </c>
      <c r="Q192" s="5">
        <v>0.15495925645556699</v>
      </c>
      <c r="R192" s="5">
        <v>0.10633275930755701</v>
      </c>
      <c r="S192" s="5">
        <v>-0.60238061328829495</v>
      </c>
      <c r="T192">
        <v>0</v>
      </c>
      <c r="U192" s="17">
        <v>15</v>
      </c>
      <c r="V192" s="18">
        <v>3084.9960606894501</v>
      </c>
      <c r="W192" s="17">
        <v>1</v>
      </c>
      <c r="X192" s="18">
        <v>149.08414124701699</v>
      </c>
      <c r="Y192" s="18">
        <v>0.382799374508343</v>
      </c>
      <c r="Z192" s="18">
        <v>4.8325553198177801E-2</v>
      </c>
      <c r="AA192" s="18">
        <v>-0.30131908660828199</v>
      </c>
      <c r="AB192" s="17">
        <v>0</v>
      </c>
    </row>
    <row r="193" spans="1:28" x14ac:dyDescent="0.3">
      <c r="A193" s="8" t="s">
        <v>107</v>
      </c>
      <c r="B193" s="8" t="str">
        <f t="shared" si="2"/>
        <v>Boloria thore</v>
      </c>
      <c r="C193" s="8" t="s">
        <v>153</v>
      </c>
      <c r="D193" s="25" t="s">
        <v>148</v>
      </c>
      <c r="E193" s="17">
        <v>316</v>
      </c>
      <c r="F193" s="18">
        <v>30739.262915155101</v>
      </c>
      <c r="G193" s="17">
        <v>1</v>
      </c>
      <c r="H193" s="18">
        <v>2163.7022373579198</v>
      </c>
      <c r="I193" s="18">
        <v>1.00054069691446E-6</v>
      </c>
      <c r="J193" s="18">
        <v>7.0388878332250798E-2</v>
      </c>
      <c r="K193" s="18">
        <v>0.73607116386631999</v>
      </c>
      <c r="L193" s="17">
        <v>1</v>
      </c>
      <c r="M193">
        <v>8</v>
      </c>
      <c r="N193" s="5">
        <v>744.84554783838701</v>
      </c>
      <c r="O193">
        <v>1</v>
      </c>
      <c r="P193" s="5">
        <v>9.1395690282483901</v>
      </c>
      <c r="Q193" s="5">
        <v>0.75257150650475302</v>
      </c>
      <c r="R193" s="5">
        <v>1.2270421773711701E-2</v>
      </c>
      <c r="S193" s="5">
        <v>-0.11734799244781099</v>
      </c>
      <c r="T193">
        <v>0</v>
      </c>
      <c r="U193" s="17">
        <v>9</v>
      </c>
      <c r="V193" s="18">
        <v>462.256491388717</v>
      </c>
      <c r="W193" s="17">
        <v>1</v>
      </c>
      <c r="X193" s="18">
        <v>50.315537490250399</v>
      </c>
      <c r="Y193" s="18">
        <v>0.29442342982594899</v>
      </c>
      <c r="Z193" s="18">
        <v>0.108847660179075</v>
      </c>
      <c r="AA193" s="18">
        <v>-0.27222884565772199</v>
      </c>
      <c r="AB193" s="17">
        <v>0</v>
      </c>
    </row>
    <row r="194" spans="1:28" x14ac:dyDescent="0.3">
      <c r="A194" s="8" t="s">
        <v>108</v>
      </c>
      <c r="B194" s="8" t="str">
        <f t="shared" si="2"/>
        <v>Brenthis ino</v>
      </c>
      <c r="C194" s="8" t="s">
        <v>153</v>
      </c>
      <c r="D194" s="25" t="s">
        <v>148</v>
      </c>
      <c r="E194" s="17">
        <v>6775</v>
      </c>
      <c r="F194" s="18">
        <v>1262246.9218973501</v>
      </c>
      <c r="G194" s="17">
        <v>1</v>
      </c>
      <c r="H194" s="18">
        <v>33373.725868479298</v>
      </c>
      <c r="I194" s="18">
        <v>6.50306364956649E-42</v>
      </c>
      <c r="J194" s="18">
        <v>2.6439934445087399E-2</v>
      </c>
      <c r="K194" s="18">
        <v>0.71566013985295995</v>
      </c>
      <c r="L194" s="17">
        <v>1</v>
      </c>
      <c r="M194">
        <v>25</v>
      </c>
      <c r="N194" s="5">
        <v>20820.4948862333</v>
      </c>
      <c r="O194">
        <v>1</v>
      </c>
      <c r="P194" s="5">
        <v>173.24016918976099</v>
      </c>
      <c r="Q194" s="5">
        <v>0.64695420799062098</v>
      </c>
      <c r="R194" s="5">
        <v>8.32065568740681E-3</v>
      </c>
      <c r="S194" s="5">
        <v>-0.29213951043723202</v>
      </c>
      <c r="T194">
        <v>0</v>
      </c>
      <c r="U194" s="17">
        <v>29</v>
      </c>
      <c r="V194" s="18">
        <v>5315.96923455668</v>
      </c>
      <c r="W194" s="17">
        <v>1</v>
      </c>
      <c r="X194" s="18">
        <v>1013.5931983644</v>
      </c>
      <c r="Y194" s="18">
        <v>8.9534643329432992E-3</v>
      </c>
      <c r="Z194" s="18">
        <v>0.190669500450735</v>
      </c>
      <c r="AA194" s="18">
        <v>0.66820324832970501</v>
      </c>
      <c r="AB194" s="17">
        <v>1</v>
      </c>
    </row>
    <row r="195" spans="1:28" x14ac:dyDescent="0.3">
      <c r="A195" s="8" t="s">
        <v>109</v>
      </c>
      <c r="B195" s="8" t="str">
        <f t="shared" ref="B195:B258" si="3">TRIM(CONCATENATE(LEFT(A195,FIND(" ",A195)),MID(A195,FIND(" ",A195)+1,FIND(" ",MID(A195,FIND(" ",A195)+1,50)))))</f>
        <v>Coenonympha glycerion</v>
      </c>
      <c r="C195" s="8" t="s">
        <v>153</v>
      </c>
      <c r="D195" s="25" t="s">
        <v>148</v>
      </c>
      <c r="E195" s="17">
        <v>2111</v>
      </c>
      <c r="F195" s="18">
        <v>362175.46456905798</v>
      </c>
      <c r="G195" s="17">
        <v>1</v>
      </c>
      <c r="H195" s="18">
        <v>622.11784830223803</v>
      </c>
      <c r="I195" s="18">
        <v>5.66665158534191E-2</v>
      </c>
      <c r="J195" s="18">
        <v>1.71772499565226E-3</v>
      </c>
      <c r="K195" s="18">
        <v>-0.124073199705549</v>
      </c>
      <c r="L195" s="17">
        <v>0</v>
      </c>
      <c r="M195">
        <v>17</v>
      </c>
      <c r="N195" s="5">
        <v>11657.3143911262</v>
      </c>
      <c r="O195">
        <v>1</v>
      </c>
      <c r="P195" s="5">
        <v>29.3815448378264</v>
      </c>
      <c r="Q195" s="5">
        <v>0.83580866618226601</v>
      </c>
      <c r="R195" s="5">
        <v>2.5204385720429801E-3</v>
      </c>
      <c r="S195" s="5">
        <v>-0.13924063170307599</v>
      </c>
      <c r="T195">
        <v>0</v>
      </c>
      <c r="U195" s="17">
        <v>16</v>
      </c>
      <c r="V195" s="18">
        <v>6040.5453417585004</v>
      </c>
      <c r="W195" s="17">
        <v>1</v>
      </c>
      <c r="X195" s="18">
        <v>16.489205142838699</v>
      </c>
      <c r="Y195" s="18">
        <v>0.83423432053911994</v>
      </c>
      <c r="Z195" s="18">
        <v>2.7297543863876702E-3</v>
      </c>
      <c r="AA195" s="18">
        <v>-0.107175373251398</v>
      </c>
      <c r="AB195" s="17">
        <v>0</v>
      </c>
    </row>
    <row r="196" spans="1:28" x14ac:dyDescent="0.3">
      <c r="A196" s="8" t="s">
        <v>73</v>
      </c>
      <c r="B196" s="8" t="str">
        <f t="shared" si="3"/>
        <v>Coenonympha tullia</v>
      </c>
      <c r="C196" s="8" t="s">
        <v>153</v>
      </c>
      <c r="D196" s="25" t="s">
        <v>148</v>
      </c>
      <c r="E196" s="17">
        <v>3111</v>
      </c>
      <c r="F196" s="18">
        <v>631930.72468386299</v>
      </c>
      <c r="G196" s="17">
        <v>1</v>
      </c>
      <c r="H196" s="18">
        <v>1.9256207362050199</v>
      </c>
      <c r="I196" s="18">
        <v>0.92243681625311802</v>
      </c>
      <c r="J196" s="18">
        <v>3.0472022659599999E-6</v>
      </c>
      <c r="K196" s="18">
        <v>-7.2125528979715501E-3</v>
      </c>
      <c r="L196" s="17">
        <v>0</v>
      </c>
      <c r="M196">
        <v>23</v>
      </c>
      <c r="N196" s="5">
        <v>13848.7207054767</v>
      </c>
      <c r="O196">
        <v>1</v>
      </c>
      <c r="P196" s="5">
        <v>326.40289158043601</v>
      </c>
      <c r="Q196" s="5">
        <v>0.45621045615452599</v>
      </c>
      <c r="R196" s="5">
        <v>2.3569172815461201E-2</v>
      </c>
      <c r="S196" s="5">
        <v>0.55919435712340604</v>
      </c>
      <c r="T196">
        <v>0</v>
      </c>
      <c r="U196" s="17">
        <v>23</v>
      </c>
      <c r="V196" s="18">
        <v>23890.810936267</v>
      </c>
      <c r="W196" s="17">
        <v>1</v>
      </c>
      <c r="X196" s="18">
        <v>1477.17570439475</v>
      </c>
      <c r="Y196" s="18">
        <v>0.21825311793341501</v>
      </c>
      <c r="Z196" s="18">
        <v>6.1830287315712197E-2</v>
      </c>
      <c r="AA196" s="18">
        <v>-1.1749399258923301</v>
      </c>
      <c r="AB196" s="17">
        <v>0</v>
      </c>
    </row>
    <row r="197" spans="1:28" x14ac:dyDescent="0.3">
      <c r="A197" s="8" t="s">
        <v>110</v>
      </c>
      <c r="B197" s="8" t="str">
        <f t="shared" si="3"/>
        <v>Erebia ligea</v>
      </c>
      <c r="C197" s="8" t="s">
        <v>153</v>
      </c>
      <c r="D197" s="25" t="s">
        <v>148</v>
      </c>
      <c r="E197" s="17">
        <v>4600</v>
      </c>
      <c r="F197" s="18">
        <v>635520.67621982505</v>
      </c>
      <c r="G197" s="17">
        <v>1</v>
      </c>
      <c r="H197" s="18">
        <v>3705.35749101173</v>
      </c>
      <c r="I197" s="18">
        <v>2.0586346300115901E-7</v>
      </c>
      <c r="J197" s="18">
        <v>5.8304279147167702E-3</v>
      </c>
      <c r="K197" s="18">
        <v>-0.36455325595405103</v>
      </c>
      <c r="L197" s="17">
        <v>-1</v>
      </c>
      <c r="M197">
        <v>28</v>
      </c>
      <c r="N197" s="5">
        <v>32347.686690117302</v>
      </c>
      <c r="O197">
        <v>1</v>
      </c>
      <c r="P197" s="5">
        <v>321.52982225080598</v>
      </c>
      <c r="Q197" s="5">
        <v>0.595975379135262</v>
      </c>
      <c r="R197" s="5">
        <v>9.9398088441680094E-3</v>
      </c>
      <c r="S197" s="5">
        <v>-0.37972369595495398</v>
      </c>
      <c r="T197">
        <v>0</v>
      </c>
      <c r="U197" s="17">
        <v>27</v>
      </c>
      <c r="V197" s="18">
        <v>7162.2936916902199</v>
      </c>
      <c r="W197" s="17">
        <v>1</v>
      </c>
      <c r="X197" s="18">
        <v>413.48982340944502</v>
      </c>
      <c r="Y197" s="18">
        <v>0.19838113878776101</v>
      </c>
      <c r="Z197" s="18">
        <v>5.7731481171901897E-2</v>
      </c>
      <c r="AA197" s="18">
        <v>0.41946465926339199</v>
      </c>
      <c r="AB197" s="17">
        <v>0</v>
      </c>
    </row>
    <row r="198" spans="1:28" x14ac:dyDescent="0.3">
      <c r="A198" s="8" t="s">
        <v>111</v>
      </c>
      <c r="B198" s="8" t="str">
        <f t="shared" si="3"/>
        <v>Erebia pandrose</v>
      </c>
      <c r="C198" s="8" t="s">
        <v>153</v>
      </c>
      <c r="D198" s="25" t="s">
        <v>148</v>
      </c>
      <c r="E198" s="17">
        <v>859</v>
      </c>
      <c r="F198" s="18">
        <v>81148.041560504105</v>
      </c>
      <c r="G198" s="17">
        <v>1</v>
      </c>
      <c r="H198" s="18">
        <v>1024.93119815517</v>
      </c>
      <c r="I198" s="18">
        <v>9.1689415245896897E-4</v>
      </c>
      <c r="J198" s="18">
        <v>1.2630387356803699E-2</v>
      </c>
      <c r="K198" s="18">
        <v>-0.1999608270521</v>
      </c>
      <c r="L198" s="17">
        <v>-1</v>
      </c>
      <c r="M198">
        <v>17</v>
      </c>
      <c r="N198" s="5">
        <v>3119.7305899022399</v>
      </c>
      <c r="O198">
        <v>1</v>
      </c>
      <c r="P198" s="5">
        <v>137.61238445503801</v>
      </c>
      <c r="Q198" s="5">
        <v>0.37577464749221001</v>
      </c>
      <c r="R198" s="5">
        <v>4.41103423803497E-2</v>
      </c>
      <c r="S198" s="5">
        <v>-0.26477212200346301</v>
      </c>
      <c r="T198">
        <v>0</v>
      </c>
      <c r="U198" s="17">
        <v>18</v>
      </c>
      <c r="V198" s="18">
        <v>3871.2017958388201</v>
      </c>
      <c r="W198" s="17">
        <v>1</v>
      </c>
      <c r="X198" s="18">
        <v>115.38506371732601</v>
      </c>
      <c r="Y198" s="18">
        <v>0.45709832660805799</v>
      </c>
      <c r="Z198" s="18">
        <v>2.9806005938867501E-2</v>
      </c>
      <c r="AA198" s="18">
        <v>0.233972268896008</v>
      </c>
      <c r="AB198" s="17">
        <v>0</v>
      </c>
    </row>
    <row r="199" spans="1:28" x14ac:dyDescent="0.3">
      <c r="A199" s="8" t="s">
        <v>112</v>
      </c>
      <c r="B199" s="8" t="str">
        <f t="shared" si="3"/>
        <v>Euphydryas maturna</v>
      </c>
      <c r="C199" s="8" t="s">
        <v>153</v>
      </c>
      <c r="D199" s="25" t="s">
        <v>148</v>
      </c>
      <c r="E199" s="17">
        <v>1201</v>
      </c>
      <c r="F199" s="18">
        <v>196130.51109034399</v>
      </c>
      <c r="G199" s="17">
        <v>1</v>
      </c>
      <c r="H199" s="18">
        <v>4402.77772356488</v>
      </c>
      <c r="I199" s="18">
        <v>1.5077595765835099E-7</v>
      </c>
      <c r="J199" s="18">
        <v>2.2448203999921298E-2</v>
      </c>
      <c r="K199" s="18">
        <v>1.14883109955907</v>
      </c>
      <c r="L199" s="17">
        <v>1</v>
      </c>
      <c r="M199">
        <v>9</v>
      </c>
      <c r="N199" s="5">
        <v>1817.2881572640699</v>
      </c>
      <c r="O199">
        <v>1</v>
      </c>
      <c r="P199" s="5">
        <v>11.1946026146029</v>
      </c>
      <c r="Q199" s="5">
        <v>0.81328778431800397</v>
      </c>
      <c r="R199" s="5">
        <v>6.1600591903137004E-3</v>
      </c>
      <c r="S199" s="5">
        <v>0.156833418702543</v>
      </c>
      <c r="T199">
        <v>0</v>
      </c>
      <c r="U199" s="17">
        <v>8</v>
      </c>
      <c r="V199" s="18">
        <v>9411.0286954201492</v>
      </c>
      <c r="W199" s="17">
        <v>1</v>
      </c>
      <c r="X199" s="18">
        <v>5752.8864205847103</v>
      </c>
      <c r="Y199" s="18">
        <v>3.8968797296743399E-4</v>
      </c>
      <c r="Z199" s="18">
        <v>0.61129198589994105</v>
      </c>
      <c r="AA199" s="18">
        <v>3.6602861630259</v>
      </c>
      <c r="AB199" s="17">
        <v>1</v>
      </c>
    </row>
    <row r="200" spans="1:28" x14ac:dyDescent="0.3">
      <c r="A200" s="8" t="s">
        <v>113</v>
      </c>
      <c r="B200" s="8" t="str">
        <f t="shared" si="3"/>
        <v>Lasiommata maera</v>
      </c>
      <c r="C200" s="8" t="s">
        <v>153</v>
      </c>
      <c r="D200" s="25" t="s">
        <v>148</v>
      </c>
      <c r="E200" s="17">
        <v>273</v>
      </c>
      <c r="F200" s="18">
        <v>156847.37482404799</v>
      </c>
      <c r="G200" s="17">
        <v>1</v>
      </c>
      <c r="H200" s="18">
        <v>3123.1999603129798</v>
      </c>
      <c r="I200" s="18">
        <v>1.85175105545121E-2</v>
      </c>
      <c r="J200" s="18">
        <v>1.9912350868585602E-2</v>
      </c>
      <c r="K200" s="18">
        <v>0.36710821158336299</v>
      </c>
      <c r="L200" s="17">
        <v>1</v>
      </c>
      <c r="M200">
        <v>29</v>
      </c>
      <c r="N200" s="5">
        <v>15866.136593621601</v>
      </c>
      <c r="O200">
        <v>1</v>
      </c>
      <c r="P200" s="5">
        <v>8408.7831636848605</v>
      </c>
      <c r="Q200" s="5">
        <v>1.0754275273708699E-8</v>
      </c>
      <c r="R200" s="5">
        <v>0.52998303109688905</v>
      </c>
      <c r="S200" s="5">
        <v>1.6368636653839199</v>
      </c>
      <c r="T200">
        <v>1</v>
      </c>
      <c r="U200" s="17">
        <v>25</v>
      </c>
      <c r="V200" s="18">
        <v>30393.028961575801</v>
      </c>
      <c r="W200" s="17">
        <v>1</v>
      </c>
      <c r="X200" s="18">
        <v>2.9709368958719999E-2</v>
      </c>
      <c r="Y200" s="18">
        <v>0.99605571551828198</v>
      </c>
      <c r="Z200" s="18">
        <v>9.7750602601198701E-7</v>
      </c>
      <c r="AA200" s="18">
        <v>-3.3070696551137399E-3</v>
      </c>
      <c r="AB200" s="17">
        <v>0</v>
      </c>
    </row>
    <row r="201" spans="1:28" x14ac:dyDescent="0.3">
      <c r="A201" s="8" t="s">
        <v>114</v>
      </c>
      <c r="B201" s="8" t="str">
        <f t="shared" si="3"/>
        <v>Lasiommata petropolitana</v>
      </c>
      <c r="C201" s="8" t="s">
        <v>153</v>
      </c>
      <c r="D201" s="25" t="s">
        <v>148</v>
      </c>
      <c r="E201" s="17">
        <v>190</v>
      </c>
      <c r="F201" s="18">
        <v>44054.4585343207</v>
      </c>
      <c r="G201" s="17">
        <v>1</v>
      </c>
      <c r="H201" s="18">
        <v>2210.57675653657</v>
      </c>
      <c r="I201" s="18">
        <v>1.5338200779353101E-3</v>
      </c>
      <c r="J201" s="18">
        <v>5.01782754817977E-2</v>
      </c>
      <c r="K201" s="18">
        <v>0.72907788927791894</v>
      </c>
      <c r="L201" s="17">
        <v>1</v>
      </c>
      <c r="M201">
        <v>20</v>
      </c>
      <c r="N201" s="5">
        <v>8572.9725936238501</v>
      </c>
      <c r="O201">
        <v>1</v>
      </c>
      <c r="P201" s="5">
        <v>700.80335676776497</v>
      </c>
      <c r="Q201" s="5">
        <v>0.18209308986918399</v>
      </c>
      <c r="R201" s="5">
        <v>8.1745666291875005E-2</v>
      </c>
      <c r="S201" s="5">
        <v>0.69891983927317203</v>
      </c>
      <c r="T201">
        <v>0</v>
      </c>
      <c r="U201" s="17">
        <v>19</v>
      </c>
      <c r="V201" s="18">
        <v>9432.6898180124808</v>
      </c>
      <c r="W201" s="17">
        <v>1</v>
      </c>
      <c r="X201" s="18">
        <v>1553.3024932533599</v>
      </c>
      <c r="Y201" s="18">
        <v>5.2947864069437398E-2</v>
      </c>
      <c r="Z201" s="18">
        <v>0.16467227516452501</v>
      </c>
      <c r="AA201" s="18">
        <v>1.05224263154549</v>
      </c>
      <c r="AB201" s="17">
        <v>0</v>
      </c>
    </row>
    <row r="202" spans="1:28" x14ac:dyDescent="0.3">
      <c r="A202" s="8" t="s">
        <v>115</v>
      </c>
      <c r="B202" s="8" t="str">
        <f t="shared" si="3"/>
        <v>Limenitis populi</v>
      </c>
      <c r="C202" s="8" t="s">
        <v>153</v>
      </c>
      <c r="D202" s="25" t="s">
        <v>148</v>
      </c>
      <c r="E202" s="17">
        <v>2026</v>
      </c>
      <c r="F202" s="18">
        <v>266950.50202012702</v>
      </c>
      <c r="G202" s="17">
        <v>1</v>
      </c>
      <c r="H202" s="18">
        <v>10616.825296483399</v>
      </c>
      <c r="I202" s="18">
        <v>5.1707480690585402E-20</v>
      </c>
      <c r="J202" s="18">
        <v>3.9770763554072303E-2</v>
      </c>
      <c r="K202" s="18">
        <v>1.1049793225812601</v>
      </c>
      <c r="L202" s="17">
        <v>1</v>
      </c>
      <c r="M202">
        <v>18</v>
      </c>
      <c r="N202" s="5">
        <v>9857.69124068575</v>
      </c>
      <c r="O202">
        <v>1</v>
      </c>
      <c r="P202" s="5">
        <v>1.31227396195754E-4</v>
      </c>
      <c r="Q202" s="5">
        <v>0.999609428140112</v>
      </c>
      <c r="R202" s="5">
        <v>1.3312183688718401E-8</v>
      </c>
      <c r="S202" s="5">
        <v>3.6311557896119399E-4</v>
      </c>
      <c r="T202">
        <v>0</v>
      </c>
      <c r="U202" s="17">
        <v>19</v>
      </c>
      <c r="V202" s="18">
        <v>8357.15863041989</v>
      </c>
      <c r="W202" s="17">
        <v>1</v>
      </c>
      <c r="X202" s="18">
        <v>1236.3539824740601</v>
      </c>
      <c r="Y202" s="18">
        <v>6.9326867316493096E-2</v>
      </c>
      <c r="Z202" s="18">
        <v>0.14793951355353699</v>
      </c>
      <c r="AA202" s="18">
        <v>1.0660496743117001</v>
      </c>
      <c r="AB202" s="17">
        <v>0</v>
      </c>
    </row>
    <row r="203" spans="1:28" x14ac:dyDescent="0.3">
      <c r="A203" s="8" t="s">
        <v>116</v>
      </c>
      <c r="B203" s="8" t="str">
        <f t="shared" si="3"/>
        <v>Lopinga achine</v>
      </c>
      <c r="C203" s="8" t="s">
        <v>153</v>
      </c>
      <c r="D203" s="25" t="s">
        <v>148</v>
      </c>
      <c r="E203" s="17">
        <v>20</v>
      </c>
      <c r="F203" s="18">
        <v>2645.34432448693</v>
      </c>
      <c r="G203" s="17">
        <v>1</v>
      </c>
      <c r="H203" s="18">
        <v>185.38148590783501</v>
      </c>
      <c r="I203" s="18">
        <v>0.21956847262168799</v>
      </c>
      <c r="J203" s="18">
        <v>7.0078395538845706E-2</v>
      </c>
      <c r="K203" s="18">
        <v>0.94697032800439196</v>
      </c>
      <c r="L203" s="17">
        <v>0</v>
      </c>
      <c r="M203">
        <v>3</v>
      </c>
      <c r="N203" s="5">
        <v>322.14457383492601</v>
      </c>
      <c r="O203">
        <v>1</v>
      </c>
      <c r="P203" s="5">
        <v>19.898843181428699</v>
      </c>
      <c r="Q203" s="5">
        <v>0.65673832044770497</v>
      </c>
      <c r="R203" s="5">
        <v>6.1769915738594E-2</v>
      </c>
      <c r="S203" s="5">
        <v>0.37268545497951</v>
      </c>
      <c r="T203">
        <v>0</v>
      </c>
      <c r="U203" s="17">
        <v>3</v>
      </c>
      <c r="V203" s="18">
        <v>680.733779128273</v>
      </c>
      <c r="W203" s="17">
        <v>1</v>
      </c>
      <c r="X203" s="18">
        <v>5.2831106392085303</v>
      </c>
      <c r="Y203" s="18">
        <v>0.878254494273918</v>
      </c>
      <c r="Z203" s="18">
        <v>7.7609056597337496E-3</v>
      </c>
      <c r="AA203" s="18">
        <v>-0.19201472060829899</v>
      </c>
      <c r="AB203" s="17">
        <v>0</v>
      </c>
    </row>
    <row r="204" spans="1:28" x14ac:dyDescent="0.3">
      <c r="A204" s="8" t="s">
        <v>117</v>
      </c>
      <c r="B204" s="8" t="str">
        <f t="shared" si="3"/>
        <v>Maniola jurtina</v>
      </c>
      <c r="C204" s="8" t="s">
        <v>153</v>
      </c>
      <c r="D204" s="25" t="s">
        <v>148</v>
      </c>
      <c r="E204" s="17">
        <v>51817</v>
      </c>
      <c r="F204" s="18">
        <v>26789096.578614902</v>
      </c>
      <c r="G204" s="17">
        <v>1</v>
      </c>
      <c r="H204" s="18">
        <v>283.40189806744502</v>
      </c>
      <c r="I204" s="18">
        <v>0.45906314813503402</v>
      </c>
      <c r="J204" s="18">
        <v>1.0579001693322699E-5</v>
      </c>
      <c r="K204" s="18">
        <v>3.5461958475959302E-2</v>
      </c>
      <c r="L204" s="17">
        <v>0</v>
      </c>
      <c r="M204">
        <v>28</v>
      </c>
      <c r="N204" s="5">
        <v>95931.932043736495</v>
      </c>
      <c r="O204">
        <v>1</v>
      </c>
      <c r="P204" s="5">
        <v>209.11659756323201</v>
      </c>
      <c r="Q204" s="5">
        <v>0.80465780623897698</v>
      </c>
      <c r="R204" s="5">
        <v>2.1798434901518799E-3</v>
      </c>
      <c r="S204" s="5">
        <v>-0.31637552661731999</v>
      </c>
      <c r="T204">
        <v>0</v>
      </c>
      <c r="U204" s="17">
        <v>30</v>
      </c>
      <c r="V204" s="18">
        <v>96513.014198564895</v>
      </c>
      <c r="W204" s="17">
        <v>1</v>
      </c>
      <c r="X204" s="18">
        <v>794.04288074249098</v>
      </c>
      <c r="Y204" s="18">
        <v>0.617874040035436</v>
      </c>
      <c r="Z204" s="18">
        <v>8.2273140812787506E-3</v>
      </c>
      <c r="AA204" s="18">
        <v>0.63073873950910397</v>
      </c>
      <c r="AB204" s="17">
        <v>0</v>
      </c>
    </row>
    <row r="205" spans="1:28" x14ac:dyDescent="0.3">
      <c r="A205" s="8" t="s">
        <v>118</v>
      </c>
      <c r="B205" s="8" t="str">
        <f t="shared" si="3"/>
        <v>Melitaea athalia</v>
      </c>
      <c r="C205" s="8" t="s">
        <v>153</v>
      </c>
      <c r="D205" s="25" t="s">
        <v>148</v>
      </c>
      <c r="E205" s="17">
        <v>4230</v>
      </c>
      <c r="F205" s="18">
        <v>1010589.10865412</v>
      </c>
      <c r="G205" s="17">
        <v>1</v>
      </c>
      <c r="H205" s="18">
        <v>1477.2949241978299</v>
      </c>
      <c r="I205" s="18">
        <v>1.28290480397205E-2</v>
      </c>
      <c r="J205" s="18">
        <v>1.4618155999773801E-3</v>
      </c>
      <c r="K205" s="18">
        <v>0.139566926510684</v>
      </c>
      <c r="L205" s="17">
        <v>1</v>
      </c>
      <c r="M205">
        <v>35</v>
      </c>
      <c r="N205" s="5">
        <v>12566.624606437699</v>
      </c>
      <c r="O205">
        <v>1</v>
      </c>
      <c r="P205" s="5">
        <v>163.000152368626</v>
      </c>
      <c r="Q205" s="5">
        <v>0.49764891430182401</v>
      </c>
      <c r="R205" s="5">
        <v>1.2970877819102E-2</v>
      </c>
      <c r="S205" s="5">
        <v>0.23643319836798901</v>
      </c>
      <c r="T205">
        <v>0</v>
      </c>
      <c r="U205" s="17">
        <v>28</v>
      </c>
      <c r="V205" s="18">
        <v>10257.794832007899</v>
      </c>
      <c r="W205" s="17">
        <v>1</v>
      </c>
      <c r="X205" s="18">
        <v>323.78509024681301</v>
      </c>
      <c r="Y205" s="18">
        <v>0.339420035388597</v>
      </c>
      <c r="Z205" s="18">
        <v>3.1564785175512797E-2</v>
      </c>
      <c r="AA205" s="18">
        <v>-0.34414898528793703</v>
      </c>
      <c r="AB205" s="17">
        <v>0</v>
      </c>
    </row>
    <row r="206" spans="1:28" x14ac:dyDescent="0.3">
      <c r="A206" s="8" t="s">
        <v>119</v>
      </c>
      <c r="B206" s="8" t="str">
        <f t="shared" si="3"/>
        <v>Melitaea diamina</v>
      </c>
      <c r="C206" s="8" t="s">
        <v>153</v>
      </c>
      <c r="D206" s="25" t="s">
        <v>148</v>
      </c>
      <c r="E206" s="17">
        <v>724</v>
      </c>
      <c r="F206" s="18">
        <v>92070.207489956301</v>
      </c>
      <c r="G206" s="17">
        <v>1</v>
      </c>
      <c r="H206" s="18">
        <v>125.33075375226301</v>
      </c>
      <c r="I206" s="18">
        <v>0.32050371191906701</v>
      </c>
      <c r="J206" s="18">
        <v>1.3612519963739399E-3</v>
      </c>
      <c r="K206" s="18">
        <v>9.2580140577132194E-2</v>
      </c>
      <c r="L206" s="17">
        <v>0</v>
      </c>
      <c r="M206">
        <v>15</v>
      </c>
      <c r="N206" s="5">
        <v>1890.03196745952</v>
      </c>
      <c r="O206">
        <v>1</v>
      </c>
      <c r="P206" s="5">
        <v>81.438286344643799</v>
      </c>
      <c r="Q206" s="5">
        <v>0.41116563490264402</v>
      </c>
      <c r="R206" s="5">
        <v>4.3088311598299803E-2</v>
      </c>
      <c r="S206" s="5">
        <v>-0.33873703460230697</v>
      </c>
      <c r="T206">
        <v>0</v>
      </c>
      <c r="U206" s="17">
        <v>16</v>
      </c>
      <c r="V206" s="18">
        <v>4189.9837934994703</v>
      </c>
      <c r="W206" s="17">
        <v>1</v>
      </c>
      <c r="X206" s="18">
        <v>628.07020938910898</v>
      </c>
      <c r="Y206" s="18">
        <v>9.3022719152403802E-2</v>
      </c>
      <c r="Z206" s="18">
        <v>0.14989800446568</v>
      </c>
      <c r="AA206" s="18">
        <v>0.92728243106214603</v>
      </c>
      <c r="AB206" s="17">
        <v>0</v>
      </c>
    </row>
    <row r="207" spans="1:28" x14ac:dyDescent="0.3">
      <c r="A207" s="8" t="s">
        <v>120</v>
      </c>
      <c r="B207" s="8" t="str">
        <f t="shared" si="3"/>
        <v>Parnassius apollo</v>
      </c>
      <c r="C207" s="8" t="s">
        <v>153</v>
      </c>
      <c r="D207" s="25" t="s">
        <v>148</v>
      </c>
      <c r="E207" s="17">
        <v>553</v>
      </c>
      <c r="F207" s="18">
        <v>246310.199912104</v>
      </c>
      <c r="G207" s="17">
        <v>1</v>
      </c>
      <c r="H207" s="18">
        <v>719.58171072596497</v>
      </c>
      <c r="I207" s="18">
        <v>0.20305097947563899</v>
      </c>
      <c r="J207" s="18">
        <v>2.9214450354990702E-3</v>
      </c>
      <c r="K207" s="18">
        <v>0.147247533610422</v>
      </c>
      <c r="L207" s="17">
        <v>0</v>
      </c>
      <c r="M207">
        <v>20</v>
      </c>
      <c r="N207" s="5">
        <v>23030.842913957698</v>
      </c>
      <c r="O207">
        <v>1</v>
      </c>
      <c r="P207" s="5">
        <v>248.54918094973601</v>
      </c>
      <c r="Q207" s="5">
        <v>0.64041865789195895</v>
      </c>
      <c r="R207" s="5">
        <v>1.07920140777438E-2</v>
      </c>
      <c r="S207" s="5">
        <v>-0.39603352771603501</v>
      </c>
      <c r="T207">
        <v>0</v>
      </c>
      <c r="U207" s="17">
        <v>20</v>
      </c>
      <c r="V207" s="18">
        <v>8860.4631816271103</v>
      </c>
      <c r="W207" s="17">
        <v>1</v>
      </c>
      <c r="X207" s="18">
        <v>47.499779112738899</v>
      </c>
      <c r="Y207" s="18">
        <v>0.74266831178496495</v>
      </c>
      <c r="Z207" s="18">
        <v>5.3608686294451804E-3</v>
      </c>
      <c r="AA207" s="18">
        <v>0.18026812182709101</v>
      </c>
      <c r="AB207" s="17">
        <v>0</v>
      </c>
    </row>
    <row r="208" spans="1:28" x14ac:dyDescent="0.3">
      <c r="A208" s="8" t="s">
        <v>121</v>
      </c>
      <c r="B208" s="8" t="str">
        <f t="shared" si="3"/>
        <v>Parnassius mnemosyne</v>
      </c>
      <c r="C208" s="8" t="s">
        <v>153</v>
      </c>
      <c r="D208" s="25" t="s">
        <v>148</v>
      </c>
      <c r="E208" s="17">
        <v>390</v>
      </c>
      <c r="F208" s="18">
        <v>52606.612258310503</v>
      </c>
      <c r="G208" s="17">
        <v>1</v>
      </c>
      <c r="H208" s="18">
        <v>1610.61841403382</v>
      </c>
      <c r="I208" s="18">
        <v>4.4874059917858201E-4</v>
      </c>
      <c r="J208" s="18">
        <v>3.0616273219140601E-2</v>
      </c>
      <c r="K208" s="18">
        <v>0.398673603807569</v>
      </c>
      <c r="L208" s="17">
        <v>1</v>
      </c>
      <c r="M208">
        <v>14</v>
      </c>
      <c r="N208" s="5">
        <v>2337.4840722283502</v>
      </c>
      <c r="O208">
        <v>1</v>
      </c>
      <c r="P208" s="5">
        <v>229.179520643643</v>
      </c>
      <c r="Q208" s="5">
        <v>0.21734046380116001</v>
      </c>
      <c r="R208" s="5">
        <v>9.8045382797053299E-2</v>
      </c>
      <c r="S208" s="5">
        <v>-0.45528283630427102</v>
      </c>
      <c r="T208">
        <v>0</v>
      </c>
      <c r="U208" s="17">
        <v>16</v>
      </c>
      <c r="V208" s="18">
        <v>8776.0841827389995</v>
      </c>
      <c r="W208" s="17">
        <v>1</v>
      </c>
      <c r="X208" s="18">
        <v>1649.4992644154099</v>
      </c>
      <c r="Y208" s="18">
        <v>5.4304478894808397E-2</v>
      </c>
      <c r="Z208" s="18">
        <v>0.18795390177087001</v>
      </c>
      <c r="AA208" s="18">
        <v>1.1175012533976501</v>
      </c>
      <c r="AB208" s="17">
        <v>0</v>
      </c>
    </row>
    <row r="209" spans="1:28" x14ac:dyDescent="0.3">
      <c r="A209" s="8" t="s">
        <v>122</v>
      </c>
      <c r="B209" s="8" t="str">
        <f t="shared" si="3"/>
        <v>Anthocharis cardamines</v>
      </c>
      <c r="C209" s="8" t="s">
        <v>153</v>
      </c>
      <c r="D209" s="25" t="s">
        <v>148</v>
      </c>
      <c r="E209" s="17">
        <v>31847</v>
      </c>
      <c r="F209" s="18">
        <v>13245755.368308799</v>
      </c>
      <c r="G209" s="17">
        <v>1</v>
      </c>
      <c r="H209" s="18">
        <v>2865457.9359456599</v>
      </c>
      <c r="I209" s="18">
        <v>0</v>
      </c>
      <c r="J209" s="18">
        <v>0.216330277607379</v>
      </c>
      <c r="K209" s="18">
        <v>2.7008463118728998</v>
      </c>
      <c r="L209" s="17">
        <v>1</v>
      </c>
      <c r="M209">
        <v>37</v>
      </c>
      <c r="N209" s="5">
        <v>67947.323620939205</v>
      </c>
      <c r="O209">
        <v>1</v>
      </c>
      <c r="P209" s="5">
        <v>16751.343723291098</v>
      </c>
      <c r="Q209" s="5">
        <v>5.0248682797750797E-4</v>
      </c>
      <c r="R209" s="5">
        <v>0.24653426846865401</v>
      </c>
      <c r="S209" s="5">
        <v>2.1767258707900301</v>
      </c>
      <c r="T209">
        <v>1</v>
      </c>
      <c r="U209" s="17">
        <v>33</v>
      </c>
      <c r="V209" s="18">
        <v>107787.63825441001</v>
      </c>
      <c r="W209" s="17">
        <v>1</v>
      </c>
      <c r="X209" s="18">
        <v>61.674038285738803</v>
      </c>
      <c r="Y209" s="18">
        <v>0.89067430533222802</v>
      </c>
      <c r="Z209" s="18">
        <v>5.7218099667577505E-4</v>
      </c>
      <c r="AA209" s="18">
        <v>0.14030634708335701</v>
      </c>
      <c r="AB209" s="17">
        <v>0</v>
      </c>
    </row>
    <row r="210" spans="1:28" x14ac:dyDescent="0.3">
      <c r="A210" s="8" t="s">
        <v>123</v>
      </c>
      <c r="B210" s="8" t="str">
        <f t="shared" si="3"/>
        <v>Aporia crataegi</v>
      </c>
      <c r="C210" s="8" t="s">
        <v>153</v>
      </c>
      <c r="D210" s="25" t="s">
        <v>148</v>
      </c>
      <c r="E210" s="17">
        <v>5170</v>
      </c>
      <c r="F210" s="18">
        <v>1001034.63876806</v>
      </c>
      <c r="G210" s="17">
        <v>1</v>
      </c>
      <c r="H210" s="18">
        <v>47376.366786325198</v>
      </c>
      <c r="I210" s="18">
        <v>8.3896176190670799E-58</v>
      </c>
      <c r="J210" s="18">
        <v>4.7327400023469399E-2</v>
      </c>
      <c r="K210" s="18">
        <v>0.79132015087212704</v>
      </c>
      <c r="L210" s="17">
        <v>1</v>
      </c>
      <c r="M210">
        <v>32</v>
      </c>
      <c r="N210" s="5">
        <v>19985.355971700199</v>
      </c>
      <c r="O210">
        <v>1</v>
      </c>
      <c r="P210" s="5">
        <v>1496.01562765372</v>
      </c>
      <c r="Q210" s="5">
        <v>0.10759503534359199</v>
      </c>
      <c r="R210" s="5">
        <v>7.4855590752155005E-2</v>
      </c>
      <c r="S210" s="5">
        <v>0.53105477135833401</v>
      </c>
      <c r="T210">
        <v>0</v>
      </c>
      <c r="U210" s="17">
        <v>33</v>
      </c>
      <c r="V210" s="18">
        <v>12326.0307755267</v>
      </c>
      <c r="W210" s="17">
        <v>1</v>
      </c>
      <c r="X210" s="18">
        <v>1570.7107285448201</v>
      </c>
      <c r="Y210" s="18">
        <v>2.8142255774058898E-2</v>
      </c>
      <c r="Z210" s="18">
        <v>0.12743037536978</v>
      </c>
      <c r="AA210" s="18">
        <v>0.54053597745855297</v>
      </c>
      <c r="AB210" s="17">
        <v>1</v>
      </c>
    </row>
    <row r="211" spans="1:28" x14ac:dyDescent="0.3">
      <c r="A211" s="8" t="s">
        <v>43</v>
      </c>
      <c r="B211" s="8" t="str">
        <f t="shared" si="3"/>
        <v>Colias palaeno</v>
      </c>
      <c r="C211" s="8" t="s">
        <v>153</v>
      </c>
      <c r="D211" s="25" t="s">
        <v>148</v>
      </c>
      <c r="E211" s="17">
        <v>2835</v>
      </c>
      <c r="F211" s="18">
        <v>493352.389760249</v>
      </c>
      <c r="G211" s="17">
        <v>1</v>
      </c>
      <c r="H211" s="18">
        <v>54719.352284852597</v>
      </c>
      <c r="I211" s="18">
        <v>6.7443657126829803E-79</v>
      </c>
      <c r="J211" s="18">
        <v>0.110913321634956</v>
      </c>
      <c r="K211" s="18">
        <v>1.2249959798644801</v>
      </c>
      <c r="L211" s="17">
        <v>1</v>
      </c>
      <c r="M211">
        <v>23</v>
      </c>
      <c r="N211" s="5">
        <v>10154.251357147101</v>
      </c>
      <c r="O211">
        <v>1</v>
      </c>
      <c r="P211" s="5">
        <v>10.940444028416101</v>
      </c>
      <c r="Q211" s="5">
        <v>0.87484767405138497</v>
      </c>
      <c r="R211" s="5">
        <v>1.07742497635888E-3</v>
      </c>
      <c r="S211" s="5">
        <v>8.0969793522274805E-2</v>
      </c>
      <c r="T211">
        <v>0</v>
      </c>
      <c r="U211" s="17">
        <v>26</v>
      </c>
      <c r="V211" s="18">
        <v>8518.5811206736907</v>
      </c>
      <c r="W211" s="17">
        <v>1</v>
      </c>
      <c r="X211" s="18">
        <v>1370.7303370879899</v>
      </c>
      <c r="Y211" s="18">
        <v>2.55536155138987E-2</v>
      </c>
      <c r="Z211" s="18">
        <v>0.16091063965586599</v>
      </c>
      <c r="AA211" s="18">
        <v>0.88337799731891298</v>
      </c>
      <c r="AB211" s="17">
        <v>1</v>
      </c>
    </row>
    <row r="212" spans="1:28" x14ac:dyDescent="0.3">
      <c r="A212" s="8" t="s">
        <v>23</v>
      </c>
      <c r="B212" s="8" t="str">
        <f t="shared" si="3"/>
        <v>Carterocephalus palaemon</v>
      </c>
      <c r="C212" s="8" t="s">
        <v>152</v>
      </c>
      <c r="D212" s="25" t="s">
        <v>149</v>
      </c>
      <c r="E212" s="17">
        <v>117</v>
      </c>
      <c r="F212" s="18">
        <v>33744.8739495798</v>
      </c>
      <c r="G212" s="17">
        <v>1</v>
      </c>
      <c r="H212" s="18">
        <v>534.00853271832602</v>
      </c>
      <c r="I212" s="18">
        <v>0.17018852864171199</v>
      </c>
      <c r="J212" s="18">
        <v>1.5824878573149199E-2</v>
      </c>
      <c r="K212" s="18">
        <v>7.1100601047573195E-2</v>
      </c>
      <c r="L212" s="17">
        <v>0</v>
      </c>
      <c r="M212">
        <v>21</v>
      </c>
      <c r="N212" s="5">
        <v>9219.4782608695696</v>
      </c>
      <c r="O212">
        <v>1</v>
      </c>
      <c r="P212" s="5">
        <v>1329.35719537816</v>
      </c>
      <c r="Q212" s="5">
        <v>5.99719992086526E-2</v>
      </c>
      <c r="R212" s="5">
        <v>0.14419006778511301</v>
      </c>
      <c r="S212" s="5">
        <v>0.26423319327731098</v>
      </c>
      <c r="T212">
        <v>0</v>
      </c>
      <c r="U212" s="17">
        <v>20</v>
      </c>
      <c r="V212" s="18">
        <v>6853.4545454545496</v>
      </c>
      <c r="W212" s="17">
        <v>1</v>
      </c>
      <c r="X212" s="18">
        <v>141.73140965803901</v>
      </c>
      <c r="Y212" s="18">
        <v>0.515771804003196</v>
      </c>
      <c r="Z212" s="18">
        <v>2.0680287396381902E-2</v>
      </c>
      <c r="AA212" s="18">
        <v>8.5506801197750004E-2</v>
      </c>
      <c r="AB212" s="17">
        <v>0</v>
      </c>
    </row>
    <row r="213" spans="1:28" x14ac:dyDescent="0.3">
      <c r="A213" s="8" t="s">
        <v>24</v>
      </c>
      <c r="B213" s="8" t="str">
        <f t="shared" si="3"/>
        <v>Hesperia comma</v>
      </c>
      <c r="C213" s="8" t="s">
        <v>152</v>
      </c>
      <c r="D213" s="25" t="s">
        <v>149</v>
      </c>
      <c r="E213" s="17">
        <v>141</v>
      </c>
      <c r="F213" s="18">
        <v>82027.538461538497</v>
      </c>
      <c r="G213" s="17">
        <v>1</v>
      </c>
      <c r="H213" s="18">
        <v>0.108101532139699</v>
      </c>
      <c r="I213" s="18">
        <v>0.98912391635024299</v>
      </c>
      <c r="J213" s="18">
        <v>1.3178687812143199E-6</v>
      </c>
      <c r="K213" s="18">
        <v>-1.2327367700049E-3</v>
      </c>
      <c r="L213" s="17">
        <v>0</v>
      </c>
      <c r="M213">
        <v>20</v>
      </c>
      <c r="N213" s="5">
        <v>13241.272727272701</v>
      </c>
      <c r="O213">
        <v>1</v>
      </c>
      <c r="P213" s="5">
        <v>24.8842453288817</v>
      </c>
      <c r="Q213" s="5">
        <v>0.846134216065909</v>
      </c>
      <c r="R213" s="5">
        <v>1.8792940710018499E-3</v>
      </c>
      <c r="S213" s="5">
        <v>3.7844144700351898E-2</v>
      </c>
      <c r="T213">
        <v>0</v>
      </c>
      <c r="U213" s="17">
        <v>23</v>
      </c>
      <c r="V213" s="18">
        <v>13662.56</v>
      </c>
      <c r="W213" s="17">
        <v>1</v>
      </c>
      <c r="X213" s="18">
        <v>2433.6227771971999</v>
      </c>
      <c r="Y213" s="18">
        <v>2.5571838912334399E-2</v>
      </c>
      <c r="Z213" s="18">
        <v>0.178123483241589</v>
      </c>
      <c r="AA213" s="18">
        <v>-0.390008650302758</v>
      </c>
      <c r="AB213" s="17">
        <v>-1</v>
      </c>
    </row>
    <row r="214" spans="1:28" x14ac:dyDescent="0.3">
      <c r="A214" s="8" t="s">
        <v>25</v>
      </c>
      <c r="B214" s="8" t="str">
        <f t="shared" si="3"/>
        <v>Thorybes pylades</v>
      </c>
      <c r="C214" s="8" t="s">
        <v>152</v>
      </c>
      <c r="D214" s="25" t="s">
        <v>149</v>
      </c>
      <c r="E214" s="17">
        <v>223</v>
      </c>
      <c r="F214" s="18">
        <v>200507.44</v>
      </c>
      <c r="G214" s="17">
        <v>1</v>
      </c>
      <c r="H214" s="18">
        <v>2771.1128629774898</v>
      </c>
      <c r="I214" s="18">
        <v>7.7092181873373702E-2</v>
      </c>
      <c r="J214" s="18">
        <v>1.38204989449643E-2</v>
      </c>
      <c r="K214" s="18">
        <v>0.102301443716101</v>
      </c>
      <c r="L214" s="17">
        <v>0</v>
      </c>
      <c r="M214">
        <v>28</v>
      </c>
      <c r="N214" s="5">
        <v>43967.366666666698</v>
      </c>
      <c r="O214">
        <v>1</v>
      </c>
      <c r="P214" s="5">
        <v>2409.5246917879599</v>
      </c>
      <c r="Q214" s="5">
        <v>0.202612700055046</v>
      </c>
      <c r="R214" s="5">
        <v>5.4802570052818501E-2</v>
      </c>
      <c r="S214" s="5">
        <v>0.285887278684893</v>
      </c>
      <c r="T214">
        <v>0</v>
      </c>
      <c r="U214" s="17">
        <v>26</v>
      </c>
      <c r="V214" s="18">
        <v>64444.964285714297</v>
      </c>
      <c r="W214" s="17">
        <v>1</v>
      </c>
      <c r="X214" s="18">
        <v>2078.5897017235202</v>
      </c>
      <c r="Y214" s="18">
        <v>0.35191330074968102</v>
      </c>
      <c r="Z214" s="18">
        <v>3.2253717955497301E-2</v>
      </c>
      <c r="AA214" s="18">
        <v>-0.27674862054036398</v>
      </c>
      <c r="AB214" s="17">
        <v>0</v>
      </c>
    </row>
    <row r="215" spans="1:28" x14ac:dyDescent="0.3">
      <c r="A215" s="8" t="s">
        <v>26</v>
      </c>
      <c r="B215" s="8" t="str">
        <f t="shared" si="3"/>
        <v>Erynnis icelus</v>
      </c>
      <c r="C215" s="8" t="s">
        <v>152</v>
      </c>
      <c r="D215" s="25" t="s">
        <v>149</v>
      </c>
      <c r="E215" s="17">
        <v>199</v>
      </c>
      <c r="F215" s="18">
        <v>86131.562189054705</v>
      </c>
      <c r="G215" s="17">
        <v>1</v>
      </c>
      <c r="H215" s="18">
        <v>272.44880649974198</v>
      </c>
      <c r="I215" s="18">
        <v>0.42681722525390903</v>
      </c>
      <c r="J215" s="18">
        <v>3.1631703823242802E-3</v>
      </c>
      <c r="K215" s="18">
        <v>3.28734143128342E-2</v>
      </c>
      <c r="L215" s="17">
        <v>0</v>
      </c>
      <c r="M215">
        <v>16</v>
      </c>
      <c r="N215" s="5">
        <v>5284.5</v>
      </c>
      <c r="O215">
        <v>1</v>
      </c>
      <c r="P215" s="5">
        <v>221.700075666815</v>
      </c>
      <c r="Q215" s="5">
        <v>0.40256865744084203</v>
      </c>
      <c r="R215" s="5">
        <v>4.1952895385904999E-2</v>
      </c>
      <c r="S215" s="5">
        <v>9.6538243268805099E-2</v>
      </c>
      <c r="T215">
        <v>0</v>
      </c>
      <c r="U215" s="17">
        <v>18</v>
      </c>
      <c r="V215" s="18">
        <v>31066.95</v>
      </c>
      <c r="W215" s="17">
        <v>1</v>
      </c>
      <c r="X215" s="18">
        <v>664.47659463545597</v>
      </c>
      <c r="Y215" s="18">
        <v>0.53051338808673099</v>
      </c>
      <c r="Z215" s="18">
        <v>2.1388536519853299E-2</v>
      </c>
      <c r="AA215" s="18">
        <v>0.20809112947372399</v>
      </c>
      <c r="AB215" s="17">
        <v>0</v>
      </c>
    </row>
    <row r="216" spans="1:28" x14ac:dyDescent="0.3">
      <c r="A216" s="8" t="s">
        <v>27</v>
      </c>
      <c r="B216" s="8" t="str">
        <f t="shared" si="3"/>
        <v>Erynnis persius</v>
      </c>
      <c r="C216" s="8" t="s">
        <v>152</v>
      </c>
      <c r="D216" s="25" t="s">
        <v>149</v>
      </c>
      <c r="E216" s="17">
        <v>49</v>
      </c>
      <c r="F216" s="18">
        <v>21783.921568627498</v>
      </c>
      <c r="G216" s="17">
        <v>1</v>
      </c>
      <c r="H216" s="18">
        <v>178.84817429773099</v>
      </c>
      <c r="I216" s="18">
        <v>0.52419841452820604</v>
      </c>
      <c r="J216" s="18">
        <v>8.2100999920648992E-3</v>
      </c>
      <c r="K216" s="18">
        <v>4.5096468865394902E-2</v>
      </c>
      <c r="L216" s="17">
        <v>0</v>
      </c>
      <c r="M216">
        <v>13</v>
      </c>
      <c r="N216" s="5">
        <v>7585.6</v>
      </c>
      <c r="O216">
        <v>1</v>
      </c>
      <c r="P216" s="5">
        <v>5.9208530805699402</v>
      </c>
      <c r="Q216" s="5">
        <v>0.91973172530050296</v>
      </c>
      <c r="R216" s="5">
        <v>7.8053853097581605E-4</v>
      </c>
      <c r="S216" s="5">
        <v>1.46919431279616E-2</v>
      </c>
      <c r="T216">
        <v>0</v>
      </c>
      <c r="U216" s="17">
        <v>14</v>
      </c>
      <c r="V216" s="18">
        <v>4117.75</v>
      </c>
      <c r="W216" s="17">
        <v>1</v>
      </c>
      <c r="X216" s="18">
        <v>192.96478058883699</v>
      </c>
      <c r="Y216" s="18">
        <v>0.40673650661173799</v>
      </c>
      <c r="Z216" s="18">
        <v>4.6861703743266703E-2</v>
      </c>
      <c r="AA216" s="18">
        <v>8.8146990504807995E-2</v>
      </c>
      <c r="AB216" s="17">
        <v>0</v>
      </c>
    </row>
    <row r="217" spans="1:28" x14ac:dyDescent="0.3">
      <c r="A217" s="8" t="s">
        <v>28</v>
      </c>
      <c r="B217" s="8" t="str">
        <f t="shared" si="3"/>
        <v>Pyrgus centaureae</v>
      </c>
      <c r="C217" s="8" t="s">
        <v>152</v>
      </c>
      <c r="D217" s="25" t="s">
        <v>149</v>
      </c>
      <c r="E217" s="17">
        <v>45</v>
      </c>
      <c r="F217" s="18">
        <v>18495.617021276601</v>
      </c>
      <c r="G217" s="17">
        <v>1</v>
      </c>
      <c r="H217" s="18">
        <v>31.6218427949862</v>
      </c>
      <c r="I217" s="18">
        <v>0.78131082277667896</v>
      </c>
      <c r="J217" s="18">
        <v>1.7096938565828201E-3</v>
      </c>
      <c r="K217" s="18">
        <v>-2.8081749860454801E-2</v>
      </c>
      <c r="L217" s="17">
        <v>0</v>
      </c>
      <c r="M217">
        <v>9</v>
      </c>
      <c r="N217" s="5">
        <v>5882</v>
      </c>
      <c r="O217">
        <v>1</v>
      </c>
      <c r="P217" s="5">
        <v>346.24320398423203</v>
      </c>
      <c r="Q217" s="5">
        <v>0.45308607199907802</v>
      </c>
      <c r="R217" s="5">
        <v>5.8864876569913599E-2</v>
      </c>
      <c r="S217" s="5">
        <v>0.181469184478107</v>
      </c>
      <c r="T217">
        <v>0</v>
      </c>
      <c r="U217" s="17">
        <v>10</v>
      </c>
      <c r="V217" s="18">
        <v>6258.9166666666697</v>
      </c>
      <c r="W217" s="17">
        <v>1</v>
      </c>
      <c r="X217" s="18">
        <v>184.29457903302401</v>
      </c>
      <c r="Y217" s="18">
        <v>0.58176842229527004</v>
      </c>
      <c r="Z217" s="18">
        <v>2.94451242679948E-2</v>
      </c>
      <c r="AA217" s="18">
        <v>0.139731784191336</v>
      </c>
      <c r="AB217" s="17">
        <v>0</v>
      </c>
    </row>
    <row r="218" spans="1:28" x14ac:dyDescent="0.3">
      <c r="A218" s="8" t="s">
        <v>29</v>
      </c>
      <c r="B218" s="8" t="str">
        <f t="shared" si="3"/>
        <v>Amblyscirtes vialis</v>
      </c>
      <c r="C218" s="8" t="s">
        <v>152</v>
      </c>
      <c r="D218" s="25" t="s">
        <v>149</v>
      </c>
      <c r="E218" s="17">
        <v>93</v>
      </c>
      <c r="F218" s="18">
        <v>95560.147368421094</v>
      </c>
      <c r="G218" s="17">
        <v>1</v>
      </c>
      <c r="H218" s="18">
        <v>2204.6562201218799</v>
      </c>
      <c r="I218" s="18">
        <v>0.13834594669981401</v>
      </c>
      <c r="J218" s="18">
        <v>2.3070875054452201E-2</v>
      </c>
      <c r="K218" s="18">
        <v>-0.17597682760578501</v>
      </c>
      <c r="L218" s="17">
        <v>0</v>
      </c>
      <c r="M218">
        <v>20</v>
      </c>
      <c r="N218" s="5">
        <v>48537.318181818198</v>
      </c>
      <c r="O218">
        <v>1</v>
      </c>
      <c r="P218" s="5">
        <v>4735.02522347575</v>
      </c>
      <c r="Q218" s="5">
        <v>0.1414605726681</v>
      </c>
      <c r="R218" s="5">
        <v>9.7554323165087206E-2</v>
      </c>
      <c r="S218" s="5">
        <v>-0.41493947387559099</v>
      </c>
      <c r="T218">
        <v>0</v>
      </c>
      <c r="U218" s="17">
        <v>19</v>
      </c>
      <c r="V218" s="18">
        <v>34987.238095238099</v>
      </c>
      <c r="W218" s="17">
        <v>1</v>
      </c>
      <c r="X218" s="18">
        <v>11628.8030339751</v>
      </c>
      <c r="Y218" s="18">
        <v>2.1011647028504098E-3</v>
      </c>
      <c r="Z218" s="18">
        <v>0.33237270693732901</v>
      </c>
      <c r="AA218" s="18">
        <v>-0.68536421166016004</v>
      </c>
      <c r="AB218" s="17">
        <v>-1</v>
      </c>
    </row>
    <row r="219" spans="1:28" x14ac:dyDescent="0.3">
      <c r="A219" s="8" t="s">
        <v>30</v>
      </c>
      <c r="B219" s="8" t="str">
        <f t="shared" si="3"/>
        <v>Parnassius smintheus</v>
      </c>
      <c r="C219" s="8" t="s">
        <v>152</v>
      </c>
      <c r="D219" s="25" t="s">
        <v>149</v>
      </c>
      <c r="E219" s="17">
        <v>138</v>
      </c>
      <c r="F219" s="18">
        <v>61120.171428571397</v>
      </c>
      <c r="G219" s="17">
        <v>1</v>
      </c>
      <c r="H219" s="18">
        <v>4667.7527942405004</v>
      </c>
      <c r="I219" s="18">
        <v>7.30304784440547E-4</v>
      </c>
      <c r="J219" s="18">
        <v>7.6370086751073707E-2</v>
      </c>
      <c r="K219" s="18">
        <v>0.224550919457321</v>
      </c>
      <c r="L219" s="17">
        <v>1</v>
      </c>
      <c r="M219">
        <v>22</v>
      </c>
      <c r="N219" s="5">
        <v>7136.5</v>
      </c>
      <c r="O219">
        <v>1</v>
      </c>
      <c r="P219" s="5">
        <v>93.642408022919</v>
      </c>
      <c r="Q219" s="5">
        <v>0.58861411879881198</v>
      </c>
      <c r="R219" s="5">
        <v>1.31216153608799E-2</v>
      </c>
      <c r="S219" s="5">
        <v>6.6661262162605303E-2</v>
      </c>
      <c r="T219">
        <v>0</v>
      </c>
      <c r="U219" s="17">
        <v>21</v>
      </c>
      <c r="V219" s="18">
        <v>14467.9130434783</v>
      </c>
      <c r="W219" s="17">
        <v>1</v>
      </c>
      <c r="X219" s="18">
        <v>775.32423874723304</v>
      </c>
      <c r="Y219" s="18">
        <v>0.27551188475655702</v>
      </c>
      <c r="Z219" s="18">
        <v>5.3589224404187799E-2</v>
      </c>
      <c r="AA219" s="18">
        <v>-0.20139656544979301</v>
      </c>
      <c r="AB219" s="17">
        <v>0</v>
      </c>
    </row>
    <row r="220" spans="1:28" x14ac:dyDescent="0.3">
      <c r="A220" s="8" t="s">
        <v>31</v>
      </c>
      <c r="B220" s="8" t="str">
        <f t="shared" si="3"/>
        <v>Papilio machaon</v>
      </c>
      <c r="C220" s="8" t="s">
        <v>152</v>
      </c>
      <c r="D220" s="25" t="s">
        <v>149</v>
      </c>
      <c r="E220" s="17">
        <v>82</v>
      </c>
      <c r="F220" s="18">
        <v>124728.238095238</v>
      </c>
      <c r="G220" s="17">
        <v>1</v>
      </c>
      <c r="H220" s="18">
        <v>2.3145987649913899</v>
      </c>
      <c r="I220" s="18">
        <v>0.96888309829459296</v>
      </c>
      <c r="J220" s="18">
        <v>1.8557135099017699E-5</v>
      </c>
      <c r="K220" s="18">
        <v>-5.6943034284457697E-3</v>
      </c>
      <c r="L220" s="17">
        <v>0</v>
      </c>
      <c r="M220">
        <v>23</v>
      </c>
      <c r="N220" s="5">
        <v>65044.959999999999</v>
      </c>
      <c r="O220">
        <v>1</v>
      </c>
      <c r="P220" s="5">
        <v>268.72784599450802</v>
      </c>
      <c r="Q220" s="5">
        <v>0.75740057059583299</v>
      </c>
      <c r="R220" s="5">
        <v>4.1314168844828201E-3</v>
      </c>
      <c r="S220" s="5">
        <v>0.110100069648191</v>
      </c>
      <c r="T220">
        <v>0</v>
      </c>
      <c r="U220" s="17">
        <v>23</v>
      </c>
      <c r="V220" s="18">
        <v>36204.639999999999</v>
      </c>
      <c r="W220" s="17">
        <v>1</v>
      </c>
      <c r="X220" s="18">
        <v>527.833749024452</v>
      </c>
      <c r="Y220" s="18">
        <v>0.55966647129901903</v>
      </c>
      <c r="Z220" s="18">
        <v>1.45791740789151E-2</v>
      </c>
      <c r="AA220" s="18">
        <v>-0.211604107144056</v>
      </c>
      <c r="AB220" s="17">
        <v>0</v>
      </c>
    </row>
    <row r="221" spans="1:28" x14ac:dyDescent="0.3">
      <c r="A221" s="8" t="s">
        <v>32</v>
      </c>
      <c r="B221" s="8" t="str">
        <f t="shared" si="3"/>
        <v>Papilio canadensis</v>
      </c>
      <c r="C221" s="8" t="s">
        <v>152</v>
      </c>
      <c r="D221" s="25" t="s">
        <v>149</v>
      </c>
      <c r="E221" s="17">
        <v>126</v>
      </c>
      <c r="F221" s="18">
        <v>55287.7421875</v>
      </c>
      <c r="G221" s="17">
        <v>1</v>
      </c>
      <c r="H221" s="18">
        <v>323.30746042915399</v>
      </c>
      <c r="I221" s="18">
        <v>0.38929361857809702</v>
      </c>
      <c r="J221" s="18">
        <v>5.8477240639110998E-3</v>
      </c>
      <c r="K221" s="18">
        <v>-6.1775329391848398E-2</v>
      </c>
      <c r="L221" s="17">
        <v>0</v>
      </c>
      <c r="M221">
        <v>20</v>
      </c>
      <c r="N221" s="5">
        <v>6295.8181818181802</v>
      </c>
      <c r="O221">
        <v>1</v>
      </c>
      <c r="P221" s="5">
        <v>426.002069910199</v>
      </c>
      <c r="Q221" s="5">
        <v>0.22828732685087699</v>
      </c>
      <c r="R221" s="5">
        <v>6.7664290423833803E-2</v>
      </c>
      <c r="S221" s="5">
        <v>-0.17722562569540201</v>
      </c>
      <c r="T221">
        <v>0</v>
      </c>
      <c r="U221" s="17">
        <v>21</v>
      </c>
      <c r="V221" s="18">
        <v>18698.608695652201</v>
      </c>
      <c r="W221" s="17">
        <v>1</v>
      </c>
      <c r="X221" s="18">
        <v>259.101586808349</v>
      </c>
      <c r="Y221" s="18">
        <v>0.58698326461498196</v>
      </c>
      <c r="Z221" s="18">
        <v>1.3856730788136099E-2</v>
      </c>
      <c r="AA221" s="18">
        <v>-0.15903438558369001</v>
      </c>
      <c r="AB221" s="17">
        <v>0</v>
      </c>
    </row>
    <row r="222" spans="1:28" x14ac:dyDescent="0.3">
      <c r="A222" s="8" t="s">
        <v>33</v>
      </c>
      <c r="B222" s="8" t="str">
        <f t="shared" si="3"/>
        <v>Pieris marginalis</v>
      </c>
      <c r="C222" s="8" t="s">
        <v>152</v>
      </c>
      <c r="D222" s="25" t="s">
        <v>149</v>
      </c>
      <c r="E222" s="17">
        <v>223</v>
      </c>
      <c r="F222" s="18">
        <v>437664.96</v>
      </c>
      <c r="G222" s="17">
        <v>1</v>
      </c>
      <c r="H222" s="18">
        <v>29994.2500480991</v>
      </c>
      <c r="I222" s="18">
        <v>5.1091924962563298E-5</v>
      </c>
      <c r="J222" s="18">
        <v>6.8532445567721603E-2</v>
      </c>
      <c r="K222" s="18">
        <v>0.43970434351038901</v>
      </c>
      <c r="L222" s="17">
        <v>1</v>
      </c>
      <c r="M222">
        <v>33</v>
      </c>
      <c r="N222" s="5">
        <v>58158.9714285714</v>
      </c>
      <c r="O222">
        <v>1</v>
      </c>
      <c r="P222" s="5">
        <v>18616.384992163199</v>
      </c>
      <c r="Q222" s="5">
        <v>8.0941223954010796E-5</v>
      </c>
      <c r="R222" s="5">
        <v>0.32009481142607799</v>
      </c>
      <c r="S222" s="5">
        <v>0.74166838324930495</v>
      </c>
      <c r="T222">
        <v>1</v>
      </c>
      <c r="U222" s="17">
        <v>31</v>
      </c>
      <c r="V222" s="18">
        <v>49230.242424242402</v>
      </c>
      <c r="W222" s="17">
        <v>1</v>
      </c>
      <c r="X222" s="18">
        <v>2431.7782510399402</v>
      </c>
      <c r="Y222" s="18">
        <v>0.20437290044937001</v>
      </c>
      <c r="Z222" s="18">
        <v>4.9396024299130002E-2</v>
      </c>
      <c r="AA222" s="18">
        <v>-0.30145218677315599</v>
      </c>
      <c r="AB222" s="17">
        <v>0</v>
      </c>
    </row>
    <row r="223" spans="1:28" x14ac:dyDescent="0.3">
      <c r="A223" s="8" t="s">
        <v>34</v>
      </c>
      <c r="B223" s="8" t="str">
        <f t="shared" si="3"/>
        <v>Euchloe ausonides</v>
      </c>
      <c r="C223" s="8" t="s">
        <v>152</v>
      </c>
      <c r="D223" s="25" t="s">
        <v>149</v>
      </c>
      <c r="E223" s="17">
        <v>125</v>
      </c>
      <c r="F223" s="18">
        <v>170756.11023622</v>
      </c>
      <c r="G223" s="17">
        <v>1</v>
      </c>
      <c r="H223" s="18">
        <v>5253.1088593266304</v>
      </c>
      <c r="I223" s="18">
        <v>4.6385686166121799E-2</v>
      </c>
      <c r="J223" s="18">
        <v>3.0763811918997099E-2</v>
      </c>
      <c r="K223" s="18">
        <v>0.24680821768217101</v>
      </c>
      <c r="L223" s="17">
        <v>1</v>
      </c>
      <c r="M223">
        <v>21</v>
      </c>
      <c r="N223" s="5">
        <v>30211.217391304301</v>
      </c>
      <c r="O223">
        <v>1</v>
      </c>
      <c r="P223" s="5">
        <v>1781.27683862802</v>
      </c>
      <c r="Q223" s="5">
        <v>0.25135546340127102</v>
      </c>
      <c r="R223" s="5">
        <v>5.8960776573694799E-2</v>
      </c>
      <c r="S223" s="5">
        <v>0.29319540905180802</v>
      </c>
      <c r="T223">
        <v>0</v>
      </c>
      <c r="U223" s="17">
        <v>20</v>
      </c>
      <c r="V223" s="18">
        <v>10690.3636363636</v>
      </c>
      <c r="W223" s="17">
        <v>1</v>
      </c>
      <c r="X223" s="18">
        <v>169.53614468647899</v>
      </c>
      <c r="Y223" s="18">
        <v>0.57023664505766802</v>
      </c>
      <c r="Z223" s="18">
        <v>1.5858781838795102E-2</v>
      </c>
      <c r="AA223" s="18">
        <v>-9.4210537587836901E-2</v>
      </c>
      <c r="AB223" s="17">
        <v>0</v>
      </c>
    </row>
    <row r="224" spans="1:28" x14ac:dyDescent="0.3">
      <c r="A224" s="8" t="s">
        <v>35</v>
      </c>
      <c r="B224" s="8" t="str">
        <f t="shared" si="3"/>
        <v>Euchloe creusa</v>
      </c>
      <c r="C224" s="8" t="s">
        <v>152</v>
      </c>
      <c r="D224" s="25" t="s">
        <v>149</v>
      </c>
      <c r="E224" s="17">
        <v>38</v>
      </c>
      <c r="F224" s="18">
        <v>10472.4</v>
      </c>
      <c r="G224" s="17">
        <v>1</v>
      </c>
      <c r="H224" s="18">
        <v>64.811456660534503</v>
      </c>
      <c r="I224" s="18">
        <v>0.626644634431477</v>
      </c>
      <c r="J224" s="18">
        <v>6.1887873515654697E-3</v>
      </c>
      <c r="K224" s="18">
        <v>-3.8422727448742602E-2</v>
      </c>
      <c r="L224" s="17">
        <v>0</v>
      </c>
      <c r="M224">
        <v>9</v>
      </c>
      <c r="N224" s="5">
        <v>2746.54545454545</v>
      </c>
      <c r="O224">
        <v>1</v>
      </c>
      <c r="P224" s="5">
        <v>111.000201591804</v>
      </c>
      <c r="Q224" s="5">
        <v>0.53811242751104804</v>
      </c>
      <c r="R224" s="5">
        <v>4.0414478270549802E-2</v>
      </c>
      <c r="S224" s="5">
        <v>-8.6010299909118404E-2</v>
      </c>
      <c r="T224">
        <v>0</v>
      </c>
      <c r="U224" s="17">
        <v>8</v>
      </c>
      <c r="V224" s="18">
        <v>1434.4</v>
      </c>
      <c r="W224" s="17">
        <v>1</v>
      </c>
      <c r="X224" s="18">
        <v>4.0081631476139101</v>
      </c>
      <c r="Y224" s="18">
        <v>0.88098271067246303</v>
      </c>
      <c r="Z224" s="18">
        <v>2.7943134046387601E-3</v>
      </c>
      <c r="AA224" s="18">
        <v>-1.69981473605295E-2</v>
      </c>
      <c r="AB224" s="17">
        <v>0</v>
      </c>
    </row>
    <row r="225" spans="1:28" x14ac:dyDescent="0.3">
      <c r="A225" s="8" t="s">
        <v>36</v>
      </c>
      <c r="B225" s="8" t="str">
        <f t="shared" si="3"/>
        <v>Anthocharis sara</v>
      </c>
      <c r="C225" s="8" t="s">
        <v>152</v>
      </c>
      <c r="D225" s="25" t="s">
        <v>149</v>
      </c>
      <c r="E225" s="17">
        <v>226</v>
      </c>
      <c r="F225" s="18">
        <v>443493.21052631602</v>
      </c>
      <c r="G225" s="17">
        <v>1</v>
      </c>
      <c r="H225" s="18">
        <v>9205.1600534028294</v>
      </c>
      <c r="I225" s="18">
        <v>2.8620589618629001E-2</v>
      </c>
      <c r="J225" s="18">
        <v>2.0756033767639001E-2</v>
      </c>
      <c r="K225" s="18">
        <v>0.29933584182884998</v>
      </c>
      <c r="L225" s="17">
        <v>1</v>
      </c>
      <c r="M225">
        <v>20</v>
      </c>
      <c r="N225" s="5">
        <v>41690.772727272699</v>
      </c>
      <c r="O225">
        <v>1</v>
      </c>
      <c r="P225" s="5">
        <v>329.65439677381801</v>
      </c>
      <c r="Q225" s="5">
        <v>0.68970672030656199</v>
      </c>
      <c r="R225" s="5">
        <v>7.9071308879379298E-3</v>
      </c>
      <c r="S225" s="5">
        <v>0.15183495716578499</v>
      </c>
      <c r="T225">
        <v>0</v>
      </c>
      <c r="U225" s="17">
        <v>20</v>
      </c>
      <c r="V225" s="18">
        <v>50467.454545454602</v>
      </c>
      <c r="W225" s="17">
        <v>1</v>
      </c>
      <c r="X225" s="18">
        <v>1103.8378676718701</v>
      </c>
      <c r="Y225" s="18">
        <v>0.50365461143508305</v>
      </c>
      <c r="Z225" s="18">
        <v>2.1872271498806699E-2</v>
      </c>
      <c r="AA225" s="18">
        <v>0.30422470796732098</v>
      </c>
      <c r="AB225" s="17">
        <v>0</v>
      </c>
    </row>
    <row r="226" spans="1:28" x14ac:dyDescent="0.3">
      <c r="A226" s="8" t="s">
        <v>37</v>
      </c>
      <c r="B226" s="8" t="str">
        <f t="shared" si="3"/>
        <v>Colias christina</v>
      </c>
      <c r="C226" s="8" t="s">
        <v>152</v>
      </c>
      <c r="D226" s="25" t="s">
        <v>149</v>
      </c>
      <c r="E226" s="17">
        <v>98</v>
      </c>
      <c r="F226" s="18">
        <v>22497.56</v>
      </c>
      <c r="G226" s="17">
        <v>1</v>
      </c>
      <c r="H226" s="18">
        <v>722.85369173366098</v>
      </c>
      <c r="I226" s="18">
        <v>7.1279794944987998E-2</v>
      </c>
      <c r="J226" s="18">
        <v>3.2130315097888898E-2</v>
      </c>
      <c r="K226" s="18">
        <v>8.4772532799850503E-2</v>
      </c>
      <c r="L226" s="17">
        <v>0</v>
      </c>
      <c r="M226">
        <v>13</v>
      </c>
      <c r="N226" s="5">
        <v>6025.3333333333303</v>
      </c>
      <c r="O226">
        <v>1</v>
      </c>
      <c r="P226" s="5">
        <v>915.20651979854995</v>
      </c>
      <c r="Q226" s="5">
        <v>0.127044120172013</v>
      </c>
      <c r="R226" s="5">
        <v>0.15189309357134601</v>
      </c>
      <c r="S226" s="5">
        <v>0.20099703948723599</v>
      </c>
      <c r="T226">
        <v>0</v>
      </c>
      <c r="U226" s="17">
        <v>11</v>
      </c>
      <c r="V226" s="18">
        <v>2362.76923076923</v>
      </c>
      <c r="W226" s="17">
        <v>1</v>
      </c>
      <c r="X226" s="18">
        <v>143.060677283194</v>
      </c>
      <c r="Y226" s="18">
        <v>0.39979184756916902</v>
      </c>
      <c r="Z226" s="18">
        <v>6.0547883991454603E-2</v>
      </c>
      <c r="AA226" s="18">
        <v>-8.2837682271681104E-2</v>
      </c>
      <c r="AB226" s="17">
        <v>0</v>
      </c>
    </row>
    <row r="227" spans="1:28" x14ac:dyDescent="0.3">
      <c r="A227" s="8" t="s">
        <v>38</v>
      </c>
      <c r="B227" s="8" t="str">
        <f t="shared" si="3"/>
        <v>Colias canadensis</v>
      </c>
      <c r="C227" s="8" t="s">
        <v>152</v>
      </c>
      <c r="D227" s="25" t="s">
        <v>149</v>
      </c>
      <c r="E227" s="17">
        <v>20</v>
      </c>
      <c r="F227" s="18">
        <v>5729.3181818181802</v>
      </c>
      <c r="G227" s="17">
        <v>1</v>
      </c>
      <c r="H227" s="18">
        <v>1372.5447362431501</v>
      </c>
      <c r="I227" s="18">
        <v>1.20687612852639E-2</v>
      </c>
      <c r="J227" s="18">
        <v>0.239565109265337</v>
      </c>
      <c r="K227" s="18">
        <v>0.208202218802401</v>
      </c>
      <c r="L227" s="17">
        <v>1</v>
      </c>
      <c r="M227">
        <v>4</v>
      </c>
      <c r="N227" s="5">
        <v>1351.3333333333301</v>
      </c>
      <c r="O227">
        <v>1</v>
      </c>
      <c r="P227" s="5">
        <v>119.51529658284799</v>
      </c>
      <c r="Q227" s="5">
        <v>0.53330298265854903</v>
      </c>
      <c r="R227" s="5">
        <v>8.8442498704623798E-2</v>
      </c>
      <c r="S227" s="5">
        <v>0.131673114119922</v>
      </c>
      <c r="T227">
        <v>0</v>
      </c>
      <c r="U227" s="17">
        <v>4</v>
      </c>
      <c r="V227" s="18">
        <v>770.83333333333303</v>
      </c>
      <c r="W227" s="17">
        <v>1</v>
      </c>
      <c r="X227" s="18">
        <v>216.77159481177699</v>
      </c>
      <c r="Y227" s="18">
        <v>0.21093995058684001</v>
      </c>
      <c r="Z227" s="18">
        <v>0.281217204080143</v>
      </c>
      <c r="AA227" s="18">
        <v>-0.161308392517756</v>
      </c>
      <c r="AB227" s="17">
        <v>0</v>
      </c>
    </row>
    <row r="228" spans="1:28" x14ac:dyDescent="0.3">
      <c r="A228" s="8" t="s">
        <v>39</v>
      </c>
      <c r="B228" s="8" t="str">
        <f t="shared" si="3"/>
        <v>Colias nastes</v>
      </c>
      <c r="C228" s="8" t="s">
        <v>152</v>
      </c>
      <c r="D228" s="25" t="s">
        <v>149</v>
      </c>
      <c r="E228" s="17">
        <v>60</v>
      </c>
      <c r="F228" s="18">
        <v>7218.9193548387102</v>
      </c>
      <c r="G228" s="17">
        <v>1</v>
      </c>
      <c r="H228" s="18">
        <v>125.04168628080799</v>
      </c>
      <c r="I228" s="18">
        <v>0.30376268760556402</v>
      </c>
      <c r="J228" s="18">
        <v>1.7321385672080601E-2</v>
      </c>
      <c r="K228" s="18">
        <v>-4.36148575783546E-2</v>
      </c>
      <c r="L228" s="17">
        <v>0</v>
      </c>
      <c r="M228">
        <v>10</v>
      </c>
      <c r="N228" s="5">
        <v>1460.6666666666699</v>
      </c>
      <c r="O228">
        <v>1</v>
      </c>
      <c r="P228" s="5">
        <v>2.5938738929648899</v>
      </c>
      <c r="Q228" s="5">
        <v>0.89389429160067002</v>
      </c>
      <c r="R228" s="5">
        <v>1.7758150796199901E-3</v>
      </c>
      <c r="S228" s="5">
        <v>1.43572355699204E-2</v>
      </c>
      <c r="T228">
        <v>0</v>
      </c>
      <c r="U228" s="17">
        <v>11</v>
      </c>
      <c r="V228" s="18">
        <v>3272.3076923076901</v>
      </c>
      <c r="W228" s="17">
        <v>1</v>
      </c>
      <c r="X228" s="18">
        <v>50.970944731608597</v>
      </c>
      <c r="Y228" s="18">
        <v>0.67653541262714101</v>
      </c>
      <c r="Z228" s="18">
        <v>1.5576452315724401E-2</v>
      </c>
      <c r="AA228" s="18">
        <v>-7.4678494478859006E-2</v>
      </c>
      <c r="AB228" s="17">
        <v>0</v>
      </c>
    </row>
    <row r="229" spans="1:28" x14ac:dyDescent="0.3">
      <c r="A229" s="8" t="s">
        <v>40</v>
      </c>
      <c r="B229" s="8" t="str">
        <f t="shared" si="3"/>
        <v>Colias gigantea</v>
      </c>
      <c r="C229" s="8" t="s">
        <v>152</v>
      </c>
      <c r="D229" s="25" t="s">
        <v>149</v>
      </c>
      <c r="E229" s="17">
        <v>71</v>
      </c>
      <c r="F229" s="18">
        <v>11593.917808219199</v>
      </c>
      <c r="G229" s="17">
        <v>1</v>
      </c>
      <c r="H229" s="18">
        <v>198.08403762511301</v>
      </c>
      <c r="I229" s="18">
        <v>0.26660490452410701</v>
      </c>
      <c r="J229" s="18">
        <v>1.7085168353072701E-2</v>
      </c>
      <c r="K229" s="18">
        <v>-5.2029658595909099E-2</v>
      </c>
      <c r="L229" s="17">
        <v>0</v>
      </c>
      <c r="M229">
        <v>11</v>
      </c>
      <c r="N229" s="5">
        <v>2226.9230769230799</v>
      </c>
      <c r="O229">
        <v>1</v>
      </c>
      <c r="P229" s="5">
        <v>0.321275894794326</v>
      </c>
      <c r="Q229" s="5">
        <v>0.96822106602840896</v>
      </c>
      <c r="R229" s="5">
        <v>1.4426896830144201E-4</v>
      </c>
      <c r="S229" s="5">
        <v>-4.6201179561083999E-3</v>
      </c>
      <c r="T229">
        <v>0</v>
      </c>
      <c r="U229" s="17">
        <v>10</v>
      </c>
      <c r="V229" s="18">
        <v>3202.25</v>
      </c>
      <c r="W229" s="17">
        <v>1</v>
      </c>
      <c r="X229" s="18">
        <v>1354.65819845786</v>
      </c>
      <c r="Y229" s="18">
        <v>6.77368465322399E-3</v>
      </c>
      <c r="Z229" s="18">
        <v>0.42303324176996199</v>
      </c>
      <c r="AA229" s="18">
        <v>-0.36535855935752198</v>
      </c>
      <c r="AB229" s="17">
        <v>-1</v>
      </c>
    </row>
    <row r="230" spans="1:28" x14ac:dyDescent="0.3">
      <c r="A230" s="8" t="s">
        <v>41</v>
      </c>
      <c r="B230" s="8" t="str">
        <f t="shared" si="3"/>
        <v>Colias pelidne</v>
      </c>
      <c r="C230" s="8" t="s">
        <v>152</v>
      </c>
      <c r="D230" s="25" t="s">
        <v>149</v>
      </c>
      <c r="E230" s="17">
        <v>13</v>
      </c>
      <c r="F230" s="18">
        <v>3155.7333333333299</v>
      </c>
      <c r="G230" s="17">
        <v>1</v>
      </c>
      <c r="H230" s="18">
        <v>38.102857478487699</v>
      </c>
      <c r="I230" s="18">
        <v>0.69018739625912096</v>
      </c>
      <c r="J230" s="18">
        <v>1.2074168966057701E-2</v>
      </c>
      <c r="K230" s="18">
        <v>-5.2891251358258499E-2</v>
      </c>
      <c r="L230" s="17">
        <v>0</v>
      </c>
      <c r="M230">
        <v>3</v>
      </c>
      <c r="N230" s="5">
        <v>875.2</v>
      </c>
      <c r="O230">
        <v>1</v>
      </c>
      <c r="P230" s="5">
        <v>568.13089473137404</v>
      </c>
      <c r="Q230" s="5">
        <v>1.84752155370288E-2</v>
      </c>
      <c r="R230" s="5">
        <v>0.64914407533292295</v>
      </c>
      <c r="S230" s="5">
        <v>-0.38418372648862098</v>
      </c>
      <c r="T230">
        <v>-1</v>
      </c>
      <c r="U230" s="17">
        <v>3</v>
      </c>
      <c r="V230" s="18">
        <v>1991.2</v>
      </c>
      <c r="W230" s="17">
        <v>1</v>
      </c>
      <c r="X230" s="18">
        <v>288.11329479768602</v>
      </c>
      <c r="Y230" s="18">
        <v>0.47621712905605801</v>
      </c>
      <c r="Z230" s="18">
        <v>0.144693297909645</v>
      </c>
      <c r="AA230" s="18">
        <v>-0.291494632535095</v>
      </c>
      <c r="AB230" s="17">
        <v>0</v>
      </c>
    </row>
    <row r="231" spans="1:28" x14ac:dyDescent="0.3">
      <c r="A231" s="8" t="s">
        <v>42</v>
      </c>
      <c r="B231" s="8" t="str">
        <f t="shared" si="3"/>
        <v>Colias interior</v>
      </c>
      <c r="C231" s="8" t="s">
        <v>152</v>
      </c>
      <c r="D231" s="25" t="s">
        <v>149</v>
      </c>
      <c r="E231" s="17">
        <v>84</v>
      </c>
      <c r="F231" s="18">
        <v>32029.813953488399</v>
      </c>
      <c r="G231" s="17">
        <v>1</v>
      </c>
      <c r="H231" s="18">
        <v>794.31157954569096</v>
      </c>
      <c r="I231" s="18">
        <v>0.14386718066255499</v>
      </c>
      <c r="J231" s="18">
        <v>2.4799131855687301E-2</v>
      </c>
      <c r="K231" s="18">
        <v>-0.112522436427342</v>
      </c>
      <c r="L231" s="17">
        <v>0</v>
      </c>
      <c r="M231">
        <v>15</v>
      </c>
      <c r="N231" s="5">
        <v>9795.7647058823495</v>
      </c>
      <c r="O231">
        <v>1</v>
      </c>
      <c r="P231" s="5">
        <v>20.2244894137621</v>
      </c>
      <c r="Q231" s="5">
        <v>0.86016610084038703</v>
      </c>
      <c r="R231" s="5">
        <v>2.0646156804499101E-3</v>
      </c>
      <c r="S231" s="5">
        <v>-4.2710101867572701E-2</v>
      </c>
      <c r="T231">
        <v>0</v>
      </c>
      <c r="U231" s="17">
        <v>15</v>
      </c>
      <c r="V231" s="18">
        <v>4884.1176470588198</v>
      </c>
      <c r="W231" s="17">
        <v>1</v>
      </c>
      <c r="X231" s="18">
        <v>55.604679197889702</v>
      </c>
      <c r="Y231" s="18">
        <v>0.67768937793787198</v>
      </c>
      <c r="Z231" s="18">
        <v>1.13847952109373E-2</v>
      </c>
      <c r="AA231" s="18">
        <v>-6.4125876559534195E-2</v>
      </c>
      <c r="AB231" s="17">
        <v>0</v>
      </c>
    </row>
    <row r="232" spans="1:28" x14ac:dyDescent="0.3">
      <c r="A232" s="8" t="s">
        <v>43</v>
      </c>
      <c r="B232" s="8" t="str">
        <f t="shared" si="3"/>
        <v>Colias palaeno</v>
      </c>
      <c r="C232" s="8" t="s">
        <v>152</v>
      </c>
      <c r="D232" s="25" t="s">
        <v>149</v>
      </c>
      <c r="E232" s="17">
        <v>41</v>
      </c>
      <c r="F232" s="18">
        <v>13979.627906976701</v>
      </c>
      <c r="G232" s="17">
        <v>1</v>
      </c>
      <c r="H232" s="18">
        <v>1048.2708107358101</v>
      </c>
      <c r="I232" s="18">
        <v>6.8290705824640599E-2</v>
      </c>
      <c r="J232" s="18">
        <v>7.4985601742135893E-2</v>
      </c>
      <c r="K232" s="18">
        <v>-0.197001188159731</v>
      </c>
      <c r="L232" s="17">
        <v>0</v>
      </c>
      <c r="M232">
        <v>10</v>
      </c>
      <c r="N232" s="5">
        <v>8094.25</v>
      </c>
      <c r="O232">
        <v>1</v>
      </c>
      <c r="P232" s="5">
        <v>2.4379834851142701</v>
      </c>
      <c r="Q232" s="5">
        <v>0.95622617358573303</v>
      </c>
      <c r="R232" s="5">
        <v>3.0119942985629101E-4</v>
      </c>
      <c r="S232" s="5">
        <v>2.08820855256199E-2</v>
      </c>
      <c r="T232">
        <v>0</v>
      </c>
      <c r="U232" s="17">
        <v>9</v>
      </c>
      <c r="V232" s="18">
        <v>1952.54545454545</v>
      </c>
      <c r="W232" s="17">
        <v>1</v>
      </c>
      <c r="X232" s="18">
        <v>1088.5512751132201</v>
      </c>
      <c r="Y232" s="18">
        <v>7.5889962737619705E-4</v>
      </c>
      <c r="Z232" s="18">
        <v>0.55750367940429602</v>
      </c>
      <c r="AA232" s="18">
        <v>-0.397994549831996</v>
      </c>
      <c r="AB232" s="17">
        <v>-1</v>
      </c>
    </row>
    <row r="233" spans="1:28" x14ac:dyDescent="0.3">
      <c r="A233" s="8" t="s">
        <v>44</v>
      </c>
      <c r="B233" s="8" t="str">
        <f t="shared" si="3"/>
        <v>Lycaena phlaeas</v>
      </c>
      <c r="C233" s="8" t="s">
        <v>152</v>
      </c>
      <c r="D233" s="25" t="s">
        <v>149</v>
      </c>
      <c r="E233" s="17">
        <v>408</v>
      </c>
      <c r="F233" s="18">
        <v>611636.119512195</v>
      </c>
      <c r="G233" s="17">
        <v>1</v>
      </c>
      <c r="H233" s="18">
        <v>4287.2825182421402</v>
      </c>
      <c r="I233" s="18">
        <v>8.9681746892330605E-2</v>
      </c>
      <c r="J233" s="18">
        <v>7.0095312906984803E-3</v>
      </c>
      <c r="K233" s="18">
        <v>0.116018422147256</v>
      </c>
      <c r="L233" s="17">
        <v>0</v>
      </c>
      <c r="M233">
        <v>15</v>
      </c>
      <c r="N233" s="5">
        <v>34464.941176470602</v>
      </c>
      <c r="O233">
        <v>1</v>
      </c>
      <c r="P233" s="5">
        <v>236.356834758823</v>
      </c>
      <c r="Q233" s="5">
        <v>0.747576591057036</v>
      </c>
      <c r="R233" s="5">
        <v>6.8578917209985999E-3</v>
      </c>
      <c r="S233" s="5">
        <v>-0.105383607608587</v>
      </c>
      <c r="T233">
        <v>0</v>
      </c>
      <c r="U233" s="17">
        <v>15</v>
      </c>
      <c r="V233" s="18">
        <v>21148.941176470598</v>
      </c>
      <c r="W233" s="17">
        <v>1</v>
      </c>
      <c r="X233" s="18">
        <v>262.49579344217301</v>
      </c>
      <c r="Y233" s="18">
        <v>0.66415430753927696</v>
      </c>
      <c r="Z233" s="18">
        <v>1.24117699913135E-2</v>
      </c>
      <c r="AA233" s="18">
        <v>0.102398597685051</v>
      </c>
      <c r="AB233" s="17">
        <v>0</v>
      </c>
    </row>
    <row r="234" spans="1:28" x14ac:dyDescent="0.3">
      <c r="A234" s="8" t="s">
        <v>45</v>
      </c>
      <c r="B234" s="8" t="str">
        <f t="shared" si="3"/>
        <v>Lycaena dorcas</v>
      </c>
      <c r="C234" s="8" t="s">
        <v>152</v>
      </c>
      <c r="D234" s="25" t="s">
        <v>149</v>
      </c>
      <c r="E234" s="17">
        <v>48</v>
      </c>
      <c r="F234" s="18">
        <v>12373.22</v>
      </c>
      <c r="G234" s="17">
        <v>1</v>
      </c>
      <c r="H234" s="18">
        <v>485.672435361086</v>
      </c>
      <c r="I234" s="18">
        <v>0.16139925378417</v>
      </c>
      <c r="J234" s="18">
        <v>3.9251903333254103E-2</v>
      </c>
      <c r="K234" s="18">
        <v>-0.12905150538371801</v>
      </c>
      <c r="L234" s="17">
        <v>0</v>
      </c>
      <c r="M234">
        <v>11</v>
      </c>
      <c r="N234" s="5">
        <v>2976.76923076923</v>
      </c>
      <c r="O234">
        <v>1</v>
      </c>
      <c r="P234" s="5">
        <v>58.7182931070856</v>
      </c>
      <c r="Q234" s="5">
        <v>0.63801563834893604</v>
      </c>
      <c r="R234" s="5">
        <v>1.9725510630836701E-2</v>
      </c>
      <c r="S234" s="5">
        <v>-7.5220517381963795E-2</v>
      </c>
      <c r="T234">
        <v>0</v>
      </c>
      <c r="U234" s="17">
        <v>11</v>
      </c>
      <c r="V234" s="18">
        <v>4130.9230769230799</v>
      </c>
      <c r="W234" s="17">
        <v>1</v>
      </c>
      <c r="X234" s="18">
        <v>221.45056162303101</v>
      </c>
      <c r="Y234" s="18">
        <v>0.42990105599091499</v>
      </c>
      <c r="Z234" s="18">
        <v>5.3608009033172102E-2</v>
      </c>
      <c r="AA234" s="18">
        <v>-0.14117581900251699</v>
      </c>
      <c r="AB234" s="17">
        <v>0</v>
      </c>
    </row>
    <row r="235" spans="1:28" x14ac:dyDescent="0.3">
      <c r="A235" s="8" t="s">
        <v>46</v>
      </c>
      <c r="B235" s="8" t="str">
        <f t="shared" si="3"/>
        <v>Lycaena mariposa</v>
      </c>
      <c r="C235" s="8" t="s">
        <v>152</v>
      </c>
      <c r="D235" s="25" t="s">
        <v>149</v>
      </c>
      <c r="E235" s="17">
        <v>38</v>
      </c>
      <c r="F235" s="18">
        <v>9373.9</v>
      </c>
      <c r="G235" s="17">
        <v>1</v>
      </c>
      <c r="H235" s="18">
        <v>86.729481665088301</v>
      </c>
      <c r="I235" s="18">
        <v>0.55137028402504396</v>
      </c>
      <c r="J235" s="18">
        <v>9.25223030596534E-3</v>
      </c>
      <c r="K235" s="18">
        <v>4.5345192097397798E-2</v>
      </c>
      <c r="L235" s="17">
        <v>0</v>
      </c>
      <c r="M235">
        <v>9</v>
      </c>
      <c r="N235" s="5">
        <v>1790.1818181818201</v>
      </c>
      <c r="O235">
        <v>1</v>
      </c>
      <c r="P235" s="5">
        <v>45.258549243245902</v>
      </c>
      <c r="Q235" s="5">
        <v>0.62898811419067202</v>
      </c>
      <c r="R235" s="5">
        <v>2.5281537765371901E-2</v>
      </c>
      <c r="S235" s="5">
        <v>6.0017364879530202E-2</v>
      </c>
      <c r="T235">
        <v>0</v>
      </c>
      <c r="U235" s="17">
        <v>9</v>
      </c>
      <c r="V235" s="18">
        <v>2856</v>
      </c>
      <c r="W235" s="17">
        <v>1</v>
      </c>
      <c r="X235" s="18">
        <v>637.43913826773496</v>
      </c>
      <c r="Y235" s="18">
        <v>0.10781985365720199</v>
      </c>
      <c r="Z235" s="18">
        <v>0.22319297558394099</v>
      </c>
      <c r="AA235" s="18">
        <v>-0.219579448249305</v>
      </c>
      <c r="AB235" s="17">
        <v>0</v>
      </c>
    </row>
    <row r="236" spans="1:28" x14ac:dyDescent="0.3">
      <c r="A236" s="8" t="s">
        <v>47</v>
      </c>
      <c r="B236" s="8" t="str">
        <f t="shared" si="3"/>
        <v>Callophrys augustinus</v>
      </c>
      <c r="C236" s="8" t="s">
        <v>152</v>
      </c>
      <c r="D236" s="25" t="s">
        <v>149</v>
      </c>
      <c r="E236" s="17">
        <v>206</v>
      </c>
      <c r="F236" s="18">
        <v>145863.05769230801</v>
      </c>
      <c r="G236" s="17">
        <v>1</v>
      </c>
      <c r="H236" s="18">
        <v>993.01771191621106</v>
      </c>
      <c r="I236" s="18">
        <v>0.23471877173205399</v>
      </c>
      <c r="J236" s="18">
        <v>6.80787670042504E-3</v>
      </c>
      <c r="K236" s="18">
        <v>7.1380869532269603E-2</v>
      </c>
      <c r="L236" s="17">
        <v>0</v>
      </c>
      <c r="M236">
        <v>24</v>
      </c>
      <c r="N236" s="5">
        <v>21030.961538461499</v>
      </c>
      <c r="O236">
        <v>1</v>
      </c>
      <c r="P236" s="5">
        <v>6426.3754732852003</v>
      </c>
      <c r="Q236" s="5">
        <v>1.15524462756179E-3</v>
      </c>
      <c r="R236" s="5">
        <v>0.30556736369531201</v>
      </c>
      <c r="S236" s="5">
        <v>0.48813238339161102</v>
      </c>
      <c r="T236">
        <v>1</v>
      </c>
      <c r="U236" s="17">
        <v>24</v>
      </c>
      <c r="V236" s="18">
        <v>41667.884615384603</v>
      </c>
      <c r="W236" s="17">
        <v>1</v>
      </c>
      <c r="X236" s="18">
        <v>180.433654837951</v>
      </c>
      <c r="Y236" s="18">
        <v>0.746636941634787</v>
      </c>
      <c r="Z236" s="18">
        <v>4.3302811386621799E-3</v>
      </c>
      <c r="AA236" s="18">
        <v>-6.9114354284748894E-2</v>
      </c>
      <c r="AB236" s="17">
        <v>0</v>
      </c>
    </row>
    <row r="237" spans="1:28" x14ac:dyDescent="0.3">
      <c r="A237" s="8" t="s">
        <v>48</v>
      </c>
      <c r="B237" s="8" t="str">
        <f t="shared" si="3"/>
        <v>Callophrys polia</v>
      </c>
      <c r="C237" s="8" t="s">
        <v>152</v>
      </c>
      <c r="D237" s="25" t="s">
        <v>149</v>
      </c>
      <c r="E237" s="17">
        <v>96</v>
      </c>
      <c r="F237" s="18">
        <v>51910.204081632699</v>
      </c>
      <c r="G237" s="17">
        <v>1</v>
      </c>
      <c r="H237" s="18">
        <v>8.2264429661736393</v>
      </c>
      <c r="I237" s="18">
        <v>0.90182757494759402</v>
      </c>
      <c r="J237" s="18">
        <v>1.5847448708228301E-4</v>
      </c>
      <c r="K237" s="18">
        <v>-9.5756296404132905E-3</v>
      </c>
      <c r="L237" s="17">
        <v>0</v>
      </c>
      <c r="M237">
        <v>12</v>
      </c>
      <c r="N237" s="5">
        <v>11258.357142857099</v>
      </c>
      <c r="O237">
        <v>1</v>
      </c>
      <c r="P237" s="5">
        <v>435.54679173247303</v>
      </c>
      <c r="Q237" s="5">
        <v>0.48710223167634698</v>
      </c>
      <c r="R237" s="5">
        <v>3.8686531809732597E-2</v>
      </c>
      <c r="S237" s="5">
        <v>0.14293947547421201</v>
      </c>
      <c r="T237">
        <v>0</v>
      </c>
      <c r="U237" s="17">
        <v>14</v>
      </c>
      <c r="V237" s="18">
        <v>14526.9375</v>
      </c>
      <c r="W237" s="17">
        <v>1</v>
      </c>
      <c r="X237" s="18">
        <v>210.83636190581501</v>
      </c>
      <c r="Y237" s="18">
        <v>0.64977725128474195</v>
      </c>
      <c r="Z237" s="18">
        <v>1.45134762165676E-2</v>
      </c>
      <c r="AA237" s="18">
        <v>-0.114332546703712</v>
      </c>
      <c r="AB237" s="17">
        <v>0</v>
      </c>
    </row>
    <row r="238" spans="1:28" x14ac:dyDescent="0.3">
      <c r="A238" s="8" t="s">
        <v>49</v>
      </c>
      <c r="B238" s="8" t="str">
        <f t="shared" si="3"/>
        <v>Callophrys niphon</v>
      </c>
      <c r="C238" s="8" t="s">
        <v>152</v>
      </c>
      <c r="D238" s="25" t="s">
        <v>149</v>
      </c>
      <c r="E238" s="17">
        <v>160</v>
      </c>
      <c r="F238" s="18">
        <v>56511.611111111102</v>
      </c>
      <c r="G238" s="17">
        <v>1</v>
      </c>
      <c r="H238" s="18">
        <v>814.52896869628603</v>
      </c>
      <c r="I238" s="18">
        <v>0.12609905467353399</v>
      </c>
      <c r="J238" s="18">
        <v>1.4413479861594899E-2</v>
      </c>
      <c r="K238" s="18">
        <v>8.1111627208484902E-2</v>
      </c>
      <c r="L238" s="17">
        <v>0</v>
      </c>
      <c r="M238">
        <v>14</v>
      </c>
      <c r="N238" s="5">
        <v>7658.9375</v>
      </c>
      <c r="O238">
        <v>1</v>
      </c>
      <c r="P238" s="5">
        <v>166.297682314734</v>
      </c>
      <c r="Q238" s="5">
        <v>0.57723424297123405</v>
      </c>
      <c r="R238" s="5">
        <v>2.1712891940263698E-2</v>
      </c>
      <c r="S238" s="5">
        <v>0.11079126070268699</v>
      </c>
      <c r="T238">
        <v>0</v>
      </c>
      <c r="U238" s="17">
        <v>12</v>
      </c>
      <c r="V238" s="18">
        <v>11792.357142857099</v>
      </c>
      <c r="W238" s="17">
        <v>1</v>
      </c>
      <c r="X238" s="18">
        <v>2714.6359431952801</v>
      </c>
      <c r="Y238" s="18">
        <v>5.81798539905478E-2</v>
      </c>
      <c r="Z238" s="18">
        <v>0.23020299591584101</v>
      </c>
      <c r="AA238" s="18">
        <v>0.60423071011372997</v>
      </c>
      <c r="AB238" s="17">
        <v>0</v>
      </c>
    </row>
    <row r="239" spans="1:28" x14ac:dyDescent="0.3">
      <c r="A239" s="8" t="s">
        <v>50</v>
      </c>
      <c r="B239" s="8" t="str">
        <f t="shared" si="3"/>
        <v>Callophrys eryphon</v>
      </c>
      <c r="C239" s="8" t="s">
        <v>152</v>
      </c>
      <c r="D239" s="25" t="s">
        <v>149</v>
      </c>
      <c r="E239" s="17">
        <v>47</v>
      </c>
      <c r="F239" s="18">
        <v>20564</v>
      </c>
      <c r="G239" s="17">
        <v>1</v>
      </c>
      <c r="H239" s="18">
        <v>202.959911085632</v>
      </c>
      <c r="I239" s="18">
        <v>0.49367876171042302</v>
      </c>
      <c r="J239" s="18">
        <v>9.8696708366869893E-3</v>
      </c>
      <c r="K239" s="18">
        <v>-7.2385967167649001E-2</v>
      </c>
      <c r="L239" s="17">
        <v>0</v>
      </c>
      <c r="M239">
        <v>16</v>
      </c>
      <c r="N239" s="5">
        <v>7521.6111111111104</v>
      </c>
      <c r="O239">
        <v>1</v>
      </c>
      <c r="P239" s="5">
        <v>230.54094595751499</v>
      </c>
      <c r="Q239" s="5">
        <v>0.47691298443886398</v>
      </c>
      <c r="R239" s="5">
        <v>3.0650474021045E-2</v>
      </c>
      <c r="S239" s="5">
        <v>0.131821379518273</v>
      </c>
      <c r="T239">
        <v>0</v>
      </c>
      <c r="U239" s="17">
        <v>14</v>
      </c>
      <c r="V239" s="18">
        <v>8443.9375</v>
      </c>
      <c r="W239" s="17">
        <v>1</v>
      </c>
      <c r="X239" s="18">
        <v>448.71321799950601</v>
      </c>
      <c r="Y239" s="18">
        <v>0.37539830705753802</v>
      </c>
      <c r="Z239" s="18">
        <v>5.3140281770146403E-2</v>
      </c>
      <c r="AA239" s="18">
        <v>-0.192436246595692</v>
      </c>
      <c r="AB239" s="17">
        <v>0</v>
      </c>
    </row>
    <row r="240" spans="1:28" x14ac:dyDescent="0.3">
      <c r="A240" s="8" t="s">
        <v>51</v>
      </c>
      <c r="B240" s="8" t="str">
        <f t="shared" si="3"/>
        <v>Celastrina ladon</v>
      </c>
      <c r="C240" s="8" t="s">
        <v>152</v>
      </c>
      <c r="D240" s="25" t="s">
        <v>149</v>
      </c>
      <c r="E240" s="17">
        <v>411</v>
      </c>
      <c r="F240" s="18">
        <v>214634.677966102</v>
      </c>
      <c r="G240" s="17">
        <v>1</v>
      </c>
      <c r="H240" s="18">
        <v>2641.0165820975699</v>
      </c>
      <c r="I240" s="18">
        <v>2.3648384982218901E-2</v>
      </c>
      <c r="J240" s="18">
        <v>1.23047058710367E-2</v>
      </c>
      <c r="K240" s="18">
        <v>8.0308399523649807E-2</v>
      </c>
      <c r="L240" s="17">
        <v>1</v>
      </c>
      <c r="M240">
        <v>22</v>
      </c>
      <c r="N240" s="5">
        <v>28815.833333333299</v>
      </c>
      <c r="O240">
        <v>1</v>
      </c>
      <c r="P240" s="5">
        <v>6751.0588729217598</v>
      </c>
      <c r="Q240" s="5">
        <v>9.4738710928187701E-3</v>
      </c>
      <c r="R240" s="5">
        <v>0.2342829650223</v>
      </c>
      <c r="S240" s="5">
        <v>0.438719931955253</v>
      </c>
      <c r="T240">
        <v>1</v>
      </c>
      <c r="U240" s="17">
        <v>19</v>
      </c>
      <c r="V240" s="18">
        <v>33097.809523809497</v>
      </c>
      <c r="W240" s="17">
        <v>1</v>
      </c>
      <c r="X240" s="18">
        <v>508.335288771428</v>
      </c>
      <c r="Y240" s="18">
        <v>0.58617043997668905</v>
      </c>
      <c r="Z240" s="18">
        <v>1.5358577987033901E-2</v>
      </c>
      <c r="AA240" s="18">
        <v>0.15242002176278199</v>
      </c>
      <c r="AB240" s="17">
        <v>0</v>
      </c>
    </row>
    <row r="241" spans="1:28" x14ac:dyDescent="0.3">
      <c r="A241" s="8" t="s">
        <v>52</v>
      </c>
      <c r="B241" s="8" t="str">
        <f t="shared" si="3"/>
        <v>Glaucopsyche lygdamus</v>
      </c>
      <c r="C241" s="8" t="s">
        <v>152</v>
      </c>
      <c r="D241" s="25" t="s">
        <v>149</v>
      </c>
      <c r="E241" s="17">
        <v>261</v>
      </c>
      <c r="F241" s="18">
        <v>300652.21292775701</v>
      </c>
      <c r="G241" s="17">
        <v>1</v>
      </c>
      <c r="H241" s="18">
        <v>20684.586066046399</v>
      </c>
      <c r="I241" s="18">
        <v>1.12692480356047E-5</v>
      </c>
      <c r="J241" s="18">
        <v>6.8799048124807E-2</v>
      </c>
      <c r="K241" s="18">
        <v>0.30210877552854298</v>
      </c>
      <c r="L241" s="17">
        <v>1</v>
      </c>
      <c r="M241">
        <v>31</v>
      </c>
      <c r="N241" s="5">
        <v>53384.242424242402</v>
      </c>
      <c r="O241">
        <v>1</v>
      </c>
      <c r="P241" s="5">
        <v>16725.08503686</v>
      </c>
      <c r="Q241" s="5">
        <v>1.6940871501280199E-4</v>
      </c>
      <c r="R241" s="5">
        <v>0.313296288892637</v>
      </c>
      <c r="S241" s="5">
        <v>0.77919696386336701</v>
      </c>
      <c r="T241">
        <v>1</v>
      </c>
      <c r="U241" s="17">
        <v>31</v>
      </c>
      <c r="V241" s="18">
        <v>16116.9696969697</v>
      </c>
      <c r="W241" s="17">
        <v>1</v>
      </c>
      <c r="X241" s="18">
        <v>1438.421869945</v>
      </c>
      <c r="Y241" s="18">
        <v>8.1344094175152704E-2</v>
      </c>
      <c r="Z241" s="18">
        <v>8.9248903298208004E-2</v>
      </c>
      <c r="AA241" s="18">
        <v>0.241184082821087</v>
      </c>
      <c r="AB241" s="17">
        <v>0</v>
      </c>
    </row>
    <row r="242" spans="1:28" x14ac:dyDescent="0.3">
      <c r="A242" s="8" t="s">
        <v>53</v>
      </c>
      <c r="B242" s="8" t="str">
        <f t="shared" si="3"/>
        <v>Plebejus idas</v>
      </c>
      <c r="C242" s="8" t="s">
        <v>152</v>
      </c>
      <c r="D242" s="25" t="s">
        <v>149</v>
      </c>
      <c r="E242" s="17">
        <v>49</v>
      </c>
      <c r="F242" s="18">
        <v>10466.627450980401</v>
      </c>
      <c r="G242" s="17">
        <v>1</v>
      </c>
      <c r="H242" s="18">
        <v>5.6024048424151296</v>
      </c>
      <c r="I242" s="18">
        <v>0.87131080372459302</v>
      </c>
      <c r="J242" s="18">
        <v>5.35263614631742E-4</v>
      </c>
      <c r="K242" s="18">
        <v>9.7950856003842998E-3</v>
      </c>
      <c r="L242" s="17">
        <v>0</v>
      </c>
      <c r="M242">
        <v>17</v>
      </c>
      <c r="N242" s="5">
        <v>1930.7368421052599</v>
      </c>
      <c r="O242">
        <v>1</v>
      </c>
      <c r="P242" s="5">
        <v>43.376235176061499</v>
      </c>
      <c r="Q242" s="5">
        <v>0.53193051067541697</v>
      </c>
      <c r="R242" s="5">
        <v>2.2466156044737999E-2</v>
      </c>
      <c r="S242" s="5">
        <v>-4.3647307930580602E-2</v>
      </c>
      <c r="T242">
        <v>0</v>
      </c>
      <c r="U242" s="17">
        <v>18</v>
      </c>
      <c r="V242" s="18">
        <v>4246.55</v>
      </c>
      <c r="W242" s="17">
        <v>1</v>
      </c>
      <c r="X242" s="18">
        <v>310.11144422500502</v>
      </c>
      <c r="Y242" s="18">
        <v>0.233727172522113</v>
      </c>
      <c r="Z242" s="18">
        <v>7.3026679121876506E-2</v>
      </c>
      <c r="AA242" s="18">
        <v>-0.1246779416335</v>
      </c>
      <c r="AB242" s="17">
        <v>0</v>
      </c>
    </row>
    <row r="243" spans="1:28" x14ac:dyDescent="0.3">
      <c r="A243" s="8" t="s">
        <v>54</v>
      </c>
      <c r="B243" s="8" t="str">
        <f t="shared" si="3"/>
        <v>Icaricia saepiolus</v>
      </c>
      <c r="C243" s="8" t="s">
        <v>152</v>
      </c>
      <c r="D243" s="25" t="s">
        <v>149</v>
      </c>
      <c r="E243" s="17">
        <v>167</v>
      </c>
      <c r="F243" s="18">
        <v>87623.408284023695</v>
      </c>
      <c r="G243" s="17">
        <v>1</v>
      </c>
      <c r="H243" s="18">
        <v>2681.3651075522098</v>
      </c>
      <c r="I243" s="18">
        <v>2.16749814795206E-2</v>
      </c>
      <c r="J243" s="18">
        <v>3.0601013588295901E-2</v>
      </c>
      <c r="K243" s="18">
        <v>0.14953440413736899</v>
      </c>
      <c r="L243" s="17">
        <v>1</v>
      </c>
      <c r="M243">
        <v>19</v>
      </c>
      <c r="N243" s="5">
        <v>25108</v>
      </c>
      <c r="O243">
        <v>1</v>
      </c>
      <c r="P243" s="5">
        <v>1207.24670932198</v>
      </c>
      <c r="Q243" s="5">
        <v>0.32726105542234402</v>
      </c>
      <c r="R243" s="5">
        <v>4.8082153469889199E-2</v>
      </c>
      <c r="S243" s="5">
        <v>0.27141337889433698</v>
      </c>
      <c r="T243">
        <v>0</v>
      </c>
      <c r="U243" s="17">
        <v>19</v>
      </c>
      <c r="V243" s="18">
        <v>8459.2380952381009</v>
      </c>
      <c r="W243" s="17">
        <v>1</v>
      </c>
      <c r="X243" s="18">
        <v>5.8192084423953903</v>
      </c>
      <c r="Y243" s="18">
        <v>0.90894857724001399</v>
      </c>
      <c r="Z243" s="18">
        <v>6.87911650775197E-4</v>
      </c>
      <c r="AA243" s="18">
        <v>1.90555710728533E-2</v>
      </c>
      <c r="AB243" s="17">
        <v>0</v>
      </c>
    </row>
    <row r="244" spans="1:28" x14ac:dyDescent="0.3">
      <c r="A244" s="8" t="s">
        <v>55</v>
      </c>
      <c r="B244" s="8" t="str">
        <f t="shared" si="3"/>
        <v>Agriades glandon</v>
      </c>
      <c r="C244" s="8" t="s">
        <v>152</v>
      </c>
      <c r="D244" s="25" t="s">
        <v>149</v>
      </c>
      <c r="E244" s="17">
        <v>111</v>
      </c>
      <c r="F244" s="18">
        <v>50900.141592920401</v>
      </c>
      <c r="G244" s="17">
        <v>1</v>
      </c>
      <c r="H244" s="18">
        <v>2153.09499892951</v>
      </c>
      <c r="I244" s="18">
        <v>2.6814293021945601E-2</v>
      </c>
      <c r="J244" s="18">
        <v>4.2300373467506897E-2</v>
      </c>
      <c r="K244" s="18">
        <v>0.14647857116652799</v>
      </c>
      <c r="L244" s="17">
        <v>1</v>
      </c>
      <c r="M244">
        <v>25</v>
      </c>
      <c r="N244" s="5">
        <v>12750.666666666701</v>
      </c>
      <c r="O244">
        <v>1</v>
      </c>
      <c r="P244" s="5">
        <v>25.033403840270701</v>
      </c>
      <c r="Q244" s="5">
        <v>0.82449791994018395</v>
      </c>
      <c r="R244" s="5">
        <v>1.9633015664753898E-3</v>
      </c>
      <c r="S244" s="5">
        <v>3.25908628037666E-2</v>
      </c>
      <c r="T244">
        <v>0</v>
      </c>
      <c r="U244" s="17">
        <v>25</v>
      </c>
      <c r="V244" s="18">
        <v>17794.666666666701</v>
      </c>
      <c r="W244" s="17">
        <v>1</v>
      </c>
      <c r="X244" s="18">
        <v>211.188051875339</v>
      </c>
      <c r="Y244" s="18">
        <v>0.58371640530464497</v>
      </c>
      <c r="Z244" s="18">
        <v>1.18680532673839E-2</v>
      </c>
      <c r="AA244" s="18">
        <v>-0.10361949882124701</v>
      </c>
      <c r="AB244" s="17">
        <v>0</v>
      </c>
    </row>
    <row r="245" spans="1:28" x14ac:dyDescent="0.3">
      <c r="A245" s="8" t="s">
        <v>56</v>
      </c>
      <c r="B245" s="8" t="str">
        <f t="shared" si="3"/>
        <v>Speyeria hesperis</v>
      </c>
      <c r="C245" s="8" t="s">
        <v>152</v>
      </c>
      <c r="D245" s="25" t="s">
        <v>149</v>
      </c>
      <c r="E245" s="17">
        <v>146</v>
      </c>
      <c r="F245" s="18">
        <v>44162.993243243203</v>
      </c>
      <c r="G245" s="17">
        <v>1</v>
      </c>
      <c r="H245" s="18">
        <v>1531.8066595242999</v>
      </c>
      <c r="I245" s="18">
        <v>2.1997113546793699E-2</v>
      </c>
      <c r="J245" s="18">
        <v>3.4685299773213697E-2</v>
      </c>
      <c r="K245" s="18">
        <v>0.11741386422986499</v>
      </c>
      <c r="L245" s="17">
        <v>1</v>
      </c>
      <c r="M245">
        <v>19</v>
      </c>
      <c r="N245" s="5">
        <v>7169.8095238095202</v>
      </c>
      <c r="O245">
        <v>1</v>
      </c>
      <c r="P245" s="5">
        <v>2350.23359111736</v>
      </c>
      <c r="Q245" s="5">
        <v>2.3354624113640999E-3</v>
      </c>
      <c r="R245" s="5">
        <v>0.32779581986281497</v>
      </c>
      <c r="S245" s="5">
        <v>0.43161641477813401</v>
      </c>
      <c r="T245">
        <v>1</v>
      </c>
      <c r="U245" s="17">
        <v>19</v>
      </c>
      <c r="V245" s="18">
        <v>10123.809523809499</v>
      </c>
      <c r="W245" s="17">
        <v>1</v>
      </c>
      <c r="X245" s="18">
        <v>266.74065103306401</v>
      </c>
      <c r="Y245" s="18">
        <v>0.47334521360315801</v>
      </c>
      <c r="Z245" s="18">
        <v>2.6347853582757898E-2</v>
      </c>
      <c r="AA245" s="18">
        <v>0.14840911593086201</v>
      </c>
      <c r="AB245" s="17">
        <v>0</v>
      </c>
    </row>
    <row r="246" spans="1:28" x14ac:dyDescent="0.3">
      <c r="A246" s="8" t="s">
        <v>57</v>
      </c>
      <c r="B246" s="8" t="str">
        <f t="shared" si="3"/>
        <v>Speyeria mormonia</v>
      </c>
      <c r="C246" s="8" t="s">
        <v>152</v>
      </c>
      <c r="D246" s="25" t="s">
        <v>149</v>
      </c>
      <c r="E246" s="17">
        <v>160</v>
      </c>
      <c r="F246" s="18">
        <v>41281.956790123499</v>
      </c>
      <c r="G246" s="17">
        <v>1</v>
      </c>
      <c r="H246" s="18">
        <v>325.45777313541498</v>
      </c>
      <c r="I246" s="18">
        <v>0.25949894032667797</v>
      </c>
      <c r="J246" s="18">
        <v>7.8837777673678201E-3</v>
      </c>
      <c r="K246" s="18">
        <v>4.8263545816484003E-2</v>
      </c>
      <c r="L246" s="17">
        <v>0</v>
      </c>
      <c r="M246">
        <v>18</v>
      </c>
      <c r="N246" s="5">
        <v>3694.95</v>
      </c>
      <c r="O246">
        <v>1</v>
      </c>
      <c r="P246" s="5">
        <v>94.957527028599102</v>
      </c>
      <c r="Q246" s="5">
        <v>0.49079238529207903</v>
      </c>
      <c r="R246" s="5">
        <v>2.56992725283425E-2</v>
      </c>
      <c r="S246" s="5">
        <v>-6.2224387817304397E-2</v>
      </c>
      <c r="T246">
        <v>0</v>
      </c>
      <c r="U246" s="17">
        <v>16</v>
      </c>
      <c r="V246" s="18">
        <v>6830.2777777777801</v>
      </c>
      <c r="W246" s="17">
        <v>1</v>
      </c>
      <c r="X246" s="18">
        <v>525.61480908750002</v>
      </c>
      <c r="Y246" s="18">
        <v>0.24811126507679099</v>
      </c>
      <c r="Z246" s="18">
        <v>7.6953650523201494E-2</v>
      </c>
      <c r="AA246" s="18">
        <v>0.20272266045800499</v>
      </c>
      <c r="AB246" s="17">
        <v>0</v>
      </c>
    </row>
    <row r="247" spans="1:28" x14ac:dyDescent="0.3">
      <c r="A247" s="8" t="s">
        <v>58</v>
      </c>
      <c r="B247" s="8" t="str">
        <f t="shared" si="3"/>
        <v>Boloria alaskensis</v>
      </c>
      <c r="C247" s="8" t="s">
        <v>152</v>
      </c>
      <c r="D247" s="25" t="s">
        <v>149</v>
      </c>
      <c r="E247" s="17">
        <v>29</v>
      </c>
      <c r="F247" s="18">
        <v>3141.7419354838698</v>
      </c>
      <c r="G247" s="17">
        <v>1</v>
      </c>
      <c r="H247" s="18">
        <v>351.655439156802</v>
      </c>
      <c r="I247" s="18">
        <v>5.5898249464757403E-2</v>
      </c>
      <c r="J247" s="18">
        <v>0.11193008413106401</v>
      </c>
      <c r="K247" s="18">
        <v>-0.122989740216849</v>
      </c>
      <c r="L247" s="17">
        <v>0</v>
      </c>
      <c r="M247">
        <v>3</v>
      </c>
      <c r="N247" s="5">
        <v>342.8</v>
      </c>
      <c r="O247">
        <v>1</v>
      </c>
      <c r="P247" s="5">
        <v>25.8892455858742</v>
      </c>
      <c r="Q247" s="5">
        <v>0.620562596739613</v>
      </c>
      <c r="R247" s="5">
        <v>7.5522886773261994E-2</v>
      </c>
      <c r="S247" s="5">
        <v>-0.101926163723917</v>
      </c>
      <c r="T247">
        <v>0</v>
      </c>
      <c r="U247" s="17">
        <v>3</v>
      </c>
      <c r="V247" s="18">
        <v>544</v>
      </c>
      <c r="W247" s="17">
        <v>1</v>
      </c>
      <c r="X247" s="18">
        <v>1.81109251369446</v>
      </c>
      <c r="Y247" s="18">
        <v>0.92026099128869399</v>
      </c>
      <c r="Z247" s="18">
        <v>3.3292141795854299E-3</v>
      </c>
      <c r="AA247" s="18">
        <v>-2.6247717589775298E-2</v>
      </c>
      <c r="AB247" s="17">
        <v>0</v>
      </c>
    </row>
    <row r="248" spans="1:28" x14ac:dyDescent="0.3">
      <c r="A248" s="8" t="s">
        <v>59</v>
      </c>
      <c r="B248" s="8" t="str">
        <f t="shared" si="3"/>
        <v>Boloria eunomia</v>
      </c>
      <c r="C248" s="8" t="s">
        <v>152</v>
      </c>
      <c r="D248" s="25" t="s">
        <v>149</v>
      </c>
      <c r="E248" s="17">
        <v>97</v>
      </c>
      <c r="F248" s="18">
        <v>21396.747474747499</v>
      </c>
      <c r="G248" s="17">
        <v>1</v>
      </c>
      <c r="H248" s="18">
        <v>109.038703154944</v>
      </c>
      <c r="I248" s="18">
        <v>0.48088839477407802</v>
      </c>
      <c r="J248" s="18">
        <v>5.0960410353784198E-3</v>
      </c>
      <c r="K248" s="18">
        <v>3.1817913255673298E-2</v>
      </c>
      <c r="L248" s="17">
        <v>0</v>
      </c>
      <c r="M248">
        <v>17</v>
      </c>
      <c r="N248" s="5">
        <v>3512.5263157894701</v>
      </c>
      <c r="O248">
        <v>1</v>
      </c>
      <c r="P248" s="5">
        <v>303.51108888694398</v>
      </c>
      <c r="Q248" s="5">
        <v>0.20479106946732101</v>
      </c>
      <c r="R248" s="5">
        <v>8.6408203554974999E-2</v>
      </c>
      <c r="S248" s="5">
        <v>0.126607330483269</v>
      </c>
      <c r="T248">
        <v>0</v>
      </c>
      <c r="U248" s="17">
        <v>16</v>
      </c>
      <c r="V248" s="18">
        <v>5249.1111111111104</v>
      </c>
      <c r="W248" s="17">
        <v>1</v>
      </c>
      <c r="X248" s="18">
        <v>302.53222769233901</v>
      </c>
      <c r="Y248" s="18">
        <v>0.32255500702449302</v>
      </c>
      <c r="Z248" s="18">
        <v>5.7634944524597803E-2</v>
      </c>
      <c r="AA248" s="18">
        <v>-0.16236076620339901</v>
      </c>
      <c r="AB248" s="17">
        <v>0</v>
      </c>
    </row>
    <row r="249" spans="1:28" x14ac:dyDescent="0.3">
      <c r="A249" s="8" t="s">
        <v>60</v>
      </c>
      <c r="B249" s="8" t="str">
        <f t="shared" si="3"/>
        <v>Boloria bellona</v>
      </c>
      <c r="C249" s="8" t="s">
        <v>152</v>
      </c>
      <c r="D249" s="25" t="s">
        <v>149</v>
      </c>
      <c r="E249" s="17">
        <v>248</v>
      </c>
      <c r="F249" s="18">
        <v>284413.59999999998</v>
      </c>
      <c r="G249" s="17">
        <v>1</v>
      </c>
      <c r="H249" s="18">
        <v>18.888615551113599</v>
      </c>
      <c r="I249" s="18">
        <v>0.89787918386103005</v>
      </c>
      <c r="J249" s="18">
        <v>6.6412490651312996E-5</v>
      </c>
      <c r="K249" s="18">
        <v>-1.0466694493715499E-2</v>
      </c>
      <c r="L249" s="17">
        <v>0</v>
      </c>
      <c r="M249">
        <v>16</v>
      </c>
      <c r="N249" s="5">
        <v>16254.9444444444</v>
      </c>
      <c r="O249">
        <v>1</v>
      </c>
      <c r="P249" s="5">
        <v>1469.5222580699899</v>
      </c>
      <c r="Q249" s="5">
        <v>0.20729197972986099</v>
      </c>
      <c r="R249" s="5">
        <v>9.0404631224208207E-2</v>
      </c>
      <c r="S249" s="5">
        <v>0.30325133154403899</v>
      </c>
      <c r="T249">
        <v>0</v>
      </c>
      <c r="U249" s="17">
        <v>19</v>
      </c>
      <c r="V249" s="18">
        <v>21095.809523809501</v>
      </c>
      <c r="W249" s="17">
        <v>1</v>
      </c>
      <c r="X249" s="18">
        <v>1377.39803994359</v>
      </c>
      <c r="Y249" s="18">
        <v>0.249301356133248</v>
      </c>
      <c r="Z249" s="18">
        <v>6.5292495099039005E-2</v>
      </c>
      <c r="AA249" s="18">
        <v>-0.25048588756908402</v>
      </c>
      <c r="AB249" s="17">
        <v>0</v>
      </c>
    </row>
    <row r="250" spans="1:28" x14ac:dyDescent="0.3">
      <c r="A250" s="8" t="s">
        <v>61</v>
      </c>
      <c r="B250" s="8" t="str">
        <f t="shared" si="3"/>
        <v>Boloria frigga</v>
      </c>
      <c r="C250" s="8" t="s">
        <v>152</v>
      </c>
      <c r="D250" s="25" t="s">
        <v>149</v>
      </c>
      <c r="E250" s="17">
        <v>53</v>
      </c>
      <c r="F250" s="18">
        <v>15778.5454545455</v>
      </c>
      <c r="G250" s="17">
        <v>1</v>
      </c>
      <c r="H250" s="18">
        <v>9.4810640379127999</v>
      </c>
      <c r="I250" s="18">
        <v>0.85832215811234802</v>
      </c>
      <c r="J250" s="18">
        <v>6.0088327312712896E-4</v>
      </c>
      <c r="K250" s="18">
        <v>1.2090390032113599E-2</v>
      </c>
      <c r="L250" s="17">
        <v>0</v>
      </c>
      <c r="M250">
        <v>13</v>
      </c>
      <c r="N250" s="5">
        <v>4181.7333333333299</v>
      </c>
      <c r="O250">
        <v>1</v>
      </c>
      <c r="P250" s="5">
        <v>533.88071420046504</v>
      </c>
      <c r="Q250" s="5">
        <v>0.167786210104441</v>
      </c>
      <c r="R250" s="5">
        <v>0.127669717708876</v>
      </c>
      <c r="S250" s="5">
        <v>0.182594069793583</v>
      </c>
      <c r="T250">
        <v>0</v>
      </c>
      <c r="U250" s="17">
        <v>10</v>
      </c>
      <c r="V250" s="18">
        <v>2120.9166666666702</v>
      </c>
      <c r="W250" s="17">
        <v>1</v>
      </c>
      <c r="X250" s="18">
        <v>110.809874573285</v>
      </c>
      <c r="Y250" s="18">
        <v>0.45780183912230399</v>
      </c>
      <c r="Z250" s="18">
        <v>5.2246218022058602E-2</v>
      </c>
      <c r="AA250" s="18">
        <v>8.4593071752623095E-2</v>
      </c>
      <c r="AB250" s="17">
        <v>0</v>
      </c>
    </row>
    <row r="251" spans="1:28" x14ac:dyDescent="0.3">
      <c r="A251" s="8" t="s">
        <v>62</v>
      </c>
      <c r="B251" s="8" t="str">
        <f t="shared" si="3"/>
        <v>Boloria improba</v>
      </c>
      <c r="C251" s="8" t="s">
        <v>152</v>
      </c>
      <c r="D251" s="25" t="s">
        <v>149</v>
      </c>
      <c r="E251" s="17">
        <v>64</v>
      </c>
      <c r="F251" s="18">
        <v>15387.5303030303</v>
      </c>
      <c r="G251" s="17">
        <v>1</v>
      </c>
      <c r="H251" s="18">
        <v>7549.8427215720403</v>
      </c>
      <c r="I251" s="18">
        <v>4.10360322579927E-15</v>
      </c>
      <c r="J251" s="18">
        <v>0.49064681419897699</v>
      </c>
      <c r="K251" s="18">
        <v>-0.46999675496820198</v>
      </c>
      <c r="L251" s="17">
        <v>-1</v>
      </c>
      <c r="M251">
        <v>10</v>
      </c>
      <c r="N251" s="5">
        <v>2052.9166666666702</v>
      </c>
      <c r="O251">
        <v>1</v>
      </c>
      <c r="P251" s="5">
        <v>284.31000398962698</v>
      </c>
      <c r="Q251" s="5">
        <v>0.204838418341109</v>
      </c>
      <c r="R251" s="5">
        <v>0.13849076711489899</v>
      </c>
      <c r="S251" s="5">
        <v>-0.21300618392180001</v>
      </c>
      <c r="T251">
        <v>0</v>
      </c>
      <c r="U251" s="17">
        <v>10</v>
      </c>
      <c r="V251" s="18">
        <v>3326.9166666666702</v>
      </c>
      <c r="W251" s="17">
        <v>1</v>
      </c>
      <c r="X251" s="18">
        <v>937.60071091811301</v>
      </c>
      <c r="Y251" s="18">
        <v>4.75975673788675E-2</v>
      </c>
      <c r="Z251" s="18">
        <v>0.281822722015313</v>
      </c>
      <c r="AA251" s="18">
        <v>-0.35440225945812998</v>
      </c>
      <c r="AB251" s="17">
        <v>-1</v>
      </c>
    </row>
    <row r="252" spans="1:28" x14ac:dyDescent="0.3">
      <c r="A252" s="8" t="s">
        <v>63</v>
      </c>
      <c r="B252" s="8" t="str">
        <f t="shared" si="3"/>
        <v>Boloria epithore</v>
      </c>
      <c r="C252" s="8" t="s">
        <v>152</v>
      </c>
      <c r="D252" s="25" t="s">
        <v>149</v>
      </c>
      <c r="E252" s="17">
        <v>38</v>
      </c>
      <c r="F252" s="18">
        <v>28994.974999999999</v>
      </c>
      <c r="G252" s="17">
        <v>1</v>
      </c>
      <c r="H252" s="18">
        <v>556.17264978880803</v>
      </c>
      <c r="I252" s="18">
        <v>0.38865071466692802</v>
      </c>
      <c r="J252" s="18">
        <v>1.91816909581334E-2</v>
      </c>
      <c r="K252" s="18">
        <v>0.101026324952896</v>
      </c>
      <c r="L252" s="17">
        <v>0</v>
      </c>
      <c r="M252">
        <v>12</v>
      </c>
      <c r="N252" s="5">
        <v>15863.5</v>
      </c>
      <c r="O252">
        <v>1</v>
      </c>
      <c r="P252" s="5">
        <v>175.421590417978</v>
      </c>
      <c r="Q252" s="5">
        <v>0.71413471579963494</v>
      </c>
      <c r="R252" s="5">
        <v>1.10581895809865E-2</v>
      </c>
      <c r="S252" s="5">
        <v>-9.7348274371798493E-2</v>
      </c>
      <c r="T252">
        <v>0</v>
      </c>
      <c r="U252" s="17">
        <v>12</v>
      </c>
      <c r="V252" s="18">
        <v>4304.3571428571404</v>
      </c>
      <c r="W252" s="17">
        <v>1</v>
      </c>
      <c r="X252" s="18">
        <v>163.69216732913699</v>
      </c>
      <c r="Y252" s="18">
        <v>0.49097270555090999</v>
      </c>
      <c r="Z252" s="18">
        <v>3.8029411105157902E-2</v>
      </c>
      <c r="AA252" s="18">
        <v>9.3427793330666004E-2</v>
      </c>
      <c r="AB252" s="17">
        <v>0</v>
      </c>
    </row>
    <row r="253" spans="1:28" x14ac:dyDescent="0.3">
      <c r="A253" s="8" t="s">
        <v>64</v>
      </c>
      <c r="B253" s="8" t="str">
        <f t="shared" si="3"/>
        <v>Boloria freija</v>
      </c>
      <c r="C253" s="8" t="s">
        <v>152</v>
      </c>
      <c r="D253" s="25" t="s">
        <v>149</v>
      </c>
      <c r="E253" s="17">
        <v>95</v>
      </c>
      <c r="F253" s="18">
        <v>45531.9793814433</v>
      </c>
      <c r="G253" s="17">
        <v>1</v>
      </c>
      <c r="H253" s="18">
        <v>1034.2853457393001</v>
      </c>
      <c r="I253" s="18">
        <v>0.13728416560291301</v>
      </c>
      <c r="J253" s="18">
        <v>2.2715580560963299E-2</v>
      </c>
      <c r="K253" s="18">
        <v>0.10762028937054301</v>
      </c>
      <c r="L253" s="17">
        <v>0</v>
      </c>
      <c r="M253">
        <v>15</v>
      </c>
      <c r="N253" s="5">
        <v>7668.9411764705901</v>
      </c>
      <c r="O253">
        <v>1</v>
      </c>
      <c r="P253" s="5">
        <v>745.01611720856101</v>
      </c>
      <c r="Q253" s="5">
        <v>0.20392989511995999</v>
      </c>
      <c r="R253" s="5">
        <v>9.7147194125621603E-2</v>
      </c>
      <c r="S253" s="5">
        <v>0.21970014558259399</v>
      </c>
      <c r="T253">
        <v>0</v>
      </c>
      <c r="U253" s="17">
        <v>15</v>
      </c>
      <c r="V253" s="18">
        <v>5037.5294117647099</v>
      </c>
      <c r="W253" s="17">
        <v>1</v>
      </c>
      <c r="X253" s="18">
        <v>5.7161309221091896</v>
      </c>
      <c r="Y253" s="18">
        <v>0.89614138611766503</v>
      </c>
      <c r="Z253" s="18">
        <v>1.13470919073144E-3</v>
      </c>
      <c r="AA253" s="18">
        <v>1.8890790372454402E-2</v>
      </c>
      <c r="AB253" s="17">
        <v>0</v>
      </c>
    </row>
    <row r="254" spans="1:28" x14ac:dyDescent="0.3">
      <c r="A254" s="8" t="s">
        <v>65</v>
      </c>
      <c r="B254" s="8" t="str">
        <f t="shared" si="3"/>
        <v>Boloria astarte</v>
      </c>
      <c r="C254" s="8" t="s">
        <v>152</v>
      </c>
      <c r="D254" s="25" t="s">
        <v>149</v>
      </c>
      <c r="E254" s="17">
        <v>25</v>
      </c>
      <c r="F254" s="18">
        <v>2506.9629629629599</v>
      </c>
      <c r="G254" s="17">
        <v>1</v>
      </c>
      <c r="H254" s="18">
        <v>228.46963915621299</v>
      </c>
      <c r="I254" s="18">
        <v>0.113355461494417</v>
      </c>
      <c r="J254" s="18">
        <v>9.1134030510840305E-2</v>
      </c>
      <c r="K254" s="18">
        <v>-7.4930826082208496E-2</v>
      </c>
      <c r="L254" s="17">
        <v>0</v>
      </c>
      <c r="M254">
        <v>7</v>
      </c>
      <c r="N254" s="5">
        <v>805.555555555556</v>
      </c>
      <c r="O254">
        <v>1</v>
      </c>
      <c r="P254" s="5">
        <v>87.876560766771604</v>
      </c>
      <c r="Q254" s="5">
        <v>0.35454632423784199</v>
      </c>
      <c r="R254" s="5">
        <v>0.10908814440013</v>
      </c>
      <c r="S254" s="5">
        <v>-8.6882241777540697E-2</v>
      </c>
      <c r="T254">
        <v>0</v>
      </c>
      <c r="U254" s="17">
        <v>8</v>
      </c>
      <c r="V254" s="18">
        <v>2024.1</v>
      </c>
      <c r="W254" s="17">
        <v>1</v>
      </c>
      <c r="X254" s="18">
        <v>179.04813553480901</v>
      </c>
      <c r="Y254" s="18">
        <v>0.37826325323779397</v>
      </c>
      <c r="Z254" s="18">
        <v>8.8458147094911094E-2</v>
      </c>
      <c r="AA254" s="18">
        <v>-0.13471381802333299</v>
      </c>
      <c r="AB254" s="17">
        <v>0</v>
      </c>
    </row>
    <row r="255" spans="1:28" x14ac:dyDescent="0.3">
      <c r="A255" s="8" t="s">
        <v>66</v>
      </c>
      <c r="B255" s="8" t="str">
        <f t="shared" si="3"/>
        <v>Boloria chariclea</v>
      </c>
      <c r="C255" s="8" t="s">
        <v>152</v>
      </c>
      <c r="D255" s="25" t="s">
        <v>149</v>
      </c>
      <c r="E255" s="17">
        <v>159</v>
      </c>
      <c r="F255" s="18">
        <v>52534.819875776397</v>
      </c>
      <c r="G255" s="17">
        <v>1</v>
      </c>
      <c r="H255" s="18">
        <v>2311.22339077673</v>
      </c>
      <c r="I255" s="18">
        <v>6.8306502345836899E-3</v>
      </c>
      <c r="J255" s="18">
        <v>4.3994124206418503E-2</v>
      </c>
      <c r="K255" s="18">
        <v>-0.133225029336904</v>
      </c>
      <c r="L255" s="17">
        <v>-1</v>
      </c>
      <c r="M255">
        <v>25</v>
      </c>
      <c r="N255" s="5">
        <v>14294.5185185185</v>
      </c>
      <c r="O255">
        <v>1</v>
      </c>
      <c r="P255" s="5">
        <v>900.69605950783102</v>
      </c>
      <c r="Q255" s="5">
        <v>0.194767979372618</v>
      </c>
      <c r="R255" s="5">
        <v>6.3009891402846505E-2</v>
      </c>
      <c r="S255" s="5">
        <v>-0.149223432718562</v>
      </c>
      <c r="T255">
        <v>0</v>
      </c>
      <c r="U255" s="17">
        <v>24</v>
      </c>
      <c r="V255" s="18">
        <v>11164.615384615399</v>
      </c>
      <c r="W255" s="17">
        <v>1</v>
      </c>
      <c r="X255" s="18">
        <v>1271.9868116641701</v>
      </c>
      <c r="Y255" s="18">
        <v>7.8973460742856896E-2</v>
      </c>
      <c r="Z255" s="18">
        <v>0.113930195339907</v>
      </c>
      <c r="AA255" s="18">
        <v>-0.29685705530463302</v>
      </c>
      <c r="AB255" s="17">
        <v>0</v>
      </c>
    </row>
    <row r="256" spans="1:28" x14ac:dyDescent="0.3">
      <c r="A256" s="8" t="s">
        <v>67</v>
      </c>
      <c r="B256" s="8" t="str">
        <f t="shared" si="3"/>
        <v>Phyciodes cocyta</v>
      </c>
      <c r="C256" s="8" t="s">
        <v>152</v>
      </c>
      <c r="D256" s="25" t="s">
        <v>149</v>
      </c>
      <c r="E256" s="17">
        <v>134</v>
      </c>
      <c r="F256" s="18">
        <v>62376.992647058803</v>
      </c>
      <c r="G256" s="17">
        <v>1</v>
      </c>
      <c r="H256" s="18">
        <v>6192.6398989336303</v>
      </c>
      <c r="I256" s="18">
        <v>1.21485834269581E-4</v>
      </c>
      <c r="J256" s="18">
        <v>9.9277628435419998E-2</v>
      </c>
      <c r="K256" s="18">
        <v>0.20228417242331101</v>
      </c>
      <c r="L256" s="17">
        <v>1</v>
      </c>
      <c r="M256">
        <v>13</v>
      </c>
      <c r="N256" s="5">
        <v>5973.7333333333299</v>
      </c>
      <c r="O256">
        <v>1</v>
      </c>
      <c r="P256" s="5">
        <v>1781.81280294308</v>
      </c>
      <c r="Q256" s="5">
        <v>1.8738410946354901E-2</v>
      </c>
      <c r="R256" s="5">
        <v>0.298274580319914</v>
      </c>
      <c r="S256" s="5">
        <v>0.35368867421158201</v>
      </c>
      <c r="T256">
        <v>1</v>
      </c>
      <c r="U256" s="17">
        <v>11</v>
      </c>
      <c r="V256" s="18">
        <v>5408.3076923076896</v>
      </c>
      <c r="W256" s="17">
        <v>1</v>
      </c>
      <c r="X256" s="18">
        <v>3.8678206582681001</v>
      </c>
      <c r="Y256" s="18">
        <v>0.92929913978897605</v>
      </c>
      <c r="Z256" s="18">
        <v>7.1516283435002503E-4</v>
      </c>
      <c r="AA256" s="18">
        <v>2.06326091741901E-2</v>
      </c>
      <c r="AB256" s="17">
        <v>0</v>
      </c>
    </row>
    <row r="257" spans="1:28" x14ac:dyDescent="0.3">
      <c r="A257" s="8" t="s">
        <v>68</v>
      </c>
      <c r="B257" s="8" t="str">
        <f t="shared" si="3"/>
        <v>Phyciodes pratensis</v>
      </c>
      <c r="C257" s="8" t="s">
        <v>152</v>
      </c>
      <c r="D257" s="25" t="s">
        <v>149</v>
      </c>
      <c r="E257" s="17">
        <v>40</v>
      </c>
      <c r="F257" s="18">
        <v>7472.7857142857101</v>
      </c>
      <c r="G257" s="17">
        <v>1</v>
      </c>
      <c r="H257" s="18">
        <v>84.878715124363197</v>
      </c>
      <c r="I257" s="18">
        <v>0.49783208100667897</v>
      </c>
      <c r="J257" s="18">
        <v>1.13583766977421E-2</v>
      </c>
      <c r="K257" s="18">
        <v>-4.1368216248600702E-2</v>
      </c>
      <c r="L257" s="17">
        <v>0</v>
      </c>
      <c r="M257">
        <v>10</v>
      </c>
      <c r="N257" s="5">
        <v>2176.9166666666702</v>
      </c>
      <c r="O257">
        <v>1</v>
      </c>
      <c r="P257" s="5">
        <v>233.20084141150201</v>
      </c>
      <c r="Q257" s="5">
        <v>0.27336801491400697</v>
      </c>
      <c r="R257" s="5">
        <v>0.107124376868584</v>
      </c>
      <c r="S257" s="5">
        <v>0.11122014613640301</v>
      </c>
      <c r="T257">
        <v>0</v>
      </c>
      <c r="U257" s="17">
        <v>9</v>
      </c>
      <c r="V257" s="18">
        <v>1326.72727272727</v>
      </c>
      <c r="W257" s="17">
        <v>1</v>
      </c>
      <c r="X257" s="18">
        <v>0.50014015836541104</v>
      </c>
      <c r="Y257" s="18">
        <v>0.95354284476231999</v>
      </c>
      <c r="Z257" s="18">
        <v>3.7697284788407198E-4</v>
      </c>
      <c r="AA257" s="18">
        <v>-5.3621264542034397E-3</v>
      </c>
      <c r="AB257" s="17">
        <v>0</v>
      </c>
    </row>
    <row r="258" spans="1:28" x14ac:dyDescent="0.3">
      <c r="A258" s="8" t="s">
        <v>69</v>
      </c>
      <c r="B258" s="8" t="str">
        <f t="shared" si="3"/>
        <v>Euphydryas chalcedona</v>
      </c>
      <c r="C258" s="8" t="s">
        <v>152</v>
      </c>
      <c r="D258" s="25" t="s">
        <v>149</v>
      </c>
      <c r="E258" s="17">
        <v>114</v>
      </c>
      <c r="F258" s="18">
        <v>102503.887931034</v>
      </c>
      <c r="G258" s="17">
        <v>1</v>
      </c>
      <c r="H258" s="18">
        <v>1470.27856458473</v>
      </c>
      <c r="I258" s="18">
        <v>0.19774241041520199</v>
      </c>
      <c r="J258" s="18">
        <v>1.43436370489083E-2</v>
      </c>
      <c r="K258" s="18">
        <v>0.151095985616026</v>
      </c>
      <c r="L258" s="17">
        <v>0</v>
      </c>
      <c r="M258">
        <v>13</v>
      </c>
      <c r="N258" s="5">
        <v>25075.733333333301</v>
      </c>
      <c r="O258">
        <v>1</v>
      </c>
      <c r="P258" s="5">
        <v>11326.4027652366</v>
      </c>
      <c r="Q258" s="5">
        <v>1.0660870221829901E-3</v>
      </c>
      <c r="R258" s="5">
        <v>0.45168779770760797</v>
      </c>
      <c r="S258" s="5">
        <v>0.70483706840086102</v>
      </c>
      <c r="T258">
        <v>1</v>
      </c>
      <c r="U258" s="17">
        <v>13</v>
      </c>
      <c r="V258" s="18">
        <v>5251.3333333333303</v>
      </c>
      <c r="W258" s="17">
        <v>1</v>
      </c>
      <c r="X258" s="18">
        <v>28.659056057252201</v>
      </c>
      <c r="Y258" s="18">
        <v>0.78940056833282102</v>
      </c>
      <c r="Z258" s="18">
        <v>5.4574817933070703E-3</v>
      </c>
      <c r="AA258" s="18">
        <v>-4.9412165615948397E-2</v>
      </c>
      <c r="AB258" s="17">
        <v>0</v>
      </c>
    </row>
    <row r="259" spans="1:28" x14ac:dyDescent="0.3">
      <c r="A259" s="8" t="s">
        <v>70</v>
      </c>
      <c r="B259" s="8" t="str">
        <f t="shared" ref="B259:B316" si="4">TRIM(CONCATENATE(LEFT(A259,FIND(" ",A259)),MID(A259,FIND(" ",A259)+1,FIND(" ",MID(A259,FIND(" ",A259)+1,50)))))</f>
        <v>Limenitis arthemis</v>
      </c>
      <c r="C259" s="8" t="s">
        <v>152</v>
      </c>
      <c r="D259" s="25" t="s">
        <v>149</v>
      </c>
      <c r="E259" s="17">
        <v>734</v>
      </c>
      <c r="F259" s="18">
        <v>672017.73369565199</v>
      </c>
      <c r="G259" s="17">
        <v>1</v>
      </c>
      <c r="H259" s="18">
        <v>2434.2619983265199</v>
      </c>
      <c r="I259" s="18">
        <v>0.102355827803114</v>
      </c>
      <c r="J259" s="18">
        <v>3.62231809708313E-3</v>
      </c>
      <c r="K259" s="18">
        <v>-7.6821688603759195E-2</v>
      </c>
      <c r="L259" s="17">
        <v>0</v>
      </c>
      <c r="M259">
        <v>35</v>
      </c>
      <c r="N259" s="5">
        <v>25310.972972972999</v>
      </c>
      <c r="O259">
        <v>1</v>
      </c>
      <c r="P259" s="5">
        <v>872.26255309568296</v>
      </c>
      <c r="Q259" s="5">
        <v>0.26370257266803498</v>
      </c>
      <c r="R259" s="5">
        <v>3.4461834162878097E-2</v>
      </c>
      <c r="S259" s="5">
        <v>0.175544683215792</v>
      </c>
      <c r="T259">
        <v>0</v>
      </c>
      <c r="U259" s="17">
        <v>34</v>
      </c>
      <c r="V259" s="18">
        <v>63944.555555555598</v>
      </c>
      <c r="W259" s="17">
        <v>1</v>
      </c>
      <c r="X259" s="18">
        <v>242.24986189440099</v>
      </c>
      <c r="Y259" s="18">
        <v>0.71916240419585598</v>
      </c>
      <c r="Z259" s="18">
        <v>3.78843608794699E-3</v>
      </c>
      <c r="AA259" s="18">
        <v>-9.0964984856880704E-2</v>
      </c>
      <c r="AB259" s="17">
        <v>0</v>
      </c>
    </row>
    <row r="260" spans="1:28" x14ac:dyDescent="0.3">
      <c r="A260" s="8" t="s">
        <v>71</v>
      </c>
      <c r="B260" s="8" t="str">
        <f t="shared" si="4"/>
        <v>Limenitis archippus</v>
      </c>
      <c r="C260" s="8" t="s">
        <v>152</v>
      </c>
      <c r="D260" s="25" t="s">
        <v>149</v>
      </c>
      <c r="E260" s="17">
        <v>525</v>
      </c>
      <c r="F260" s="18">
        <v>1410867.3510436399</v>
      </c>
      <c r="G260" s="17">
        <v>1</v>
      </c>
      <c r="H260" s="18">
        <v>292.54832358588499</v>
      </c>
      <c r="I260" s="18">
        <v>0.741419219544738</v>
      </c>
      <c r="J260" s="18">
        <v>2.0735352857193E-4</v>
      </c>
      <c r="K260" s="18">
        <v>-3.0624010361101E-2</v>
      </c>
      <c r="L260" s="17">
        <v>0</v>
      </c>
      <c r="M260">
        <v>26</v>
      </c>
      <c r="N260" s="5">
        <v>68738.857142857101</v>
      </c>
      <c r="O260">
        <v>1</v>
      </c>
      <c r="P260" s="5">
        <v>9150.3281656824001</v>
      </c>
      <c r="Q260" s="5">
        <v>4.5702599826649898E-2</v>
      </c>
      <c r="R260" s="5">
        <v>0.13311725777845901</v>
      </c>
      <c r="S260" s="5">
        <v>0.67847697349508196</v>
      </c>
      <c r="T260">
        <v>1</v>
      </c>
      <c r="U260" s="17">
        <v>25</v>
      </c>
      <c r="V260" s="18">
        <v>63355.629629629599</v>
      </c>
      <c r="W260" s="17">
        <v>1</v>
      </c>
      <c r="X260" s="18">
        <v>5067.7103752343801</v>
      </c>
      <c r="Y260" s="18">
        <v>0.14040014455717201</v>
      </c>
      <c r="Z260" s="18">
        <v>7.9988319978188005E-2</v>
      </c>
      <c r="AA260" s="18">
        <v>-0.56747864153072802</v>
      </c>
      <c r="AB260" s="17">
        <v>0</v>
      </c>
    </row>
    <row r="261" spans="1:28" x14ac:dyDescent="0.3">
      <c r="A261" s="8" t="s">
        <v>72</v>
      </c>
      <c r="B261" s="8" t="str">
        <f t="shared" si="4"/>
        <v>Satyrodes eurydice</v>
      </c>
      <c r="C261" s="8" t="s">
        <v>152</v>
      </c>
      <c r="D261" s="25" t="s">
        <v>149</v>
      </c>
      <c r="E261" s="17">
        <v>69</v>
      </c>
      <c r="F261" s="18">
        <v>10757.8591549296</v>
      </c>
      <c r="G261" s="17">
        <v>1</v>
      </c>
      <c r="H261" s="18">
        <v>36.8925076029373</v>
      </c>
      <c r="I261" s="18">
        <v>0.62606145005776803</v>
      </c>
      <c r="J261" s="18">
        <v>3.4293540258920601E-3</v>
      </c>
      <c r="K261" s="18">
        <v>2.5408802489195199E-2</v>
      </c>
      <c r="L261" s="17">
        <v>0</v>
      </c>
      <c r="M261">
        <v>7</v>
      </c>
      <c r="N261" s="5">
        <v>1734</v>
      </c>
      <c r="O261">
        <v>1</v>
      </c>
      <c r="P261" s="5">
        <v>97.470041012303895</v>
      </c>
      <c r="Q261" s="5">
        <v>0.51848153068320102</v>
      </c>
      <c r="R261" s="5">
        <v>5.6211096316207597E-2</v>
      </c>
      <c r="S261" s="5">
        <v>0.104731419425828</v>
      </c>
      <c r="T261">
        <v>0</v>
      </c>
      <c r="U261" s="17">
        <v>7</v>
      </c>
      <c r="V261" s="18">
        <v>828.22222222222194</v>
      </c>
      <c r="W261" s="17">
        <v>1</v>
      </c>
      <c r="X261" s="18">
        <v>62.510952734472198</v>
      </c>
      <c r="Y261" s="18">
        <v>0.44967762109776999</v>
      </c>
      <c r="Z261" s="18">
        <v>7.5476063135262894E-2</v>
      </c>
      <c r="AA261" s="18">
        <v>0.11193763919822</v>
      </c>
      <c r="AB261" s="17">
        <v>0</v>
      </c>
    </row>
    <row r="262" spans="1:28" x14ac:dyDescent="0.3">
      <c r="A262" s="9" t="s">
        <v>73</v>
      </c>
      <c r="B262" s="8" t="str">
        <f t="shared" si="4"/>
        <v>Coenonympha tullia</v>
      </c>
      <c r="C262" s="8" t="s">
        <v>152</v>
      </c>
      <c r="D262" s="25" t="s">
        <v>149</v>
      </c>
      <c r="E262" s="17">
        <v>603</v>
      </c>
      <c r="F262" s="18">
        <v>736463.59338842996</v>
      </c>
      <c r="G262" s="17">
        <v>1</v>
      </c>
      <c r="H262" s="18">
        <v>29058.7878088328</v>
      </c>
      <c r="I262" s="18">
        <v>6.4593530861715202E-7</v>
      </c>
      <c r="J262" s="18">
        <v>3.9457195263563401E-2</v>
      </c>
      <c r="K262" s="18">
        <v>0.234787303105777</v>
      </c>
      <c r="L262" s="17">
        <v>1</v>
      </c>
      <c r="M262">
        <v>32</v>
      </c>
      <c r="N262" s="5">
        <v>47900.264705882299</v>
      </c>
      <c r="O262">
        <v>1</v>
      </c>
      <c r="P262" s="5">
        <v>8907.7092122872491</v>
      </c>
      <c r="Q262" s="5">
        <v>6.8561051072358404E-3</v>
      </c>
      <c r="R262" s="5">
        <v>0.185963674041938</v>
      </c>
      <c r="S262" s="5">
        <v>0.519414206559902</v>
      </c>
      <c r="T262">
        <v>1</v>
      </c>
      <c r="U262" s="17">
        <v>33</v>
      </c>
      <c r="V262" s="18">
        <v>33022.171428571397</v>
      </c>
      <c r="W262" s="17">
        <v>1</v>
      </c>
      <c r="X262" s="18">
        <v>818.76430940479599</v>
      </c>
      <c r="Y262" s="18">
        <v>0.35967791685877099</v>
      </c>
      <c r="Z262" s="18">
        <v>2.4794381289426199E-2</v>
      </c>
      <c r="AA262" s="18">
        <v>-0.158611141837286</v>
      </c>
      <c r="AB262" s="17">
        <v>0</v>
      </c>
    </row>
    <row r="263" spans="1:28" x14ac:dyDescent="0.3">
      <c r="A263" s="8" t="s">
        <v>74</v>
      </c>
      <c r="B263" s="8" t="str">
        <f t="shared" si="4"/>
        <v>Erebia mancinus</v>
      </c>
      <c r="C263" s="8" t="s">
        <v>152</v>
      </c>
      <c r="D263" s="25" t="s">
        <v>149</v>
      </c>
      <c r="E263" s="17">
        <v>24</v>
      </c>
      <c r="F263" s="18">
        <v>2712.6153846153802</v>
      </c>
      <c r="G263" s="17">
        <v>1</v>
      </c>
      <c r="H263" s="18">
        <v>75.073360411492104</v>
      </c>
      <c r="I263" s="18">
        <v>0.40851404666975299</v>
      </c>
      <c r="J263" s="18">
        <v>2.7675637629009701E-2</v>
      </c>
      <c r="K263" s="18">
        <v>4.87659863763239E-2</v>
      </c>
      <c r="L263" s="17">
        <v>0</v>
      </c>
      <c r="M263">
        <v>7</v>
      </c>
      <c r="N263" s="5">
        <v>1017.55555555556</v>
      </c>
      <c r="O263">
        <v>1</v>
      </c>
      <c r="P263" s="5">
        <v>472.817037490644</v>
      </c>
      <c r="Q263" s="5">
        <v>1.37046651045256E-2</v>
      </c>
      <c r="R263" s="5">
        <v>0.46465967868702801</v>
      </c>
      <c r="S263" s="5">
        <v>0.22829148805878699</v>
      </c>
      <c r="T263">
        <v>1</v>
      </c>
      <c r="U263" s="17">
        <v>8</v>
      </c>
      <c r="V263" s="18">
        <v>1161.5999999999999</v>
      </c>
      <c r="W263" s="17">
        <v>1</v>
      </c>
      <c r="X263" s="18">
        <v>20.5061666228255</v>
      </c>
      <c r="Y263" s="18">
        <v>0.70456643364458504</v>
      </c>
      <c r="Z263" s="18">
        <v>1.7653380357115601E-2</v>
      </c>
      <c r="AA263" s="18">
        <v>-4.3891623764609602E-2</v>
      </c>
      <c r="AB263" s="17">
        <v>0</v>
      </c>
    </row>
    <row r="264" spans="1:28" x14ac:dyDescent="0.3">
      <c r="A264" s="8" t="s">
        <v>75</v>
      </c>
      <c r="B264" s="8" t="str">
        <f t="shared" si="4"/>
        <v>Erebia discoidalis</v>
      </c>
      <c r="C264" s="8" t="s">
        <v>152</v>
      </c>
      <c r="D264" s="25" t="s">
        <v>149</v>
      </c>
      <c r="E264" s="17">
        <v>59</v>
      </c>
      <c r="F264" s="18">
        <v>22060.7540983607</v>
      </c>
      <c r="G264" s="17">
        <v>1</v>
      </c>
      <c r="H264" s="18">
        <v>566.68652973937105</v>
      </c>
      <c r="I264" s="18">
        <v>0.21232202167801201</v>
      </c>
      <c r="J264" s="18">
        <v>2.56875411970383E-2</v>
      </c>
      <c r="K264" s="18">
        <v>0.103835194133271</v>
      </c>
      <c r="L264" s="17">
        <v>0</v>
      </c>
      <c r="M264">
        <v>11</v>
      </c>
      <c r="N264" s="5">
        <v>10577.692307692299</v>
      </c>
      <c r="O264">
        <v>1</v>
      </c>
      <c r="P264" s="5">
        <v>37.053518022388701</v>
      </c>
      <c r="Q264" s="5">
        <v>0.84410723381584896</v>
      </c>
      <c r="R264" s="5">
        <v>3.5029869412481801E-3</v>
      </c>
      <c r="S264" s="5">
        <v>-4.8548249777366298E-2</v>
      </c>
      <c r="T264">
        <v>0</v>
      </c>
      <c r="U264" s="17">
        <v>11</v>
      </c>
      <c r="V264" s="18">
        <v>5517.2307692307704</v>
      </c>
      <c r="W264" s="17">
        <v>1</v>
      </c>
      <c r="X264" s="18">
        <v>750.37254525134199</v>
      </c>
      <c r="Y264" s="18">
        <v>0.18821187473982101</v>
      </c>
      <c r="Z264" s="18">
        <v>0.136005285375431</v>
      </c>
      <c r="AA264" s="18">
        <v>-0.24321439833118699</v>
      </c>
      <c r="AB264" s="17">
        <v>0</v>
      </c>
    </row>
    <row r="265" spans="1:28" x14ac:dyDescent="0.3">
      <c r="A265" s="8" t="s">
        <v>76</v>
      </c>
      <c r="B265" s="8" t="str">
        <f t="shared" si="4"/>
        <v>Erebia epipsodea</v>
      </c>
      <c r="C265" s="8" t="s">
        <v>152</v>
      </c>
      <c r="D265" s="25" t="s">
        <v>149</v>
      </c>
      <c r="E265" s="17">
        <v>120</v>
      </c>
      <c r="F265" s="18">
        <v>44343.844262295097</v>
      </c>
      <c r="G265" s="17">
        <v>1</v>
      </c>
      <c r="H265" s="18">
        <v>11.762686455578701</v>
      </c>
      <c r="I265" s="18">
        <v>0.85837982325520401</v>
      </c>
      <c r="J265" s="18">
        <v>2.6526086430400702E-4</v>
      </c>
      <c r="K265" s="18">
        <v>1.16198198184623E-2</v>
      </c>
      <c r="L265" s="17">
        <v>0</v>
      </c>
      <c r="M265">
        <v>19</v>
      </c>
      <c r="N265" s="5">
        <v>9908.9523809523798</v>
      </c>
      <c r="O265">
        <v>1</v>
      </c>
      <c r="P265" s="5">
        <v>781.55447871145805</v>
      </c>
      <c r="Q265" s="5">
        <v>0.20212975424259599</v>
      </c>
      <c r="R265" s="5">
        <v>7.8873572973648803E-2</v>
      </c>
      <c r="S265" s="5">
        <v>-0.199900663219094</v>
      </c>
      <c r="T265">
        <v>0</v>
      </c>
      <c r="U265" s="17">
        <v>19</v>
      </c>
      <c r="V265" s="18">
        <v>7826</v>
      </c>
      <c r="W265" s="17">
        <v>1</v>
      </c>
      <c r="X265" s="18">
        <v>124.978543499005</v>
      </c>
      <c r="Y265" s="18">
        <v>0.57869587103789499</v>
      </c>
      <c r="Z265" s="18">
        <v>1.5969657998850601E-2</v>
      </c>
      <c r="AA265" s="18">
        <v>-8.2494088118153897E-2</v>
      </c>
      <c r="AB265" s="17">
        <v>0</v>
      </c>
    </row>
    <row r="266" spans="1:28" x14ac:dyDescent="0.3">
      <c r="A266" s="8" t="s">
        <v>77</v>
      </c>
      <c r="B266" s="8" t="str">
        <f t="shared" si="4"/>
        <v>Oeneis macounii</v>
      </c>
      <c r="C266" s="8" t="s">
        <v>152</v>
      </c>
      <c r="D266" s="25" t="s">
        <v>149</v>
      </c>
      <c r="E266" s="17">
        <v>26</v>
      </c>
      <c r="F266" s="18">
        <v>3114.7142857142899</v>
      </c>
      <c r="G266" s="17">
        <v>1</v>
      </c>
      <c r="H266" s="18">
        <v>65.139313058196393</v>
      </c>
      <c r="I266" s="18">
        <v>0.45613447983167799</v>
      </c>
      <c r="J266" s="18">
        <v>2.0913415190908401E-2</v>
      </c>
      <c r="K266" s="18">
        <v>5.2747433791125002E-2</v>
      </c>
      <c r="L266" s="17">
        <v>0</v>
      </c>
      <c r="M266">
        <v>5</v>
      </c>
      <c r="N266" s="5">
        <v>472.857142857143</v>
      </c>
      <c r="O266">
        <v>1</v>
      </c>
      <c r="P266" s="5">
        <v>56.526583700269001</v>
      </c>
      <c r="Q266" s="5">
        <v>0.409977273635527</v>
      </c>
      <c r="R266" s="5">
        <v>0.119542624139542</v>
      </c>
      <c r="S266" s="5">
        <v>9.0962318598134501E-2</v>
      </c>
      <c r="T266">
        <v>0</v>
      </c>
      <c r="U266" s="17">
        <v>5</v>
      </c>
      <c r="V266" s="18">
        <v>1199.7142857142901</v>
      </c>
      <c r="W266" s="17">
        <v>1</v>
      </c>
      <c r="X266" s="18">
        <v>2.6415825508077</v>
      </c>
      <c r="Y266" s="18">
        <v>0.91634366221563801</v>
      </c>
      <c r="Z266" s="18">
        <v>2.20184304068272E-3</v>
      </c>
      <c r="AA266" s="18">
        <v>-1.8715665845803701E-2</v>
      </c>
      <c r="AB266" s="17">
        <v>0</v>
      </c>
    </row>
    <row r="267" spans="1:28" x14ac:dyDescent="0.3">
      <c r="A267" s="8" t="s">
        <v>78</v>
      </c>
      <c r="B267" s="8" t="str">
        <f t="shared" si="4"/>
        <v>Oeneis chryxus</v>
      </c>
      <c r="C267" s="8" t="s">
        <v>152</v>
      </c>
      <c r="D267" s="25" t="s">
        <v>149</v>
      </c>
      <c r="E267" s="17">
        <v>103</v>
      </c>
      <c r="F267" s="18">
        <v>27312.133333333299</v>
      </c>
      <c r="G267" s="17">
        <v>1</v>
      </c>
      <c r="H267" s="18">
        <v>0.191575928689417</v>
      </c>
      <c r="I267" s="18">
        <v>0.978556258537843</v>
      </c>
      <c r="J267" s="18">
        <v>7.0143158116264797E-6</v>
      </c>
      <c r="K267" s="18">
        <v>-1.53752751754688E-3</v>
      </c>
      <c r="L267" s="17">
        <v>0</v>
      </c>
      <c r="M267">
        <v>18</v>
      </c>
      <c r="N267" s="5">
        <v>5592.55</v>
      </c>
      <c r="O267">
        <v>1</v>
      </c>
      <c r="P267" s="5">
        <v>15.448595532760001</v>
      </c>
      <c r="Q267" s="5">
        <v>0.82330692481302903</v>
      </c>
      <c r="R267" s="5">
        <v>2.7623526893384401E-3</v>
      </c>
      <c r="S267" s="5">
        <v>2.60472020447776E-2</v>
      </c>
      <c r="T267">
        <v>0</v>
      </c>
      <c r="U267" s="17">
        <v>18</v>
      </c>
      <c r="V267" s="18">
        <v>5454.8</v>
      </c>
      <c r="W267" s="17">
        <v>1</v>
      </c>
      <c r="X267" s="18">
        <v>453.70138000365398</v>
      </c>
      <c r="Y267" s="18">
        <v>0.20129327649797699</v>
      </c>
      <c r="Z267" s="18">
        <v>8.3174704847777003E-2</v>
      </c>
      <c r="AA267" s="18">
        <v>0.14398647413635399</v>
      </c>
      <c r="AB267" s="17">
        <v>0</v>
      </c>
    </row>
    <row r="268" spans="1:28" x14ac:dyDescent="0.3">
      <c r="A268" s="8" t="s">
        <v>79</v>
      </c>
      <c r="B268" s="8" t="str">
        <f t="shared" si="4"/>
        <v>Oeneis uhleri</v>
      </c>
      <c r="C268" s="8" t="s">
        <v>152</v>
      </c>
      <c r="D268" s="25" t="s">
        <v>149</v>
      </c>
      <c r="E268" s="17">
        <v>59</v>
      </c>
      <c r="F268" s="18">
        <v>31885.803278688501</v>
      </c>
      <c r="G268" s="17">
        <v>1</v>
      </c>
      <c r="H268" s="18">
        <v>1244.17167515867</v>
      </c>
      <c r="I268" s="18">
        <v>0.12167442627588</v>
      </c>
      <c r="J268" s="18">
        <v>3.9019612091448698E-2</v>
      </c>
      <c r="K268" s="18">
        <v>0.157942050783793</v>
      </c>
      <c r="L268" s="17">
        <v>0</v>
      </c>
      <c r="M268">
        <v>13</v>
      </c>
      <c r="N268" s="5">
        <v>4015.3333333333298</v>
      </c>
      <c r="O268">
        <v>1</v>
      </c>
      <c r="P268" s="5">
        <v>2.16608453229128E-3</v>
      </c>
      <c r="Q268" s="5">
        <v>0.99788705474130701</v>
      </c>
      <c r="R268" s="5">
        <v>5.3945322897597205E-7</v>
      </c>
      <c r="S268" s="5">
        <v>4.0614084964840001E-4</v>
      </c>
      <c r="T268">
        <v>0</v>
      </c>
      <c r="U268" s="17">
        <v>13</v>
      </c>
      <c r="V268" s="18">
        <v>12528.9333333333</v>
      </c>
      <c r="W268" s="17">
        <v>1</v>
      </c>
      <c r="X268" s="18">
        <v>119.79336554293</v>
      </c>
      <c r="Y268" s="18">
        <v>0.72314703724817597</v>
      </c>
      <c r="Z268" s="18">
        <v>9.5613379332315507E-3</v>
      </c>
      <c r="AA268" s="18">
        <v>8.9907959729007406E-2</v>
      </c>
      <c r="AB268" s="17">
        <v>0</v>
      </c>
    </row>
    <row r="269" spans="1:28" x14ac:dyDescent="0.3">
      <c r="A269" s="8" t="s">
        <v>80</v>
      </c>
      <c r="B269" s="8" t="str">
        <f t="shared" si="4"/>
        <v>Oeneis bore</v>
      </c>
      <c r="C269" s="8" t="s">
        <v>152</v>
      </c>
      <c r="D269" s="25" t="s">
        <v>149</v>
      </c>
      <c r="E269" s="17">
        <v>51</v>
      </c>
      <c r="F269" s="18">
        <v>11541.320754717</v>
      </c>
      <c r="G269" s="17">
        <v>1</v>
      </c>
      <c r="H269" s="18">
        <v>9.5133944187309698</v>
      </c>
      <c r="I269" s="18">
        <v>0.837479794463723</v>
      </c>
      <c r="J269" s="18">
        <v>8.24289924950095E-4</v>
      </c>
      <c r="K269" s="18">
        <v>1.5394312099435301E-2</v>
      </c>
      <c r="L269" s="17">
        <v>0</v>
      </c>
      <c r="M269">
        <v>14</v>
      </c>
      <c r="N269" s="5">
        <v>1801.75</v>
      </c>
      <c r="O269">
        <v>1</v>
      </c>
      <c r="P269" s="5">
        <v>54.569562703669597</v>
      </c>
      <c r="Q269" s="5">
        <v>0.50844742170851698</v>
      </c>
      <c r="R269" s="5">
        <v>3.0286978051155499E-2</v>
      </c>
      <c r="S269" s="5">
        <v>7.5738463155681598E-2</v>
      </c>
      <c r="T269">
        <v>0</v>
      </c>
      <c r="U269" s="17">
        <v>13</v>
      </c>
      <c r="V269" s="18">
        <v>6593.6</v>
      </c>
      <c r="W269" s="17">
        <v>1</v>
      </c>
      <c r="X269" s="18">
        <v>97.504321521175399</v>
      </c>
      <c r="Y269" s="18">
        <v>0.65868422497752699</v>
      </c>
      <c r="Z269" s="18">
        <v>1.4787721657542901E-2</v>
      </c>
      <c r="AA269" s="18">
        <v>-0.102636127917033</v>
      </c>
      <c r="AB269" s="17">
        <v>0</v>
      </c>
    </row>
    <row r="270" spans="1:28" x14ac:dyDescent="0.3">
      <c r="A270" s="8" t="s">
        <v>81</v>
      </c>
      <c r="B270" s="8" t="str">
        <f t="shared" si="4"/>
        <v>Oeneis jutta</v>
      </c>
      <c r="C270" s="8" t="s">
        <v>152</v>
      </c>
      <c r="D270" s="25" t="s">
        <v>149</v>
      </c>
      <c r="E270" s="17">
        <v>80</v>
      </c>
      <c r="F270" s="18">
        <v>18959.121951219498</v>
      </c>
      <c r="G270" s="17">
        <v>1</v>
      </c>
      <c r="H270" s="18">
        <v>13.1693180590519</v>
      </c>
      <c r="I270" s="18">
        <v>0.81357749782347599</v>
      </c>
      <c r="J270" s="18">
        <v>6.9461645391255501E-4</v>
      </c>
      <c r="K270" s="18">
        <v>-1.22652773708819E-2</v>
      </c>
      <c r="L270" s="17">
        <v>0</v>
      </c>
      <c r="M270">
        <v>13</v>
      </c>
      <c r="N270" s="5">
        <v>2279.6</v>
      </c>
      <c r="O270">
        <v>1</v>
      </c>
      <c r="P270" s="5">
        <v>552.53900175038598</v>
      </c>
      <c r="Q270" s="5">
        <v>4.1411577778661599E-2</v>
      </c>
      <c r="R270" s="5">
        <v>0.24238419097665601</v>
      </c>
      <c r="S270" s="5">
        <v>0.19140189890203199</v>
      </c>
      <c r="T270">
        <v>1</v>
      </c>
      <c r="U270" s="17">
        <v>14</v>
      </c>
      <c r="V270" s="18">
        <v>3428</v>
      </c>
      <c r="W270" s="17">
        <v>1</v>
      </c>
      <c r="X270" s="18">
        <v>118.500088655624</v>
      </c>
      <c r="Y270" s="18">
        <v>0.478936236286092</v>
      </c>
      <c r="Z270" s="18">
        <v>3.4568287239096898E-2</v>
      </c>
      <c r="AA270" s="18">
        <v>-8.6433325058808394E-2</v>
      </c>
      <c r="AB270" s="17">
        <v>0</v>
      </c>
    </row>
    <row r="271" spans="1:28" x14ac:dyDescent="0.3">
      <c r="A271" s="8" t="s">
        <v>82</v>
      </c>
      <c r="B271" s="8" t="str">
        <f t="shared" si="4"/>
        <v>Oeneis melissa</v>
      </c>
      <c r="C271" s="8" t="s">
        <v>152</v>
      </c>
      <c r="D271" s="25" t="s">
        <v>149</v>
      </c>
      <c r="E271" s="17">
        <v>100</v>
      </c>
      <c r="F271" s="18">
        <v>22609.343137254898</v>
      </c>
      <c r="G271" s="17">
        <v>1</v>
      </c>
      <c r="H271" s="18">
        <v>550.35886567729199</v>
      </c>
      <c r="I271" s="18">
        <v>0.11421258296898899</v>
      </c>
      <c r="J271" s="18">
        <v>2.43420988542754E-2</v>
      </c>
      <c r="K271" s="18">
        <v>-9.1587898537644097E-2</v>
      </c>
      <c r="L271" s="17">
        <v>0</v>
      </c>
      <c r="M271">
        <v>18</v>
      </c>
      <c r="N271" s="5">
        <v>4328.8</v>
      </c>
      <c r="O271">
        <v>1</v>
      </c>
      <c r="P271" s="5">
        <v>0.54617412688730804</v>
      </c>
      <c r="Q271" s="5">
        <v>0.96198796405285103</v>
      </c>
      <c r="R271" s="5">
        <v>1.2617217863775099E-4</v>
      </c>
      <c r="S271" s="5">
        <v>-5.9887513913024996E-3</v>
      </c>
      <c r="T271">
        <v>0</v>
      </c>
      <c r="U271" s="17">
        <v>16</v>
      </c>
      <c r="V271" s="18">
        <v>3019.6111111111099</v>
      </c>
      <c r="W271" s="17">
        <v>1</v>
      </c>
      <c r="X271" s="18">
        <v>302.38150841001601</v>
      </c>
      <c r="Y271" s="18">
        <v>0.18208447081398499</v>
      </c>
      <c r="Z271" s="18">
        <v>0.10013922233143099</v>
      </c>
      <c r="AA271" s="18">
        <v>-0.16156694227559601</v>
      </c>
      <c r="AB271" s="17">
        <v>0</v>
      </c>
    </row>
    <row r="272" spans="1:28" x14ac:dyDescent="0.3">
      <c r="A272" s="8" t="s">
        <v>83</v>
      </c>
      <c r="B272" s="8" t="str">
        <f t="shared" si="4"/>
        <v>Oeneis polixenes</v>
      </c>
      <c r="C272" s="8" t="s">
        <v>152</v>
      </c>
      <c r="D272" s="25" t="s">
        <v>149</v>
      </c>
      <c r="E272" s="17">
        <v>50</v>
      </c>
      <c r="F272" s="18">
        <v>5520.9230769230799</v>
      </c>
      <c r="G272" s="17">
        <v>1</v>
      </c>
      <c r="H272" s="18">
        <v>73.140966564452398</v>
      </c>
      <c r="I272" s="18">
        <v>0.41260178906886702</v>
      </c>
      <c r="J272" s="18">
        <v>1.3247959724375501E-2</v>
      </c>
      <c r="K272" s="18">
        <v>-3.4445463169752201E-2</v>
      </c>
      <c r="L272" s="17">
        <v>0</v>
      </c>
      <c r="M272">
        <v>13</v>
      </c>
      <c r="N272" s="5">
        <v>839.73333333333301</v>
      </c>
      <c r="O272">
        <v>1</v>
      </c>
      <c r="P272" s="5">
        <v>3.1723773756217502</v>
      </c>
      <c r="Q272" s="5">
        <v>0.82428907943252905</v>
      </c>
      <c r="R272" s="5">
        <v>3.7778390468661302E-3</v>
      </c>
      <c r="S272" s="5">
        <v>-1.2665866551593999E-2</v>
      </c>
      <c r="T272">
        <v>0</v>
      </c>
      <c r="U272" s="17">
        <v>12</v>
      </c>
      <c r="V272" s="18">
        <v>2475.2142857142899</v>
      </c>
      <c r="W272" s="17">
        <v>1</v>
      </c>
      <c r="X272" s="18">
        <v>93.442420144793701</v>
      </c>
      <c r="Y272" s="18">
        <v>0.49262498513661201</v>
      </c>
      <c r="Z272" s="18">
        <v>3.7751244683782402E-2</v>
      </c>
      <c r="AA272" s="18">
        <v>-8.3149677876254199E-2</v>
      </c>
      <c r="AB272" s="17">
        <v>0</v>
      </c>
    </row>
    <row r="273" spans="1:28" x14ac:dyDescent="0.3">
      <c r="A273" s="8" t="s">
        <v>23</v>
      </c>
      <c r="B273" s="8" t="str">
        <f t="shared" si="4"/>
        <v>Carterocephalus palaemon</v>
      </c>
      <c r="C273" s="8" t="s">
        <v>153</v>
      </c>
      <c r="D273" s="25" t="s">
        <v>149</v>
      </c>
      <c r="E273" s="17">
        <v>798</v>
      </c>
      <c r="F273" s="18">
        <v>169432.595</v>
      </c>
      <c r="G273" s="17">
        <v>1</v>
      </c>
      <c r="H273" s="18">
        <v>3751.5861240118102</v>
      </c>
      <c r="I273" s="18">
        <v>2.12990915123882E-5</v>
      </c>
      <c r="J273" s="18">
        <v>2.214205669229E-2</v>
      </c>
      <c r="K273" s="18">
        <v>0.114396651150694</v>
      </c>
      <c r="L273" s="17">
        <v>1</v>
      </c>
      <c r="M273">
        <v>29</v>
      </c>
      <c r="N273" s="5">
        <v>11631.7419354839</v>
      </c>
      <c r="O273">
        <v>1</v>
      </c>
      <c r="P273" s="5">
        <v>22.5475058408283</v>
      </c>
      <c r="Q273" s="5">
        <v>0.81240309145129497</v>
      </c>
      <c r="R273" s="5">
        <v>1.9384461902516299E-3</v>
      </c>
      <c r="S273" s="5">
        <v>3.1062691363683798E-2</v>
      </c>
      <c r="T273">
        <v>0</v>
      </c>
      <c r="U273" s="17">
        <v>24</v>
      </c>
      <c r="V273" s="18">
        <v>9304.1538461538494</v>
      </c>
      <c r="W273" s="17">
        <v>1</v>
      </c>
      <c r="X273" s="18">
        <v>910.84447517614694</v>
      </c>
      <c r="Y273" s="18">
        <v>0.106561616610178</v>
      </c>
      <c r="Z273" s="18">
        <v>9.78965406459473E-2</v>
      </c>
      <c r="AA273" s="18">
        <v>0.18172715825055899</v>
      </c>
      <c r="AB273" s="17">
        <v>0</v>
      </c>
    </row>
    <row r="274" spans="1:28" x14ac:dyDescent="0.3">
      <c r="A274" s="8" t="s">
        <v>84</v>
      </c>
      <c r="B274" s="8" t="str">
        <f t="shared" si="4"/>
        <v>Hesperia comma</v>
      </c>
      <c r="C274" s="8" t="s">
        <v>153</v>
      </c>
      <c r="D274" s="25" t="s">
        <v>149</v>
      </c>
      <c r="E274" s="17">
        <v>1120</v>
      </c>
      <c r="F274" s="18">
        <v>188125.227272727</v>
      </c>
      <c r="G274" s="17">
        <v>1</v>
      </c>
      <c r="H274" s="18">
        <v>244.75074486175399</v>
      </c>
      <c r="I274" s="18">
        <v>0.22708656988704201</v>
      </c>
      <c r="J274" s="18">
        <v>1.3009990654094801E-3</v>
      </c>
      <c r="K274" s="18">
        <v>1.77122249571121E-2</v>
      </c>
      <c r="L274" s="17">
        <v>0</v>
      </c>
      <c r="M274">
        <v>27</v>
      </c>
      <c r="N274" s="5">
        <v>7466.5517241379303</v>
      </c>
      <c r="O274">
        <v>1</v>
      </c>
      <c r="P274" s="5">
        <v>64.885630091397601</v>
      </c>
      <c r="Q274" s="5">
        <v>0.62660591142224997</v>
      </c>
      <c r="R274" s="5">
        <v>8.6901735216853293E-3</v>
      </c>
      <c r="S274" s="5">
        <v>-5.1431784634849403E-2</v>
      </c>
      <c r="T274">
        <v>0</v>
      </c>
      <c r="U274" s="17">
        <v>25</v>
      </c>
      <c r="V274" s="18">
        <v>21119.629629629599</v>
      </c>
      <c r="W274" s="17">
        <v>1</v>
      </c>
      <c r="X274" s="18">
        <v>4.2511924845239299</v>
      </c>
      <c r="Y274" s="18">
        <v>0.94344098774411</v>
      </c>
      <c r="Z274" s="18">
        <v>2.0129105287713901E-4</v>
      </c>
      <c r="AA274" s="18">
        <v>1.3399742830059E-2</v>
      </c>
      <c r="AB274" s="17">
        <v>0</v>
      </c>
    </row>
    <row r="275" spans="1:28" x14ac:dyDescent="0.3">
      <c r="A275" s="8" t="s">
        <v>85</v>
      </c>
      <c r="B275" s="8" t="str">
        <f t="shared" si="4"/>
        <v>Ochlodes sylvanus</v>
      </c>
      <c r="C275" s="8" t="s">
        <v>153</v>
      </c>
      <c r="D275" s="25" t="s">
        <v>149</v>
      </c>
      <c r="E275" s="17">
        <v>15193</v>
      </c>
      <c r="F275" s="18">
        <v>4568594.5861138497</v>
      </c>
      <c r="G275" s="17">
        <v>1</v>
      </c>
      <c r="H275" s="18">
        <v>2988.8924567066101</v>
      </c>
      <c r="I275" s="18">
        <v>1.61185300727088E-3</v>
      </c>
      <c r="J275" s="18">
        <v>6.5422580191099001E-4</v>
      </c>
      <c r="K275" s="18">
        <v>-4.1006903658353099E-2</v>
      </c>
      <c r="L275" s="17">
        <v>-1</v>
      </c>
      <c r="M275">
        <v>28</v>
      </c>
      <c r="N275" s="5">
        <v>90309.866666666698</v>
      </c>
      <c r="O275">
        <v>1</v>
      </c>
      <c r="P275" s="5">
        <v>3661.0664024860498</v>
      </c>
      <c r="Q275" s="5">
        <v>0.27673595887053498</v>
      </c>
      <c r="R275" s="5">
        <v>4.0538941509005097E-2</v>
      </c>
      <c r="S275" s="5">
        <v>0.59054538064876105</v>
      </c>
      <c r="T275">
        <v>0</v>
      </c>
      <c r="U275" s="17">
        <v>30</v>
      </c>
      <c r="V275" s="18">
        <v>58143.21875</v>
      </c>
      <c r="W275" s="17">
        <v>1</v>
      </c>
      <c r="X275" s="18">
        <v>1230.24307689187</v>
      </c>
      <c r="Y275" s="18">
        <v>0.420654341285296</v>
      </c>
      <c r="Z275" s="18">
        <v>2.1158840245525199E-2</v>
      </c>
      <c r="AA275" s="18">
        <v>0.344021693382566</v>
      </c>
      <c r="AB275" s="17">
        <v>0</v>
      </c>
    </row>
    <row r="276" spans="1:28" x14ac:dyDescent="0.3">
      <c r="A276" s="8" t="s">
        <v>86</v>
      </c>
      <c r="B276" s="8" t="str">
        <f t="shared" si="4"/>
        <v>Pyrgus alveus</v>
      </c>
      <c r="C276" s="8" t="s">
        <v>153</v>
      </c>
      <c r="D276" s="25" t="s">
        <v>149</v>
      </c>
      <c r="E276" s="17">
        <v>592</v>
      </c>
      <c r="F276" s="18">
        <v>128503.03030303</v>
      </c>
      <c r="G276" s="17">
        <v>1</v>
      </c>
      <c r="H276" s="18">
        <v>404.52917420836502</v>
      </c>
      <c r="I276" s="18">
        <v>0.17153135142700099</v>
      </c>
      <c r="J276" s="18">
        <v>3.1480127219912801E-3</v>
      </c>
      <c r="K276" s="18">
        <v>3.2074171801640398E-2</v>
      </c>
      <c r="L276" s="17">
        <v>0</v>
      </c>
      <c r="M276">
        <v>17</v>
      </c>
      <c r="N276" s="5">
        <v>16491.684210526299</v>
      </c>
      <c r="O276">
        <v>1</v>
      </c>
      <c r="P276" s="5">
        <v>552.780813397781</v>
      </c>
      <c r="Q276" s="5">
        <v>0.44258120800344303</v>
      </c>
      <c r="R276" s="5">
        <v>3.3518760506277001E-2</v>
      </c>
      <c r="S276" s="5">
        <v>-0.18885236549354201</v>
      </c>
      <c r="T276">
        <v>0</v>
      </c>
      <c r="U276" s="17">
        <v>18</v>
      </c>
      <c r="V276" s="18">
        <v>4968.2</v>
      </c>
      <c r="W276" s="17">
        <v>1</v>
      </c>
      <c r="X276" s="18">
        <v>737.43058707492401</v>
      </c>
      <c r="Y276" s="18">
        <v>7.6514199505326494E-2</v>
      </c>
      <c r="Z276" s="18">
        <v>0.14843013306125399</v>
      </c>
      <c r="AA276" s="18">
        <v>0.17900104062794001</v>
      </c>
      <c r="AB276" s="17">
        <v>0</v>
      </c>
    </row>
    <row r="277" spans="1:28" x14ac:dyDescent="0.3">
      <c r="A277" s="8" t="s">
        <v>87</v>
      </c>
      <c r="B277" s="8" t="str">
        <f t="shared" si="4"/>
        <v>Pyrgus andromedae</v>
      </c>
      <c r="C277" s="8" t="s">
        <v>153</v>
      </c>
      <c r="D277" s="25" t="s">
        <v>149</v>
      </c>
      <c r="E277" s="17">
        <v>258</v>
      </c>
      <c r="F277" s="18">
        <v>21433.303846153802</v>
      </c>
      <c r="G277" s="17">
        <v>1</v>
      </c>
      <c r="H277" s="18">
        <v>246.44255971010699</v>
      </c>
      <c r="I277" s="18">
        <v>8.3212147234748901E-2</v>
      </c>
      <c r="J277" s="18">
        <v>1.1498113472334899E-2</v>
      </c>
      <c r="K277" s="18">
        <v>-4.2133858638584501E-2</v>
      </c>
      <c r="L277" s="17">
        <v>0</v>
      </c>
      <c r="M277">
        <v>11</v>
      </c>
      <c r="N277" s="5">
        <v>4257.6923076923104</v>
      </c>
      <c r="O277">
        <v>1</v>
      </c>
      <c r="P277" s="5">
        <v>1152.5958742426201</v>
      </c>
      <c r="Q277" s="5">
        <v>4.3313005728421498E-2</v>
      </c>
      <c r="R277" s="5">
        <v>0.27070905808769802</v>
      </c>
      <c r="S277" s="5">
        <v>-0.33719836090453498</v>
      </c>
      <c r="T277">
        <v>-1</v>
      </c>
      <c r="U277" s="17">
        <v>9</v>
      </c>
      <c r="V277" s="18">
        <v>1208.9090909090901</v>
      </c>
      <c r="W277" s="17">
        <v>1</v>
      </c>
      <c r="X277" s="18">
        <v>142.041159666369</v>
      </c>
      <c r="Y277" s="18">
        <v>0.273672489763778</v>
      </c>
      <c r="Z277" s="18">
        <v>0.117495319320955</v>
      </c>
      <c r="AA277" s="18">
        <v>-0.12980416684639601</v>
      </c>
      <c r="AB277" s="17">
        <v>0</v>
      </c>
    </row>
    <row r="278" spans="1:28" x14ac:dyDescent="0.3">
      <c r="A278" s="8" t="s">
        <v>88</v>
      </c>
      <c r="B278" s="8" t="str">
        <f t="shared" si="4"/>
        <v>Pyrgus malvae</v>
      </c>
      <c r="C278" s="8" t="s">
        <v>153</v>
      </c>
      <c r="D278" s="25" t="s">
        <v>149</v>
      </c>
      <c r="E278" s="17">
        <v>5447</v>
      </c>
      <c r="F278" s="18">
        <v>1411761.4068636401</v>
      </c>
      <c r="G278" s="17">
        <v>1</v>
      </c>
      <c r="H278" s="18">
        <v>333.16299783531599</v>
      </c>
      <c r="I278" s="18">
        <v>0.25683330859334302</v>
      </c>
      <c r="J278" s="18">
        <v>2.35991008264991E-4</v>
      </c>
      <c r="K278" s="18">
        <v>-1.05002717731405E-2</v>
      </c>
      <c r="L278" s="17">
        <v>0</v>
      </c>
      <c r="M278">
        <v>26</v>
      </c>
      <c r="N278" s="5">
        <v>23777.857142857101</v>
      </c>
      <c r="O278">
        <v>1</v>
      </c>
      <c r="P278" s="5">
        <v>27.4221720341266</v>
      </c>
      <c r="Q278" s="5">
        <v>0.86244596426287401</v>
      </c>
      <c r="R278" s="5">
        <v>1.15326506797375E-3</v>
      </c>
      <c r="S278" s="5">
        <v>-5.1566206645772203E-2</v>
      </c>
      <c r="T278">
        <v>0</v>
      </c>
      <c r="U278" s="17">
        <v>24</v>
      </c>
      <c r="V278" s="18">
        <v>41358.3461538462</v>
      </c>
      <c r="W278" s="17">
        <v>1</v>
      </c>
      <c r="X278" s="18">
        <v>510.86108098072901</v>
      </c>
      <c r="Y278" s="18">
        <v>0.58378389960125598</v>
      </c>
      <c r="Z278" s="18">
        <v>1.2352067441971801E-2</v>
      </c>
      <c r="AA278" s="18">
        <v>0.159005771368529</v>
      </c>
      <c r="AB278" s="17">
        <v>0</v>
      </c>
    </row>
    <row r="279" spans="1:28" x14ac:dyDescent="0.3">
      <c r="A279" s="8" t="s">
        <v>89</v>
      </c>
      <c r="B279" s="8" t="str">
        <f t="shared" si="4"/>
        <v>Thymelicus lineolus</v>
      </c>
      <c r="C279" s="8" t="s">
        <v>153</v>
      </c>
      <c r="D279" s="25" t="s">
        <v>149</v>
      </c>
      <c r="E279" s="17">
        <v>11177</v>
      </c>
      <c r="F279" s="18">
        <v>2360532.1520708501</v>
      </c>
      <c r="G279" s="17">
        <v>1</v>
      </c>
      <c r="H279" s="18">
        <v>3548.4771429058201</v>
      </c>
      <c r="I279" s="18">
        <v>4.0943227424124201E-5</v>
      </c>
      <c r="J279" s="18">
        <v>1.5032530439345001E-3</v>
      </c>
      <c r="K279" s="18">
        <v>3.3856622359851402E-2</v>
      </c>
      <c r="L279" s="17">
        <v>1</v>
      </c>
      <c r="M279">
        <v>31</v>
      </c>
      <c r="N279" s="5">
        <v>66996.727272727294</v>
      </c>
      <c r="O279">
        <v>1</v>
      </c>
      <c r="P279" s="5">
        <v>4712.6315493397196</v>
      </c>
      <c r="Q279" s="5">
        <v>0.12563976408993799</v>
      </c>
      <c r="R279" s="5">
        <v>7.03412202532782E-2</v>
      </c>
      <c r="S279" s="5">
        <v>-0.75505341183198604</v>
      </c>
      <c r="T279">
        <v>0</v>
      </c>
      <c r="U279" s="17">
        <v>28</v>
      </c>
      <c r="V279" s="18">
        <v>26454.166666666701</v>
      </c>
      <c r="W279" s="17">
        <v>1</v>
      </c>
      <c r="X279" s="18">
        <v>1602.4925161717899</v>
      </c>
      <c r="Y279" s="18">
        <v>0.17904854197254699</v>
      </c>
      <c r="Z279" s="18">
        <v>6.0576185837333298E-2</v>
      </c>
      <c r="AA279" s="18">
        <v>0.28808854223314301</v>
      </c>
      <c r="AB279" s="17">
        <v>0</v>
      </c>
    </row>
    <row r="280" spans="1:28" x14ac:dyDescent="0.3">
      <c r="A280" s="8" t="s">
        <v>90</v>
      </c>
      <c r="B280" s="8" t="str">
        <f t="shared" si="4"/>
        <v>Aricia artaxerxes</v>
      </c>
      <c r="C280" s="8" t="s">
        <v>153</v>
      </c>
      <c r="D280" s="25" t="s">
        <v>149</v>
      </c>
      <c r="E280" s="17">
        <v>1065</v>
      </c>
      <c r="F280" s="18">
        <v>349162.296157451</v>
      </c>
      <c r="G280" s="17">
        <v>1</v>
      </c>
      <c r="H280" s="18">
        <v>688.04604749800603</v>
      </c>
      <c r="I280" s="18">
        <v>0.14703039546427801</v>
      </c>
      <c r="J280" s="18">
        <v>1.9705622716713598E-3</v>
      </c>
      <c r="K280" s="18">
        <v>-3.8094055486364901E-2</v>
      </c>
      <c r="L280" s="17">
        <v>0</v>
      </c>
      <c r="M280">
        <v>26</v>
      </c>
      <c r="N280" s="5">
        <v>30515.714285714301</v>
      </c>
      <c r="O280">
        <v>1</v>
      </c>
      <c r="P280" s="5">
        <v>131.06150969392499</v>
      </c>
      <c r="Q280" s="5">
        <v>0.73771100996296202</v>
      </c>
      <c r="R280" s="5">
        <v>4.2948858567364301E-3</v>
      </c>
      <c r="S280" s="5">
        <v>0.113571498868222</v>
      </c>
      <c r="T280">
        <v>0</v>
      </c>
      <c r="U280" s="17">
        <v>24</v>
      </c>
      <c r="V280" s="18">
        <v>13010.1538461538</v>
      </c>
      <c r="W280" s="17">
        <v>1</v>
      </c>
      <c r="X280" s="18">
        <v>13.224601663176101</v>
      </c>
      <c r="Y280" s="18">
        <v>0.87581993823565696</v>
      </c>
      <c r="Z280" s="18">
        <v>1.01648311154179E-3</v>
      </c>
      <c r="AA280" s="18">
        <v>-2.8128243066313799E-2</v>
      </c>
      <c r="AB280" s="17">
        <v>0</v>
      </c>
    </row>
    <row r="281" spans="1:28" x14ac:dyDescent="0.3">
      <c r="A281" s="8" t="s">
        <v>91</v>
      </c>
      <c r="B281" s="8" t="str">
        <f t="shared" si="4"/>
        <v>Eumedonia eumedon</v>
      </c>
      <c r="C281" s="8" t="s">
        <v>153</v>
      </c>
      <c r="D281" s="25" t="s">
        <v>149</v>
      </c>
      <c r="E281" s="17">
        <v>123</v>
      </c>
      <c r="F281" s="18">
        <v>29115.808000000001</v>
      </c>
      <c r="G281" s="17">
        <v>1</v>
      </c>
      <c r="H281" s="18">
        <v>0.14663642030427601</v>
      </c>
      <c r="I281" s="18">
        <v>0.98014337767480397</v>
      </c>
      <c r="J281" s="18">
        <v>5.0363163648370304E-6</v>
      </c>
      <c r="K281" s="18">
        <v>1.1024631623729401E-3</v>
      </c>
      <c r="L281" s="17">
        <v>0</v>
      </c>
      <c r="M281">
        <v>8</v>
      </c>
      <c r="N281" s="5">
        <v>2814.9</v>
      </c>
      <c r="O281">
        <v>1</v>
      </c>
      <c r="P281" s="5">
        <v>3.7826055084310601</v>
      </c>
      <c r="Q281" s="5">
        <v>0.91736529655295296</v>
      </c>
      <c r="R281" s="5">
        <v>1.34377971097766E-3</v>
      </c>
      <c r="S281" s="5">
        <v>6.2938527594534194E-2</v>
      </c>
      <c r="T281">
        <v>0</v>
      </c>
      <c r="U281" s="17">
        <v>8</v>
      </c>
      <c r="V281" s="18">
        <v>820.4</v>
      </c>
      <c r="W281" s="17">
        <v>1</v>
      </c>
      <c r="X281" s="18">
        <v>143.052935225299</v>
      </c>
      <c r="Y281" s="18">
        <v>0.193658012450763</v>
      </c>
      <c r="Z281" s="18">
        <v>0.17436974064517199</v>
      </c>
      <c r="AA281" s="18">
        <v>0.192637941321434</v>
      </c>
      <c r="AB281" s="17">
        <v>0</v>
      </c>
    </row>
    <row r="282" spans="1:28" x14ac:dyDescent="0.3">
      <c r="A282" s="8" t="s">
        <v>92</v>
      </c>
      <c r="B282" s="8" t="str">
        <f t="shared" si="4"/>
        <v>Callophrys rubi</v>
      </c>
      <c r="C282" s="8" t="s">
        <v>153</v>
      </c>
      <c r="D282" s="25" t="s">
        <v>149</v>
      </c>
      <c r="E282" s="17">
        <v>13202</v>
      </c>
      <c r="F282" s="18">
        <v>4146658.0299909101</v>
      </c>
      <c r="G282" s="17">
        <v>1</v>
      </c>
      <c r="H282" s="18">
        <v>8960.5143123376201</v>
      </c>
      <c r="I282" s="18">
        <v>8.9443599047731304E-8</v>
      </c>
      <c r="J282" s="18">
        <v>2.1609002352087599E-3</v>
      </c>
      <c r="K282" s="18">
        <v>-4.9166023000480202E-2</v>
      </c>
      <c r="L282" s="17">
        <v>-1</v>
      </c>
      <c r="M282">
        <v>31</v>
      </c>
      <c r="N282" s="5">
        <v>37141.515151515203</v>
      </c>
      <c r="O282">
        <v>1</v>
      </c>
      <c r="P282" s="5">
        <v>1305.26868781095</v>
      </c>
      <c r="Q282" s="5">
        <v>0.28796367802022499</v>
      </c>
      <c r="R282" s="5">
        <v>3.51431190269497E-2</v>
      </c>
      <c r="S282" s="5">
        <v>-0.30219216417910799</v>
      </c>
      <c r="T282">
        <v>0</v>
      </c>
      <c r="U282" s="17">
        <v>32</v>
      </c>
      <c r="V282" s="18">
        <v>119346.970588235</v>
      </c>
      <c r="W282" s="17">
        <v>1</v>
      </c>
      <c r="X282" s="18">
        <v>1697.61211634295</v>
      </c>
      <c r="Y282" s="18">
        <v>0.49681121761251701</v>
      </c>
      <c r="Z282" s="18">
        <v>1.42241743378637E-2</v>
      </c>
      <c r="AA282" s="18">
        <v>0.28365003958831198</v>
      </c>
      <c r="AB282" s="17">
        <v>0</v>
      </c>
    </row>
    <row r="283" spans="1:28" x14ac:dyDescent="0.3">
      <c r="A283" s="8" t="s">
        <v>93</v>
      </c>
      <c r="B283" s="8" t="str">
        <f t="shared" si="4"/>
        <v>Cyaniris semiargus</v>
      </c>
      <c r="C283" s="8" t="s">
        <v>153</v>
      </c>
      <c r="D283" s="25" t="s">
        <v>149</v>
      </c>
      <c r="E283" s="17">
        <v>215</v>
      </c>
      <c r="F283" s="18">
        <v>57231.677419354797</v>
      </c>
      <c r="G283" s="17">
        <v>1</v>
      </c>
      <c r="H283" s="18">
        <v>48.011185436807899</v>
      </c>
      <c r="I283" s="18">
        <v>0.67093260073095395</v>
      </c>
      <c r="J283" s="18">
        <v>8.3889180960072796E-4</v>
      </c>
      <c r="K283" s="18">
        <v>-1.5640137329410699E-2</v>
      </c>
      <c r="L283" s="17">
        <v>0</v>
      </c>
      <c r="M283">
        <v>15</v>
      </c>
      <c r="N283" s="5">
        <v>7466.9411764705901</v>
      </c>
      <c r="O283">
        <v>1</v>
      </c>
      <c r="P283" s="5">
        <v>151.78461933188399</v>
      </c>
      <c r="Q283" s="5">
        <v>0.57692026989393697</v>
      </c>
      <c r="R283" s="5">
        <v>2.0327549895555502E-2</v>
      </c>
      <c r="S283" s="5">
        <v>9.6845013085198897E-2</v>
      </c>
      <c r="T283">
        <v>0</v>
      </c>
      <c r="U283" s="17">
        <v>13</v>
      </c>
      <c r="V283" s="18">
        <v>7971.7333333333299</v>
      </c>
      <c r="W283" s="17">
        <v>1</v>
      </c>
      <c r="X283" s="18">
        <v>556.80477226690596</v>
      </c>
      <c r="Y283" s="18">
        <v>0.323138475681293</v>
      </c>
      <c r="Z283" s="18">
        <v>6.9847390646982602E-2</v>
      </c>
      <c r="AA283" s="18">
        <v>0.18345718016086801</v>
      </c>
      <c r="AB283" s="17">
        <v>0</v>
      </c>
    </row>
    <row r="284" spans="1:28" x14ac:dyDescent="0.3">
      <c r="A284" s="8" t="s">
        <v>94</v>
      </c>
      <c r="B284" s="8" t="str">
        <f t="shared" si="4"/>
        <v>Glaucopsyche alexis</v>
      </c>
      <c r="C284" s="8" t="s">
        <v>153</v>
      </c>
      <c r="D284" s="25" t="s">
        <v>149</v>
      </c>
      <c r="E284" s="17">
        <v>812</v>
      </c>
      <c r="F284" s="18">
        <v>145953.912776413</v>
      </c>
      <c r="G284" s="17">
        <v>1</v>
      </c>
      <c r="H284" s="18">
        <v>265.31938731737301</v>
      </c>
      <c r="I284" s="18">
        <v>0.22396768857966801</v>
      </c>
      <c r="J284" s="18">
        <v>1.81782990445611E-3</v>
      </c>
      <c r="K284" s="18">
        <v>-3.0688600311017201E-2</v>
      </c>
      <c r="L284" s="17">
        <v>0</v>
      </c>
      <c r="M284">
        <v>23</v>
      </c>
      <c r="N284" s="5">
        <v>8175.04</v>
      </c>
      <c r="O284">
        <v>1</v>
      </c>
      <c r="P284" s="5">
        <v>1151.33273762726</v>
      </c>
      <c r="Q284" s="5">
        <v>5.21739632248156E-2</v>
      </c>
      <c r="R284" s="5">
        <v>0.14083511978256499</v>
      </c>
      <c r="S284" s="5">
        <v>-0.42582652958371198</v>
      </c>
      <c r="T284">
        <v>0</v>
      </c>
      <c r="U284" s="17">
        <v>21</v>
      </c>
      <c r="V284" s="18">
        <v>7143.4782608695696</v>
      </c>
      <c r="W284" s="17">
        <v>1</v>
      </c>
      <c r="X284" s="18">
        <v>286.29679809555302</v>
      </c>
      <c r="Y284" s="18">
        <v>0.34908540338126198</v>
      </c>
      <c r="Z284" s="18">
        <v>4.0078066684100501E-2</v>
      </c>
      <c r="AA284" s="18">
        <v>0.25791494090313299</v>
      </c>
      <c r="AB284" s="17">
        <v>0</v>
      </c>
    </row>
    <row r="285" spans="1:28" x14ac:dyDescent="0.3">
      <c r="A285" s="8" t="s">
        <v>95</v>
      </c>
      <c r="B285" s="8" t="str">
        <f t="shared" si="4"/>
        <v>Lycaena hippothoe</v>
      </c>
      <c r="C285" s="8" t="s">
        <v>153</v>
      </c>
      <c r="D285" s="25" t="s">
        <v>149</v>
      </c>
      <c r="E285" s="17">
        <v>4457</v>
      </c>
      <c r="F285" s="18">
        <v>828092.15519174701</v>
      </c>
      <c r="G285" s="17">
        <v>1</v>
      </c>
      <c r="H285" s="18">
        <v>61.8023510728963</v>
      </c>
      <c r="I285" s="18">
        <v>0.564096611023716</v>
      </c>
      <c r="J285" s="18">
        <v>7.4632214162928493E-5</v>
      </c>
      <c r="K285" s="18">
        <v>4.8834812554604499E-3</v>
      </c>
      <c r="L285" s="17">
        <v>0</v>
      </c>
      <c r="M285">
        <v>26</v>
      </c>
      <c r="N285" s="5">
        <v>24212.678571428602</v>
      </c>
      <c r="O285">
        <v>1</v>
      </c>
      <c r="P285" s="5">
        <v>2221.9722559371999</v>
      </c>
      <c r="Q285" s="5">
        <v>0.105054955974175</v>
      </c>
      <c r="R285" s="5">
        <v>9.1768956886875405E-2</v>
      </c>
      <c r="S285" s="5">
        <v>-0.27499291985273999</v>
      </c>
      <c r="T285">
        <v>0</v>
      </c>
      <c r="U285" s="17">
        <v>27</v>
      </c>
      <c r="V285" s="18">
        <v>20161.793103448301</v>
      </c>
      <c r="W285" s="17">
        <v>1</v>
      </c>
      <c r="X285" s="18">
        <v>529.70249426364899</v>
      </c>
      <c r="Y285" s="18">
        <v>0.393370005734821</v>
      </c>
      <c r="Z285" s="18">
        <v>2.6272588531476099E-2</v>
      </c>
      <c r="AA285" s="18">
        <v>0.14341143392689901</v>
      </c>
      <c r="AB285" s="17">
        <v>0</v>
      </c>
    </row>
    <row r="286" spans="1:28" x14ac:dyDescent="0.3">
      <c r="A286" s="8" t="s">
        <v>96</v>
      </c>
      <c r="B286" s="8" t="str">
        <f t="shared" si="4"/>
        <v>Lycaena virgaureae</v>
      </c>
      <c r="C286" s="8" t="s">
        <v>153</v>
      </c>
      <c r="D286" s="25" t="s">
        <v>149</v>
      </c>
      <c r="E286" s="17">
        <v>8829</v>
      </c>
      <c r="F286" s="18">
        <v>1873098.1818593601</v>
      </c>
      <c r="G286" s="17">
        <v>1</v>
      </c>
      <c r="H286" s="18">
        <v>13392.165236631399</v>
      </c>
      <c r="I286" s="18">
        <v>1.5401327347846699E-15</v>
      </c>
      <c r="J286" s="18">
        <v>7.1497401291252798E-3</v>
      </c>
      <c r="K286" s="18">
        <v>6.31284377985772E-2</v>
      </c>
      <c r="L286" s="17">
        <v>1</v>
      </c>
      <c r="M286">
        <v>27</v>
      </c>
      <c r="N286" s="5">
        <v>31680.206896551699</v>
      </c>
      <c r="O286">
        <v>1</v>
      </c>
      <c r="P286" s="5">
        <v>3703.9675031552401</v>
      </c>
      <c r="Q286" s="5">
        <v>5.8665464273181499E-2</v>
      </c>
      <c r="R286" s="5">
        <v>0.11691740256779699</v>
      </c>
      <c r="S286" s="5">
        <v>-0.55713204144969797</v>
      </c>
      <c r="T286">
        <v>0</v>
      </c>
      <c r="U286" s="17">
        <v>30</v>
      </c>
      <c r="V286" s="18">
        <v>17499.46875</v>
      </c>
      <c r="W286" s="17">
        <v>1</v>
      </c>
      <c r="X286" s="18">
        <v>3655.72081741374</v>
      </c>
      <c r="Y286" s="18">
        <v>4.8834422041942396E-3</v>
      </c>
      <c r="Z286" s="18">
        <v>0.20890467417267999</v>
      </c>
      <c r="AA286" s="18">
        <v>0.44689256277358402</v>
      </c>
      <c r="AB286" s="17">
        <v>1</v>
      </c>
    </row>
    <row r="287" spans="1:28" x14ac:dyDescent="0.3">
      <c r="A287" s="8" t="s">
        <v>97</v>
      </c>
      <c r="B287" s="8" t="str">
        <f t="shared" si="4"/>
        <v>Phengaris arion</v>
      </c>
      <c r="C287" s="8" t="s">
        <v>153</v>
      </c>
      <c r="D287" s="25" t="s">
        <v>149</v>
      </c>
      <c r="E287" s="17">
        <v>814</v>
      </c>
      <c r="F287" s="18">
        <v>111971.411764706</v>
      </c>
      <c r="G287" s="17">
        <v>1</v>
      </c>
      <c r="H287" s="18">
        <v>2263.0507925976099</v>
      </c>
      <c r="I287" s="18">
        <v>4.1728698369657003E-5</v>
      </c>
      <c r="J287" s="18">
        <v>2.0210969540628301E-2</v>
      </c>
      <c r="K287" s="18">
        <v>-7.0568562969638204E-2</v>
      </c>
      <c r="L287" s="17">
        <v>-1</v>
      </c>
      <c r="M287">
        <v>12</v>
      </c>
      <c r="N287" s="5">
        <v>1779.7142857142901</v>
      </c>
      <c r="O287">
        <v>1</v>
      </c>
      <c r="P287" s="5">
        <v>6.6794932377665601</v>
      </c>
      <c r="Q287" s="5">
        <v>0.83162350880514002</v>
      </c>
      <c r="R287" s="5">
        <v>3.7531267189249199E-3</v>
      </c>
      <c r="S287" s="5">
        <v>-2.3758360093681201E-2</v>
      </c>
      <c r="T287">
        <v>0</v>
      </c>
      <c r="U287" s="17">
        <v>13</v>
      </c>
      <c r="V287" s="18">
        <v>2380.9333333333302</v>
      </c>
      <c r="W287" s="17">
        <v>1</v>
      </c>
      <c r="X287" s="18">
        <v>211.50212313242599</v>
      </c>
      <c r="Y287" s="18">
        <v>0.26025583009126102</v>
      </c>
      <c r="Z287" s="18">
        <v>8.8831602368437998E-2</v>
      </c>
      <c r="AA287" s="18">
        <v>-0.15639021231324099</v>
      </c>
      <c r="AB287" s="17">
        <v>0</v>
      </c>
    </row>
    <row r="288" spans="1:28" x14ac:dyDescent="0.3">
      <c r="A288" s="8" t="s">
        <v>98</v>
      </c>
      <c r="B288" s="8" t="str">
        <f t="shared" si="4"/>
        <v>Vacciniina optilete</v>
      </c>
      <c r="C288" s="8" t="s">
        <v>153</v>
      </c>
      <c r="D288" s="25" t="s">
        <v>149</v>
      </c>
      <c r="E288" s="17">
        <v>84</v>
      </c>
      <c r="F288" s="18">
        <v>15257.720930232599</v>
      </c>
      <c r="G288" s="17">
        <v>1</v>
      </c>
      <c r="H288" s="18">
        <v>66.032579659178694</v>
      </c>
      <c r="I288" s="18">
        <v>0.54567828045880096</v>
      </c>
      <c r="J288" s="18">
        <v>4.3278140923614901E-3</v>
      </c>
      <c r="K288" s="18">
        <v>-3.4274482157142301E-2</v>
      </c>
      <c r="L288" s="17">
        <v>0</v>
      </c>
      <c r="M288">
        <v>13</v>
      </c>
      <c r="N288" s="5">
        <v>2219.7333333333299</v>
      </c>
      <c r="O288">
        <v>1</v>
      </c>
      <c r="P288" s="5">
        <v>76.876636405411801</v>
      </c>
      <c r="Q288" s="5">
        <v>0.49465494405014698</v>
      </c>
      <c r="R288" s="5">
        <v>3.4633275651164599E-2</v>
      </c>
      <c r="S288" s="5">
        <v>-0.122467029108037</v>
      </c>
      <c r="T288">
        <v>0</v>
      </c>
      <c r="U288" s="17">
        <v>13</v>
      </c>
      <c r="V288" s="18">
        <v>3764.9333333333302</v>
      </c>
      <c r="W288" s="17">
        <v>1</v>
      </c>
      <c r="X288" s="18">
        <v>820.08729923624003</v>
      </c>
      <c r="Y288" s="18">
        <v>5.7079642317493899E-2</v>
      </c>
      <c r="Z288" s="18">
        <v>0.21782252874851399</v>
      </c>
      <c r="AA288" s="18">
        <v>0.43118614352215801</v>
      </c>
      <c r="AB288" s="17">
        <v>0</v>
      </c>
    </row>
    <row r="289" spans="1:28" x14ac:dyDescent="0.3">
      <c r="A289" s="8" t="s">
        <v>99</v>
      </c>
      <c r="B289" s="8" t="str">
        <f t="shared" si="4"/>
        <v>Aphantopus hyperantus</v>
      </c>
      <c r="C289" s="8" t="s">
        <v>153</v>
      </c>
      <c r="D289" s="25" t="s">
        <v>149</v>
      </c>
      <c r="E289" s="17">
        <v>30596</v>
      </c>
      <c r="F289" s="18">
        <v>6512279.4241780499</v>
      </c>
      <c r="G289" s="17">
        <v>1</v>
      </c>
      <c r="H289" s="18">
        <v>3648.5216851681498</v>
      </c>
      <c r="I289" s="18">
        <v>3.45209720741218E-5</v>
      </c>
      <c r="J289" s="18">
        <v>5.6025263160885996E-4</v>
      </c>
      <c r="K289" s="18">
        <v>2.4855318911845801E-2</v>
      </c>
      <c r="L289" s="17">
        <v>1</v>
      </c>
      <c r="M289">
        <v>25</v>
      </c>
      <c r="N289" s="5">
        <v>88164.296296296307</v>
      </c>
      <c r="O289">
        <v>1</v>
      </c>
      <c r="P289" s="5">
        <v>94.999653020597194</v>
      </c>
      <c r="Q289" s="5">
        <v>0.86956012941647298</v>
      </c>
      <c r="R289" s="5">
        <v>1.07752975990794E-3</v>
      </c>
      <c r="S289" s="5">
        <v>9.1839687477392601E-2</v>
      </c>
      <c r="T289">
        <v>0</v>
      </c>
      <c r="U289" s="17">
        <v>26</v>
      </c>
      <c r="V289" s="18">
        <v>57449</v>
      </c>
      <c r="W289" s="17">
        <v>1</v>
      </c>
      <c r="X289" s="18">
        <v>6470.4488629818297</v>
      </c>
      <c r="Y289" s="18">
        <v>6.9277854895734306E-2</v>
      </c>
      <c r="Z289" s="18">
        <v>0.112629442862049</v>
      </c>
      <c r="AA289" s="18">
        <v>1.02154228970348</v>
      </c>
      <c r="AB289" s="17">
        <v>0</v>
      </c>
    </row>
    <row r="290" spans="1:28" x14ac:dyDescent="0.3">
      <c r="A290" s="8" t="s">
        <v>100</v>
      </c>
      <c r="B290" s="8" t="str">
        <f t="shared" si="4"/>
        <v>Argynnis adippe</v>
      </c>
      <c r="C290" s="8" t="s">
        <v>153</v>
      </c>
      <c r="D290" s="25" t="s">
        <v>149</v>
      </c>
      <c r="E290" s="17">
        <v>5922</v>
      </c>
      <c r="F290" s="18">
        <v>1263265.2241728599</v>
      </c>
      <c r="G290" s="17">
        <v>1</v>
      </c>
      <c r="H290" s="18">
        <v>9201.8250530576297</v>
      </c>
      <c r="I290" s="18">
        <v>4.3419616695204697E-11</v>
      </c>
      <c r="J290" s="18">
        <v>7.28415923828085E-3</v>
      </c>
      <c r="K290" s="18">
        <v>6.2819531317696298E-2</v>
      </c>
      <c r="L290" s="17">
        <v>1</v>
      </c>
      <c r="M290">
        <v>26</v>
      </c>
      <c r="N290" s="5">
        <v>18889.428571428602</v>
      </c>
      <c r="O290">
        <v>1</v>
      </c>
      <c r="P290" s="5">
        <v>845.81825048529197</v>
      </c>
      <c r="Q290" s="5">
        <v>0.26959930532162502</v>
      </c>
      <c r="R290" s="5">
        <v>4.4777333908588603E-2</v>
      </c>
      <c r="S290" s="5">
        <v>-0.27975466610268301</v>
      </c>
      <c r="T290">
        <v>0</v>
      </c>
      <c r="U290" s="17">
        <v>28</v>
      </c>
      <c r="V290" s="18">
        <v>9356.9666666666708</v>
      </c>
      <c r="W290" s="17">
        <v>1</v>
      </c>
      <c r="X290" s="18">
        <v>12.3525621470126</v>
      </c>
      <c r="Y290" s="18">
        <v>0.84743868218885199</v>
      </c>
      <c r="Z290" s="18">
        <v>1.3201460031932999E-3</v>
      </c>
      <c r="AA290" s="18">
        <v>-3.5680422146181098E-2</v>
      </c>
      <c r="AB290" s="17">
        <v>0</v>
      </c>
    </row>
    <row r="291" spans="1:28" x14ac:dyDescent="0.3">
      <c r="A291" s="8" t="s">
        <v>101</v>
      </c>
      <c r="B291" s="8" t="str">
        <f t="shared" si="4"/>
        <v>Argynnis aglaja</v>
      </c>
      <c r="C291" s="8" t="s">
        <v>153</v>
      </c>
      <c r="D291" s="25" t="s">
        <v>149</v>
      </c>
      <c r="E291" s="17">
        <v>9113</v>
      </c>
      <c r="F291" s="18">
        <v>2497101.65924301</v>
      </c>
      <c r="G291" s="17">
        <v>1</v>
      </c>
      <c r="H291" s="18">
        <v>15878.147206690201</v>
      </c>
      <c r="I291" s="18">
        <v>2.2310581871670901E-14</v>
      </c>
      <c r="J291" s="18">
        <v>6.3586306740526198E-3</v>
      </c>
      <c r="K291" s="18">
        <v>6.7044739798577793E-2</v>
      </c>
      <c r="L291" s="17">
        <v>1</v>
      </c>
      <c r="M291">
        <v>31</v>
      </c>
      <c r="N291" s="5">
        <v>90808.181818181794</v>
      </c>
      <c r="O291">
        <v>1</v>
      </c>
      <c r="P291" s="5">
        <v>9686.8561840821203</v>
      </c>
      <c r="Q291" s="5">
        <v>5.4354757987528202E-2</v>
      </c>
      <c r="R291" s="5">
        <v>0.106673825971732</v>
      </c>
      <c r="S291" s="5">
        <v>-0.68992021823098304</v>
      </c>
      <c r="T291">
        <v>0</v>
      </c>
      <c r="U291" s="17">
        <v>32</v>
      </c>
      <c r="V291" s="18">
        <v>30784.3823529412</v>
      </c>
      <c r="W291" s="17">
        <v>1</v>
      </c>
      <c r="X291" s="18">
        <v>1511.4171975611901</v>
      </c>
      <c r="Y291" s="18">
        <v>0.19865717710431899</v>
      </c>
      <c r="Z291" s="18">
        <v>4.9096882316262899E-2</v>
      </c>
      <c r="AA291" s="18">
        <v>0.32215671899520598</v>
      </c>
      <c r="AB291" s="17">
        <v>0</v>
      </c>
    </row>
    <row r="292" spans="1:28" x14ac:dyDescent="0.3">
      <c r="A292" s="8" t="s">
        <v>102</v>
      </c>
      <c r="B292" s="8" t="str">
        <f t="shared" si="4"/>
        <v>Argynnis niobe</v>
      </c>
      <c r="C292" s="8" t="s">
        <v>153</v>
      </c>
      <c r="D292" s="25" t="s">
        <v>149</v>
      </c>
      <c r="E292" s="17">
        <v>1978</v>
      </c>
      <c r="F292" s="18">
        <v>464103.74949494901</v>
      </c>
      <c r="G292" s="17">
        <v>1</v>
      </c>
      <c r="H292" s="18">
        <v>1339.9475017536299</v>
      </c>
      <c r="I292" s="18">
        <v>1.6702547632089199E-2</v>
      </c>
      <c r="J292" s="18">
        <v>2.8871723256099799E-3</v>
      </c>
      <c r="K292" s="18">
        <v>3.2657726349637102E-2</v>
      </c>
      <c r="L292" s="17">
        <v>1</v>
      </c>
      <c r="M292">
        <v>26</v>
      </c>
      <c r="N292" s="5">
        <v>12495.714285714301</v>
      </c>
      <c r="O292">
        <v>1</v>
      </c>
      <c r="P292" s="5">
        <v>2.2068428868460601</v>
      </c>
      <c r="Q292" s="5">
        <v>0.94596963142895196</v>
      </c>
      <c r="R292" s="5">
        <v>1.7660798225593901E-4</v>
      </c>
      <c r="S292" s="5">
        <v>1.19473319473301E-2</v>
      </c>
      <c r="T292">
        <v>0</v>
      </c>
      <c r="U292" s="17">
        <v>24</v>
      </c>
      <c r="V292" s="18">
        <v>8964.6538461538494</v>
      </c>
      <c r="W292" s="17">
        <v>1</v>
      </c>
      <c r="X292" s="18">
        <v>177.82180722424701</v>
      </c>
      <c r="Y292" s="18">
        <v>0.48585382446631298</v>
      </c>
      <c r="Z292" s="18">
        <v>1.9835881036336801E-2</v>
      </c>
      <c r="AA292" s="18">
        <v>-9.6901554909255297E-2</v>
      </c>
      <c r="AB292" s="17">
        <v>0</v>
      </c>
    </row>
    <row r="293" spans="1:28" x14ac:dyDescent="0.3">
      <c r="A293" s="8" t="s">
        <v>103</v>
      </c>
      <c r="B293" s="8" t="str">
        <f t="shared" si="4"/>
        <v>Argynnis paphia</v>
      </c>
      <c r="C293" s="8" t="s">
        <v>153</v>
      </c>
      <c r="D293" s="25" t="s">
        <v>149</v>
      </c>
      <c r="E293" s="17">
        <v>7916</v>
      </c>
      <c r="F293" s="18">
        <v>2436575.4998737099</v>
      </c>
      <c r="G293" s="17">
        <v>1</v>
      </c>
      <c r="H293" s="18">
        <v>39746.633522770397</v>
      </c>
      <c r="I293" s="18">
        <v>2.15998973465402E-30</v>
      </c>
      <c r="J293" s="18">
        <v>1.63124982274633E-2</v>
      </c>
      <c r="K293" s="18">
        <v>0.10857523801086</v>
      </c>
      <c r="L293" s="17">
        <v>1</v>
      </c>
      <c r="M293">
        <v>29</v>
      </c>
      <c r="N293" s="5">
        <v>56154.967741935499</v>
      </c>
      <c r="O293">
        <v>1</v>
      </c>
      <c r="P293" s="5">
        <v>611.17822254519001</v>
      </c>
      <c r="Q293" s="5">
        <v>0.57214744046918797</v>
      </c>
      <c r="R293" s="5">
        <v>1.0883778356955099E-2</v>
      </c>
      <c r="S293" s="5">
        <v>0.247777115304853</v>
      </c>
      <c r="T293">
        <v>0</v>
      </c>
      <c r="U293" s="17">
        <v>33</v>
      </c>
      <c r="V293" s="18">
        <v>27005.885714285701</v>
      </c>
      <c r="W293" s="17">
        <v>1</v>
      </c>
      <c r="X293" s="18">
        <v>3504.4168263380602</v>
      </c>
      <c r="Y293" s="18">
        <v>2.6535405512899801E-2</v>
      </c>
      <c r="Z293" s="18">
        <v>0.12976492840907899</v>
      </c>
      <c r="AA293" s="18">
        <v>0.75975340015999804</v>
      </c>
      <c r="AB293" s="17">
        <v>1</v>
      </c>
    </row>
    <row r="294" spans="1:28" x14ac:dyDescent="0.3">
      <c r="A294" s="8" t="s">
        <v>104</v>
      </c>
      <c r="B294" s="8" t="str">
        <f t="shared" si="4"/>
        <v>Boloria aquilonaris</v>
      </c>
      <c r="C294" s="8" t="s">
        <v>153</v>
      </c>
      <c r="D294" s="25" t="s">
        <v>149</v>
      </c>
      <c r="E294" s="17">
        <v>2372</v>
      </c>
      <c r="F294" s="18">
        <v>441853.43892165099</v>
      </c>
      <c r="G294" s="17">
        <v>1</v>
      </c>
      <c r="H294" s="18">
        <v>741.71410970052204</v>
      </c>
      <c r="I294" s="18">
        <v>4.5813571659480697E-2</v>
      </c>
      <c r="J294" s="18">
        <v>1.67864283575725E-3</v>
      </c>
      <c r="K294" s="18">
        <v>2.2215190259551699E-2</v>
      </c>
      <c r="L294" s="17">
        <v>1</v>
      </c>
      <c r="M294">
        <v>21</v>
      </c>
      <c r="N294" s="5">
        <v>8389.4782608695696</v>
      </c>
      <c r="O294">
        <v>1</v>
      </c>
      <c r="P294" s="5">
        <v>654.85879218472598</v>
      </c>
      <c r="Q294" s="5">
        <v>0.18239699550476399</v>
      </c>
      <c r="R294" s="5">
        <v>7.8057153475101601E-2</v>
      </c>
      <c r="S294" s="5">
        <v>-0.17495559502663999</v>
      </c>
      <c r="T294">
        <v>0</v>
      </c>
      <c r="U294" s="17">
        <v>20</v>
      </c>
      <c r="V294" s="18">
        <v>6067.0909090909099</v>
      </c>
      <c r="W294" s="17">
        <v>1</v>
      </c>
      <c r="X294" s="18">
        <v>0.18766114946356499</v>
      </c>
      <c r="Y294" s="18">
        <v>0.98015669836344999</v>
      </c>
      <c r="Z294" s="18">
        <v>3.0930993498490301E-5</v>
      </c>
      <c r="AA294" s="18">
        <v>4.3458371454758301E-3</v>
      </c>
      <c r="AB294" s="17">
        <v>0</v>
      </c>
    </row>
    <row r="295" spans="1:28" x14ac:dyDescent="0.3">
      <c r="A295" s="8" t="s">
        <v>59</v>
      </c>
      <c r="B295" s="8" t="str">
        <f t="shared" si="4"/>
        <v>Boloria eunomia</v>
      </c>
      <c r="C295" s="8" t="s">
        <v>153</v>
      </c>
      <c r="D295" s="25" t="s">
        <v>149</v>
      </c>
      <c r="E295" s="17">
        <v>1197</v>
      </c>
      <c r="F295" s="18">
        <v>175412.992493745</v>
      </c>
      <c r="G295" s="17">
        <v>1</v>
      </c>
      <c r="H295" s="18">
        <v>9171.2413077746496</v>
      </c>
      <c r="I295" s="18">
        <v>4.4271359699856002E-16</v>
      </c>
      <c r="J295" s="18">
        <v>5.2283705883996598E-2</v>
      </c>
      <c r="K295" s="18">
        <v>-0.143819908472993</v>
      </c>
      <c r="L295" s="17">
        <v>-1</v>
      </c>
      <c r="M295">
        <v>14</v>
      </c>
      <c r="N295" s="5">
        <v>10373.75</v>
      </c>
      <c r="O295">
        <v>1</v>
      </c>
      <c r="P295" s="5">
        <v>1182.5421097015401</v>
      </c>
      <c r="Q295" s="5">
        <v>0.179562417561445</v>
      </c>
      <c r="R295" s="5">
        <v>0.11399369656118</v>
      </c>
      <c r="S295" s="5">
        <v>0.68006159712546199</v>
      </c>
      <c r="T295">
        <v>0</v>
      </c>
      <c r="U295" s="17">
        <v>14</v>
      </c>
      <c r="V295" s="18">
        <v>1721.75</v>
      </c>
      <c r="W295" s="17">
        <v>1</v>
      </c>
      <c r="X295" s="18">
        <v>57.385490422084999</v>
      </c>
      <c r="Y295" s="18">
        <v>0.48719966635607098</v>
      </c>
      <c r="Z295" s="18">
        <v>3.3329746143217702E-2</v>
      </c>
      <c r="AA295" s="18">
        <v>-5.6122729019155999E-2</v>
      </c>
      <c r="AB295" s="17">
        <v>0</v>
      </c>
    </row>
    <row r="296" spans="1:28" x14ac:dyDescent="0.3">
      <c r="A296" s="8" t="s">
        <v>105</v>
      </c>
      <c r="B296" s="8" t="str">
        <f t="shared" si="4"/>
        <v>Boloria euphrosyne</v>
      </c>
      <c r="C296" s="8" t="s">
        <v>153</v>
      </c>
      <c r="D296" s="25" t="s">
        <v>149</v>
      </c>
      <c r="E296" s="17">
        <v>7111</v>
      </c>
      <c r="F296" s="18">
        <v>2365047.2900323402</v>
      </c>
      <c r="G296" s="17">
        <v>1</v>
      </c>
      <c r="H296" s="18">
        <v>3584.1617629197399</v>
      </c>
      <c r="I296" s="18">
        <v>1.0189155863631E-3</v>
      </c>
      <c r="J296" s="18">
        <v>1.5154714994602999E-3</v>
      </c>
      <c r="K296" s="18">
        <v>3.2808455106292198E-2</v>
      </c>
      <c r="L296" s="17">
        <v>1</v>
      </c>
      <c r="M296">
        <v>33</v>
      </c>
      <c r="N296" s="5">
        <v>54035.5428571429</v>
      </c>
      <c r="O296">
        <v>1</v>
      </c>
      <c r="P296" s="5">
        <v>2166.36998228628</v>
      </c>
      <c r="Q296" s="5">
        <v>0.24039445566224199</v>
      </c>
      <c r="R296" s="5">
        <v>4.0091574318289899E-2</v>
      </c>
      <c r="S296" s="5">
        <v>0.30133552727699497</v>
      </c>
      <c r="T296">
        <v>0</v>
      </c>
      <c r="U296" s="17">
        <v>30</v>
      </c>
      <c r="V296" s="18">
        <v>24086.96875</v>
      </c>
      <c r="W296" s="17">
        <v>1</v>
      </c>
      <c r="X296" s="18">
        <v>804.35645447938805</v>
      </c>
      <c r="Y296" s="18">
        <v>0.30865426025022802</v>
      </c>
      <c r="Z296" s="18">
        <v>3.3393843070410698E-2</v>
      </c>
      <c r="AA296" s="18">
        <v>-0.18487632640215301</v>
      </c>
      <c r="AB296" s="17">
        <v>0</v>
      </c>
    </row>
    <row r="297" spans="1:28" x14ac:dyDescent="0.3">
      <c r="A297" s="8" t="s">
        <v>106</v>
      </c>
      <c r="B297" s="8" t="str">
        <f t="shared" si="4"/>
        <v>Boloria napaea</v>
      </c>
      <c r="C297" s="8" t="s">
        <v>153</v>
      </c>
      <c r="D297" s="25" t="s">
        <v>149</v>
      </c>
      <c r="E297" s="17">
        <v>475</v>
      </c>
      <c r="F297" s="18">
        <v>82114.331236897298</v>
      </c>
      <c r="G297" s="17">
        <v>1</v>
      </c>
      <c r="H297" s="18">
        <v>847.27446374975295</v>
      </c>
      <c r="I297" s="18">
        <v>2.6056626735538001E-2</v>
      </c>
      <c r="J297" s="18">
        <v>1.03182288765817E-2</v>
      </c>
      <c r="K297" s="18">
        <v>-4.7180930845995797E-2</v>
      </c>
      <c r="L297" s="17">
        <v>-1</v>
      </c>
      <c r="M297">
        <v>17</v>
      </c>
      <c r="N297" s="5">
        <v>6857.1578947368398</v>
      </c>
      <c r="O297">
        <v>1</v>
      </c>
      <c r="P297" s="5">
        <v>53.456277988151697</v>
      </c>
      <c r="Q297" s="5">
        <v>0.71476093828439402</v>
      </c>
      <c r="R297" s="5">
        <v>7.7956901107938403E-3</v>
      </c>
      <c r="S297" s="5">
        <v>4.7796201495282603E-2</v>
      </c>
      <c r="T297">
        <v>0</v>
      </c>
      <c r="U297" s="17">
        <v>15</v>
      </c>
      <c r="V297" s="18">
        <v>4191.7647058823504</v>
      </c>
      <c r="W297" s="17">
        <v>1</v>
      </c>
      <c r="X297" s="18">
        <v>999.35543696501998</v>
      </c>
      <c r="Y297" s="18">
        <v>3.0239638177295199E-2</v>
      </c>
      <c r="Z297" s="18">
        <v>0.23840923980361101</v>
      </c>
      <c r="AA297" s="18">
        <v>0.22978970728098799</v>
      </c>
      <c r="AB297" s="17">
        <v>1</v>
      </c>
    </row>
    <row r="298" spans="1:28" x14ac:dyDescent="0.3">
      <c r="A298" s="8" t="s">
        <v>107</v>
      </c>
      <c r="B298" s="8" t="str">
        <f t="shared" si="4"/>
        <v>Boloria thore</v>
      </c>
      <c r="C298" s="8" t="s">
        <v>153</v>
      </c>
      <c r="D298" s="25" t="s">
        <v>149</v>
      </c>
      <c r="E298" s="17">
        <v>316</v>
      </c>
      <c r="F298" s="18">
        <v>36474.364779874202</v>
      </c>
      <c r="G298" s="17">
        <v>1</v>
      </c>
      <c r="H298" s="18">
        <v>2913.1416944059201</v>
      </c>
      <c r="I298" s="18">
        <v>1.62963958795939E-7</v>
      </c>
      <c r="J298" s="18">
        <v>7.9868195429501604E-2</v>
      </c>
      <c r="K298" s="18">
        <v>-0.11743805063908801</v>
      </c>
      <c r="L298" s="17">
        <v>-1</v>
      </c>
      <c r="M298">
        <v>8</v>
      </c>
      <c r="N298" s="5">
        <v>1051.5999999999999</v>
      </c>
      <c r="O298">
        <v>1</v>
      </c>
      <c r="P298" s="5">
        <v>14.7612708579925</v>
      </c>
      <c r="Q298" s="5">
        <v>0.73575319922666105</v>
      </c>
      <c r="R298" s="5">
        <v>1.4036963539361499E-2</v>
      </c>
      <c r="S298" s="5">
        <v>-5.8530019262456302E-2</v>
      </c>
      <c r="T298">
        <v>0</v>
      </c>
      <c r="U298" s="17">
        <v>9</v>
      </c>
      <c r="V298" s="18">
        <v>986.54545454545496</v>
      </c>
      <c r="W298" s="17">
        <v>1</v>
      </c>
      <c r="X298" s="18">
        <v>95.0738219508805</v>
      </c>
      <c r="Y298" s="18">
        <v>0.32722881386522801</v>
      </c>
      <c r="Z298" s="18">
        <v>9.6370442449289204E-2</v>
      </c>
      <c r="AA298" s="18">
        <v>-7.0677302254489802E-2</v>
      </c>
      <c r="AB298" s="17">
        <v>0</v>
      </c>
    </row>
    <row r="299" spans="1:28" x14ac:dyDescent="0.3">
      <c r="A299" s="8" t="s">
        <v>108</v>
      </c>
      <c r="B299" s="8" t="str">
        <f t="shared" si="4"/>
        <v>Brenthis ino</v>
      </c>
      <c r="C299" s="8" t="s">
        <v>153</v>
      </c>
      <c r="D299" s="25" t="s">
        <v>149</v>
      </c>
      <c r="E299" s="17">
        <v>6775</v>
      </c>
      <c r="F299" s="18">
        <v>1346238.4509369901</v>
      </c>
      <c r="G299" s="17">
        <v>1</v>
      </c>
      <c r="H299" s="18">
        <v>73034.904952533805</v>
      </c>
      <c r="I299" s="18">
        <v>1.64073010739817E-86</v>
      </c>
      <c r="J299" s="18">
        <v>5.4251091180541701E-2</v>
      </c>
      <c r="K299" s="18">
        <v>0.18212093637593699</v>
      </c>
      <c r="L299" s="17">
        <v>1</v>
      </c>
      <c r="M299">
        <v>25</v>
      </c>
      <c r="N299" s="5">
        <v>30707.407407407401</v>
      </c>
      <c r="O299">
        <v>1</v>
      </c>
      <c r="P299" s="5">
        <v>2168.5154999941401</v>
      </c>
      <c r="Q299" s="5">
        <v>0.16812149620636399</v>
      </c>
      <c r="R299" s="5">
        <v>7.0618644915983395E-2</v>
      </c>
      <c r="S299" s="5">
        <v>-0.35355163491345099</v>
      </c>
      <c r="T299">
        <v>0</v>
      </c>
      <c r="U299" s="17">
        <v>29</v>
      </c>
      <c r="V299" s="18">
        <v>6165.3548387096798</v>
      </c>
      <c r="W299" s="17">
        <v>1</v>
      </c>
      <c r="X299" s="18">
        <v>468.87197134795002</v>
      </c>
      <c r="Y299" s="18">
        <v>0.122351208374662</v>
      </c>
      <c r="Z299" s="18">
        <v>7.6049470568035904E-2</v>
      </c>
      <c r="AA299" s="18">
        <v>0.184330730749452</v>
      </c>
      <c r="AB299" s="17">
        <v>0</v>
      </c>
    </row>
    <row r="300" spans="1:28" x14ac:dyDescent="0.3">
      <c r="A300" s="8" t="s">
        <v>109</v>
      </c>
      <c r="B300" s="8" t="str">
        <f t="shared" si="4"/>
        <v>Coenonympha glycerion</v>
      </c>
      <c r="C300" s="8" t="s">
        <v>153</v>
      </c>
      <c r="D300" s="25" t="s">
        <v>149</v>
      </c>
      <c r="E300" s="17">
        <v>2111</v>
      </c>
      <c r="F300" s="18">
        <v>385339.96497870301</v>
      </c>
      <c r="G300" s="17">
        <v>1</v>
      </c>
      <c r="H300" s="18">
        <v>3540.8985342486999</v>
      </c>
      <c r="I300" s="18">
        <v>9.6578236266861492E-6</v>
      </c>
      <c r="J300" s="18">
        <v>9.1890249028397895E-3</v>
      </c>
      <c r="K300" s="18">
        <v>-0.102222801800465</v>
      </c>
      <c r="L300" s="17">
        <v>-1</v>
      </c>
      <c r="M300">
        <v>17</v>
      </c>
      <c r="N300" s="5">
        <v>14368.7368421053</v>
      </c>
      <c r="O300">
        <v>1</v>
      </c>
      <c r="P300" s="5">
        <v>203.80338408844901</v>
      </c>
      <c r="Q300" s="5">
        <v>0.62090760846960003</v>
      </c>
      <c r="R300" s="5">
        <v>1.4183806574509499E-2</v>
      </c>
      <c r="S300" s="5">
        <v>-0.16721787354496401</v>
      </c>
      <c r="T300">
        <v>0</v>
      </c>
      <c r="U300" s="17">
        <v>16</v>
      </c>
      <c r="V300" s="18">
        <v>7458.9444444444398</v>
      </c>
      <c r="W300" s="17">
        <v>1</v>
      </c>
      <c r="X300" s="18">
        <v>585.76153570059296</v>
      </c>
      <c r="Y300" s="18">
        <v>0.24291674636051799</v>
      </c>
      <c r="Z300" s="18">
        <v>7.8531424930625301E-2</v>
      </c>
      <c r="AA300" s="18">
        <v>0.39346597166138497</v>
      </c>
      <c r="AB300" s="17">
        <v>0</v>
      </c>
    </row>
    <row r="301" spans="1:28" x14ac:dyDescent="0.3">
      <c r="A301" s="8" t="s">
        <v>73</v>
      </c>
      <c r="B301" s="8" t="str">
        <f t="shared" si="4"/>
        <v>Coenonympha tullia</v>
      </c>
      <c r="C301" s="8" t="s">
        <v>153</v>
      </c>
      <c r="D301" s="25" t="s">
        <v>149</v>
      </c>
      <c r="E301" s="17">
        <v>3111</v>
      </c>
      <c r="F301" s="18">
        <v>684782.42467073596</v>
      </c>
      <c r="G301" s="17">
        <v>1</v>
      </c>
      <c r="H301" s="18">
        <v>169.05702263326401</v>
      </c>
      <c r="I301" s="18">
        <v>0.38076704359309199</v>
      </c>
      <c r="J301" s="18">
        <v>2.4687698828507198E-4</v>
      </c>
      <c r="K301" s="18">
        <v>9.4134392333840994E-3</v>
      </c>
      <c r="L301" s="17">
        <v>0</v>
      </c>
      <c r="M301">
        <v>23</v>
      </c>
      <c r="N301" s="5">
        <v>15967.44</v>
      </c>
      <c r="O301">
        <v>1</v>
      </c>
      <c r="P301" s="5">
        <v>2.04900610258301</v>
      </c>
      <c r="Q301" s="5">
        <v>0.95667164436420404</v>
      </c>
      <c r="R301" s="5">
        <v>1.28324020793769E-4</v>
      </c>
      <c r="S301" s="5">
        <v>-1.20190409583644E-2</v>
      </c>
      <c r="T301">
        <v>0</v>
      </c>
      <c r="U301" s="17">
        <v>23</v>
      </c>
      <c r="V301" s="18">
        <v>26274.240000000002</v>
      </c>
      <c r="W301" s="17">
        <v>1</v>
      </c>
      <c r="X301" s="18">
        <v>1949.59566908123</v>
      </c>
      <c r="Y301" s="18">
        <v>0.17454984006337401</v>
      </c>
      <c r="Z301" s="18">
        <v>7.4201791149096002E-2</v>
      </c>
      <c r="AA301" s="18">
        <v>0.35196340068624099</v>
      </c>
      <c r="AB301" s="17">
        <v>0</v>
      </c>
    </row>
    <row r="302" spans="1:28" x14ac:dyDescent="0.3">
      <c r="A302" s="8" t="s">
        <v>110</v>
      </c>
      <c r="B302" s="8" t="str">
        <f t="shared" si="4"/>
        <v>Erebia ligea</v>
      </c>
      <c r="C302" s="8" t="s">
        <v>153</v>
      </c>
      <c r="D302" s="25" t="s">
        <v>149</v>
      </c>
      <c r="E302" s="17">
        <v>4600</v>
      </c>
      <c r="F302" s="18">
        <v>635561.13342025201</v>
      </c>
      <c r="G302" s="17">
        <v>1</v>
      </c>
      <c r="H302" s="18">
        <v>16.518311800784399</v>
      </c>
      <c r="I302" s="18">
        <v>0.72951472646763404</v>
      </c>
      <c r="J302" s="18">
        <v>2.5990122636820899E-5</v>
      </c>
      <c r="K302" s="18">
        <v>-4.4562092785708496E-3</v>
      </c>
      <c r="L302" s="17">
        <v>0</v>
      </c>
      <c r="M302">
        <v>28</v>
      </c>
      <c r="N302" s="5">
        <v>37957.199999999997</v>
      </c>
      <c r="O302">
        <v>1</v>
      </c>
      <c r="P302" s="5">
        <v>4480.3987402907997</v>
      </c>
      <c r="Q302" s="5">
        <v>5.28895323921292E-2</v>
      </c>
      <c r="R302" s="5">
        <v>0.118038178271601</v>
      </c>
      <c r="S302" s="5">
        <v>-0.64674616610237101</v>
      </c>
      <c r="T302">
        <v>0</v>
      </c>
      <c r="U302" s="17">
        <v>27</v>
      </c>
      <c r="V302" s="18">
        <v>7819.4482758620697</v>
      </c>
      <c r="W302" s="17">
        <v>1</v>
      </c>
      <c r="X302" s="18">
        <v>244.288315878801</v>
      </c>
      <c r="Y302" s="18">
        <v>0.35075820481014303</v>
      </c>
      <c r="Z302" s="18">
        <v>3.12411192274137E-2</v>
      </c>
      <c r="AA302" s="18">
        <v>0.129747828070644</v>
      </c>
      <c r="AB302" s="17">
        <v>0</v>
      </c>
    </row>
    <row r="303" spans="1:28" x14ac:dyDescent="0.3">
      <c r="A303" s="8" t="s">
        <v>111</v>
      </c>
      <c r="B303" s="8" t="str">
        <f t="shared" si="4"/>
        <v>Erebia pandrose</v>
      </c>
      <c r="C303" s="8" t="s">
        <v>153</v>
      </c>
      <c r="D303" s="25" t="s">
        <v>149</v>
      </c>
      <c r="E303" s="17">
        <v>859</v>
      </c>
      <c r="F303" s="18">
        <v>85928.141695702696</v>
      </c>
      <c r="G303" s="17">
        <v>1</v>
      </c>
      <c r="H303" s="18">
        <v>355.82920355650998</v>
      </c>
      <c r="I303" s="18">
        <v>5.8764398834480001E-2</v>
      </c>
      <c r="J303" s="18">
        <v>4.1410089469479097E-3</v>
      </c>
      <c r="K303" s="18">
        <v>-3.4007896566237497E-2</v>
      </c>
      <c r="L303" s="17">
        <v>0</v>
      </c>
      <c r="M303">
        <v>17</v>
      </c>
      <c r="N303" s="5">
        <v>4630.6315789473701</v>
      </c>
      <c r="O303">
        <v>1</v>
      </c>
      <c r="P303" s="5">
        <v>0.32780223501686101</v>
      </c>
      <c r="Q303" s="5">
        <v>0.97232557355430904</v>
      </c>
      <c r="R303" s="5">
        <v>7.0789962325457103E-5</v>
      </c>
      <c r="S303" s="5">
        <v>7.4500507957978501E-3</v>
      </c>
      <c r="T303">
        <v>0</v>
      </c>
      <c r="U303" s="17">
        <v>18</v>
      </c>
      <c r="V303" s="18">
        <v>3931.8</v>
      </c>
      <c r="W303" s="17">
        <v>1</v>
      </c>
      <c r="X303" s="18">
        <v>13.433241247840201</v>
      </c>
      <c r="Y303" s="18">
        <v>0.80381496547890596</v>
      </c>
      <c r="Z303" s="18">
        <v>3.4165627060990201E-3</v>
      </c>
      <c r="AA303" s="18">
        <v>-6.5881516664224898E-2</v>
      </c>
      <c r="AB303" s="17">
        <v>0</v>
      </c>
    </row>
    <row r="304" spans="1:28" x14ac:dyDescent="0.3">
      <c r="A304" s="8" t="s">
        <v>112</v>
      </c>
      <c r="B304" s="8" t="str">
        <f t="shared" si="4"/>
        <v>Euphydryas maturna</v>
      </c>
      <c r="C304" s="8" t="s">
        <v>153</v>
      </c>
      <c r="D304" s="25" t="s">
        <v>149</v>
      </c>
      <c r="E304" s="17">
        <v>1201</v>
      </c>
      <c r="F304" s="18">
        <v>196506.708229426</v>
      </c>
      <c r="G304" s="17">
        <v>1</v>
      </c>
      <c r="H304" s="18">
        <v>11.8057226059318</v>
      </c>
      <c r="I304" s="18">
        <v>0.788220310165339</v>
      </c>
      <c r="J304" s="18">
        <v>6.0077962285909303E-5</v>
      </c>
      <c r="K304" s="18">
        <v>-6.0915787154003096E-3</v>
      </c>
      <c r="L304" s="17">
        <v>0</v>
      </c>
      <c r="M304">
        <v>9</v>
      </c>
      <c r="N304" s="5">
        <v>7754</v>
      </c>
      <c r="O304">
        <v>1</v>
      </c>
      <c r="P304" s="5">
        <v>2070.4115127243399</v>
      </c>
      <c r="Q304" s="5">
        <v>7.0192612777731006E-2</v>
      </c>
      <c r="R304" s="5">
        <v>0.26701205993349703</v>
      </c>
      <c r="S304" s="5">
        <v>-0.75978404136671995</v>
      </c>
      <c r="T304">
        <v>0</v>
      </c>
      <c r="U304" s="17">
        <v>8</v>
      </c>
      <c r="V304" s="18">
        <v>11846.1</v>
      </c>
      <c r="W304" s="17">
        <v>1</v>
      </c>
      <c r="X304" s="18">
        <v>2282.2028331948</v>
      </c>
      <c r="Y304" s="18">
        <v>0.16707272073419799</v>
      </c>
      <c r="Z304" s="18">
        <v>0.192654361620685</v>
      </c>
      <c r="AA304" s="18">
        <v>0.62867137711276899</v>
      </c>
      <c r="AB304" s="17">
        <v>0</v>
      </c>
    </row>
    <row r="305" spans="1:28" x14ac:dyDescent="0.3">
      <c r="A305" s="8" t="s">
        <v>113</v>
      </c>
      <c r="B305" s="8" t="str">
        <f t="shared" si="4"/>
        <v>Lasiommata maera</v>
      </c>
      <c r="C305" s="8" t="s">
        <v>153</v>
      </c>
      <c r="D305" s="25" t="s">
        <v>149</v>
      </c>
      <c r="E305" s="17">
        <v>273</v>
      </c>
      <c r="F305" s="18">
        <v>170899.94909090901</v>
      </c>
      <c r="G305" s="17">
        <v>1</v>
      </c>
      <c r="H305" s="18">
        <v>0.240775316109648</v>
      </c>
      <c r="I305" s="18">
        <v>0.98435307985879095</v>
      </c>
      <c r="J305" s="18">
        <v>1.4088671026479801E-6</v>
      </c>
      <c r="K305" s="18">
        <v>-1.1358300356369201E-3</v>
      </c>
      <c r="L305" s="17">
        <v>0</v>
      </c>
      <c r="M305">
        <v>29</v>
      </c>
      <c r="N305" s="5">
        <v>16058</v>
      </c>
      <c r="O305">
        <v>1</v>
      </c>
      <c r="P305" s="5">
        <v>61.8066840500978</v>
      </c>
      <c r="Q305" s="5">
        <v>0.73782076700877597</v>
      </c>
      <c r="R305" s="5">
        <v>3.84896525408507E-3</v>
      </c>
      <c r="S305" s="5">
        <v>5.9315435748656498E-2</v>
      </c>
      <c r="T305">
        <v>0</v>
      </c>
      <c r="U305" s="17">
        <v>25</v>
      </c>
      <c r="V305" s="18">
        <v>33336</v>
      </c>
      <c r="W305" s="17">
        <v>1</v>
      </c>
      <c r="X305" s="18">
        <v>458.96243453930202</v>
      </c>
      <c r="Y305" s="18">
        <v>0.55468018790155804</v>
      </c>
      <c r="Z305" s="18">
        <v>1.3767771614449901E-2</v>
      </c>
      <c r="AA305" s="18">
        <v>0.19760150740784599</v>
      </c>
      <c r="AB305" s="17">
        <v>0</v>
      </c>
    </row>
    <row r="306" spans="1:28" x14ac:dyDescent="0.3">
      <c r="A306" s="8" t="s">
        <v>114</v>
      </c>
      <c r="B306" s="8" t="str">
        <f t="shared" si="4"/>
        <v>Lasiommata petropolitana</v>
      </c>
      <c r="C306" s="8" t="s">
        <v>153</v>
      </c>
      <c r="D306" s="25" t="s">
        <v>149</v>
      </c>
      <c r="E306" s="17">
        <v>190</v>
      </c>
      <c r="F306" s="18">
        <v>48741.8125</v>
      </c>
      <c r="G306" s="17">
        <v>1</v>
      </c>
      <c r="H306" s="18">
        <v>29.1087219432011</v>
      </c>
      <c r="I306" s="18">
        <v>0.73615354500165597</v>
      </c>
      <c r="J306" s="18">
        <v>5.9720228793713704E-4</v>
      </c>
      <c r="K306" s="18">
        <v>-1.26785324719606E-2</v>
      </c>
      <c r="L306" s="17">
        <v>0</v>
      </c>
      <c r="M306">
        <v>20</v>
      </c>
      <c r="N306" s="5">
        <v>10509.3181818182</v>
      </c>
      <c r="O306">
        <v>1</v>
      </c>
      <c r="P306" s="5">
        <v>976.80182502476998</v>
      </c>
      <c r="Q306" s="5">
        <v>0.152265164011712</v>
      </c>
      <c r="R306" s="5">
        <v>9.2946260463852098E-2</v>
      </c>
      <c r="S306" s="5">
        <v>0.23345363060198401</v>
      </c>
      <c r="T306">
        <v>0</v>
      </c>
      <c r="U306" s="17">
        <v>19</v>
      </c>
      <c r="V306" s="18">
        <v>11083.238095238101</v>
      </c>
      <c r="W306" s="17">
        <v>1</v>
      </c>
      <c r="X306" s="18">
        <v>260.243934620983</v>
      </c>
      <c r="Y306" s="18">
        <v>0.49909331691125802</v>
      </c>
      <c r="Z306" s="18">
        <v>2.3480857524192E-2</v>
      </c>
      <c r="AA306" s="18">
        <v>-0.124586755734301</v>
      </c>
      <c r="AB306" s="17">
        <v>0</v>
      </c>
    </row>
    <row r="307" spans="1:28" x14ac:dyDescent="0.3">
      <c r="A307" s="8" t="s">
        <v>115</v>
      </c>
      <c r="B307" s="8" t="str">
        <f t="shared" si="4"/>
        <v>Limenitis populi</v>
      </c>
      <c r="C307" s="8" t="s">
        <v>153</v>
      </c>
      <c r="D307" s="25" t="s">
        <v>149</v>
      </c>
      <c r="E307" s="17">
        <v>2026</v>
      </c>
      <c r="F307" s="18">
        <v>268951.12968441797</v>
      </c>
      <c r="G307" s="17">
        <v>1</v>
      </c>
      <c r="H307" s="18">
        <v>1119.48802330642</v>
      </c>
      <c r="I307" s="18">
        <v>3.6138601897395301E-3</v>
      </c>
      <c r="J307" s="18">
        <v>4.1624217181017702E-3</v>
      </c>
      <c r="K307" s="18">
        <v>-4.7444267024777803E-2</v>
      </c>
      <c r="L307" s="17">
        <v>-1</v>
      </c>
      <c r="M307">
        <v>18</v>
      </c>
      <c r="N307" s="5">
        <v>13210.2</v>
      </c>
      <c r="O307">
        <v>1</v>
      </c>
      <c r="P307" s="5">
        <v>466.70332513804698</v>
      </c>
      <c r="Q307" s="5">
        <v>0.41683844333275999</v>
      </c>
      <c r="R307" s="5">
        <v>3.5329012818734601E-2</v>
      </c>
      <c r="S307" s="5">
        <v>-0.20445232625314</v>
      </c>
      <c r="T307">
        <v>0</v>
      </c>
      <c r="U307" s="17">
        <v>19</v>
      </c>
      <c r="V307" s="18">
        <v>10439.809523809499</v>
      </c>
      <c r="W307" s="17">
        <v>1</v>
      </c>
      <c r="X307" s="18">
        <v>990.89801372856505</v>
      </c>
      <c r="Y307" s="18">
        <v>0.158078556070397</v>
      </c>
      <c r="Z307" s="18">
        <v>9.4915334563209997E-2</v>
      </c>
      <c r="AA307" s="18">
        <v>0.26527361636219698</v>
      </c>
      <c r="AB307" s="17">
        <v>0</v>
      </c>
    </row>
    <row r="308" spans="1:28" x14ac:dyDescent="0.3">
      <c r="A308" s="8" t="s">
        <v>116</v>
      </c>
      <c r="B308" s="8" t="str">
        <f t="shared" si="4"/>
        <v>Lopinga achine</v>
      </c>
      <c r="C308" s="8" t="s">
        <v>153</v>
      </c>
      <c r="D308" s="25" t="s">
        <v>149</v>
      </c>
      <c r="E308" s="17">
        <v>20</v>
      </c>
      <c r="F308" s="18">
        <v>6090.3636363636397</v>
      </c>
      <c r="G308" s="17">
        <v>1</v>
      </c>
      <c r="H308" s="18">
        <v>1319.9625735883501</v>
      </c>
      <c r="I308" s="18">
        <v>1.8650751515012699E-2</v>
      </c>
      <c r="J308" s="18">
        <v>0.21672968190392899</v>
      </c>
      <c r="K308" s="18">
        <v>0.412699343683466</v>
      </c>
      <c r="L308" s="17">
        <v>1</v>
      </c>
      <c r="M308">
        <v>3</v>
      </c>
      <c r="N308" s="5">
        <v>576.79999999999995</v>
      </c>
      <c r="O308">
        <v>1</v>
      </c>
      <c r="P308" s="5">
        <v>241.49391244869801</v>
      </c>
      <c r="Q308" s="5">
        <v>0.141584061132559</v>
      </c>
      <c r="R308" s="5">
        <v>0.41867876638123702</v>
      </c>
      <c r="S308" s="5">
        <v>-0.64261285909713095</v>
      </c>
      <c r="T308">
        <v>0</v>
      </c>
      <c r="U308" s="17">
        <v>3</v>
      </c>
      <c r="V308" s="18">
        <v>1425.2</v>
      </c>
      <c r="W308" s="17">
        <v>1</v>
      </c>
      <c r="X308" s="18">
        <v>6.2254672897192904</v>
      </c>
      <c r="Y308" s="18">
        <v>0.90866283833821704</v>
      </c>
      <c r="Z308" s="18">
        <v>4.3681359035358004E-3</v>
      </c>
      <c r="AA308" s="18">
        <v>8.5280373831786299E-2</v>
      </c>
      <c r="AB308" s="17">
        <v>0</v>
      </c>
    </row>
    <row r="309" spans="1:28" x14ac:dyDescent="0.3">
      <c r="A309" s="8" t="s">
        <v>117</v>
      </c>
      <c r="B309" s="8" t="str">
        <f t="shared" si="4"/>
        <v>Maniola jurtina</v>
      </c>
      <c r="C309" s="8" t="s">
        <v>153</v>
      </c>
      <c r="D309" s="25" t="s">
        <v>149</v>
      </c>
      <c r="E309" s="17">
        <v>51817</v>
      </c>
      <c r="F309" s="18">
        <v>26883386.1142052</v>
      </c>
      <c r="G309" s="17">
        <v>1</v>
      </c>
      <c r="H309" s="18">
        <v>61295.962669573702</v>
      </c>
      <c r="I309" s="18">
        <v>1.4056154582715E-27</v>
      </c>
      <c r="J309" s="18">
        <v>2.28006853039919E-3</v>
      </c>
      <c r="K309" s="18">
        <v>8.8442918325289901E-2</v>
      </c>
      <c r="L309" s="17">
        <v>1</v>
      </c>
      <c r="M309">
        <v>28</v>
      </c>
      <c r="N309" s="5">
        <v>100148.66666666701</v>
      </c>
      <c r="O309">
        <v>1</v>
      </c>
      <c r="P309" s="5">
        <v>1463.93576708456</v>
      </c>
      <c r="Q309" s="5">
        <v>0.51925883417669105</v>
      </c>
      <c r="R309" s="5">
        <v>1.4617626133327399E-2</v>
      </c>
      <c r="S309" s="5">
        <v>-0.29451497460124498</v>
      </c>
      <c r="T309">
        <v>0</v>
      </c>
      <c r="U309" s="17">
        <v>30</v>
      </c>
      <c r="V309" s="18">
        <v>104687.875</v>
      </c>
      <c r="W309" s="17">
        <v>1</v>
      </c>
      <c r="X309" s="18">
        <v>1366.91461100383</v>
      </c>
      <c r="Y309" s="18">
        <v>0.52869785520849699</v>
      </c>
      <c r="Z309" s="18">
        <v>1.30570480201631E-2</v>
      </c>
      <c r="AA309" s="18">
        <v>0.29238033443039402</v>
      </c>
      <c r="AB309" s="17">
        <v>0</v>
      </c>
    </row>
    <row r="310" spans="1:28" x14ac:dyDescent="0.3">
      <c r="A310" s="8" t="s">
        <v>118</v>
      </c>
      <c r="B310" s="8" t="str">
        <f t="shared" si="4"/>
        <v>Melitaea athalia</v>
      </c>
      <c r="C310" s="8" t="s">
        <v>153</v>
      </c>
      <c r="D310" s="25" t="s">
        <v>149</v>
      </c>
      <c r="E310" s="17">
        <v>4230</v>
      </c>
      <c r="F310" s="18">
        <v>1035146</v>
      </c>
      <c r="G310" s="17">
        <v>1</v>
      </c>
      <c r="H310" s="18">
        <v>3583.6154675368498</v>
      </c>
      <c r="I310" s="18">
        <v>1.26388739682287E-4</v>
      </c>
      <c r="J310" s="18">
        <v>3.46194205217121E-3</v>
      </c>
      <c r="K310" s="18">
        <v>3.7597911052748699E-2</v>
      </c>
      <c r="L310" s="17">
        <v>1</v>
      </c>
      <c r="M310">
        <v>35</v>
      </c>
      <c r="N310" s="5">
        <v>13798.972972973001</v>
      </c>
      <c r="O310">
        <v>1</v>
      </c>
      <c r="P310" s="5">
        <v>250.24339983423101</v>
      </c>
      <c r="Q310" s="5">
        <v>0.42138628112467802</v>
      </c>
      <c r="R310" s="5">
        <v>1.8134929340347699E-2</v>
      </c>
      <c r="S310" s="5">
        <v>-8.9227948826870906E-2</v>
      </c>
      <c r="T310">
        <v>0</v>
      </c>
      <c r="U310" s="17">
        <v>28</v>
      </c>
      <c r="V310" s="18">
        <v>10549.8666666667</v>
      </c>
      <c r="W310" s="17">
        <v>1</v>
      </c>
      <c r="X310" s="18">
        <v>61.548052384734497</v>
      </c>
      <c r="Y310" s="18">
        <v>0.68521815945377496</v>
      </c>
      <c r="Z310" s="18">
        <v>5.8340123462604599E-3</v>
      </c>
      <c r="AA310" s="18">
        <v>-4.6430335232907897E-2</v>
      </c>
      <c r="AB310" s="17">
        <v>0</v>
      </c>
    </row>
    <row r="311" spans="1:28" x14ac:dyDescent="0.3">
      <c r="A311" s="8" t="s">
        <v>119</v>
      </c>
      <c r="B311" s="8" t="str">
        <f t="shared" si="4"/>
        <v>Melitaea diamina</v>
      </c>
      <c r="C311" s="8" t="s">
        <v>153</v>
      </c>
      <c r="D311" s="25" t="s">
        <v>149</v>
      </c>
      <c r="E311" s="17">
        <v>724</v>
      </c>
      <c r="F311" s="18">
        <v>118910.260330579</v>
      </c>
      <c r="G311" s="17">
        <v>1</v>
      </c>
      <c r="H311" s="18">
        <v>3790.6526683134098</v>
      </c>
      <c r="I311" s="18">
        <v>1.04693234814453E-6</v>
      </c>
      <c r="J311" s="18">
        <v>3.1878263976339298E-2</v>
      </c>
      <c r="K311" s="18">
        <v>8.8199745433340596E-2</v>
      </c>
      <c r="L311" s="17">
        <v>1</v>
      </c>
      <c r="M311">
        <v>15</v>
      </c>
      <c r="N311" s="5">
        <v>2655.76470588235</v>
      </c>
      <c r="O311">
        <v>1</v>
      </c>
      <c r="P311" s="5">
        <v>33.043534490145198</v>
      </c>
      <c r="Q311" s="5">
        <v>0.66376335771154904</v>
      </c>
      <c r="R311" s="5">
        <v>1.24421920424486E-2</v>
      </c>
      <c r="S311" s="5">
        <v>4.6405624645388999E-2</v>
      </c>
      <c r="T311">
        <v>0</v>
      </c>
      <c r="U311" s="17">
        <v>16</v>
      </c>
      <c r="V311" s="18">
        <v>5807.6111111111104</v>
      </c>
      <c r="W311" s="17">
        <v>1</v>
      </c>
      <c r="X311" s="18">
        <v>30.106753914861699</v>
      </c>
      <c r="Y311" s="18">
        <v>0.77277278669656901</v>
      </c>
      <c r="Z311" s="18">
        <v>5.1840168597483399E-3</v>
      </c>
      <c r="AA311" s="18">
        <v>4.1876328758788599E-2</v>
      </c>
      <c r="AB311" s="17">
        <v>0</v>
      </c>
    </row>
    <row r="312" spans="1:28" x14ac:dyDescent="0.3">
      <c r="A312" s="8" t="s">
        <v>120</v>
      </c>
      <c r="B312" s="8" t="str">
        <f t="shared" si="4"/>
        <v>Parnassius apollo</v>
      </c>
      <c r="C312" s="8" t="s">
        <v>153</v>
      </c>
      <c r="D312" s="25" t="s">
        <v>149</v>
      </c>
      <c r="E312" s="17">
        <v>553</v>
      </c>
      <c r="F312" s="18">
        <v>250133.938738739</v>
      </c>
      <c r="G312" s="17">
        <v>1</v>
      </c>
      <c r="H312" s="18">
        <v>1585.3662144268501</v>
      </c>
      <c r="I312" s="18">
        <v>6.0365702617505297E-2</v>
      </c>
      <c r="J312" s="18">
        <v>6.3380692057255503E-3</v>
      </c>
      <c r="K312" s="18">
        <v>-6.27675210893687E-2</v>
      </c>
      <c r="L312" s="17">
        <v>0</v>
      </c>
      <c r="M312">
        <v>20</v>
      </c>
      <c r="N312" s="5">
        <v>23140.9545454545</v>
      </c>
      <c r="O312">
        <v>1</v>
      </c>
      <c r="P312" s="5">
        <v>83.085482228980297</v>
      </c>
      <c r="Q312" s="5">
        <v>0.78835077915612195</v>
      </c>
      <c r="R312" s="5">
        <v>3.59040860072479E-3</v>
      </c>
      <c r="S312" s="5">
        <v>-7.5987553898882607E-2</v>
      </c>
      <c r="T312">
        <v>0</v>
      </c>
      <c r="U312" s="17">
        <v>20</v>
      </c>
      <c r="V312" s="18">
        <v>9511.4545454545496</v>
      </c>
      <c r="W312" s="17">
        <v>1</v>
      </c>
      <c r="X312" s="18">
        <v>338.24791131258502</v>
      </c>
      <c r="Y312" s="18">
        <v>0.39047276119227903</v>
      </c>
      <c r="Z312" s="18">
        <v>3.5562164513968098E-2</v>
      </c>
      <c r="AA312" s="18">
        <v>0.16685622783257101</v>
      </c>
      <c r="AB312" s="17">
        <v>0</v>
      </c>
    </row>
    <row r="313" spans="1:28" x14ac:dyDescent="0.3">
      <c r="A313" s="8" t="s">
        <v>121</v>
      </c>
      <c r="B313" s="8" t="str">
        <f t="shared" si="4"/>
        <v>Parnassius mnemosyne</v>
      </c>
      <c r="C313" s="8" t="s">
        <v>153</v>
      </c>
      <c r="D313" s="25" t="s">
        <v>149</v>
      </c>
      <c r="E313" s="17">
        <v>390</v>
      </c>
      <c r="F313" s="18">
        <v>61538.977040816302</v>
      </c>
      <c r="G313" s="17">
        <v>1</v>
      </c>
      <c r="H313" s="18">
        <v>2609.1557022644802</v>
      </c>
      <c r="I313" s="18">
        <v>3.2469307052409801E-5</v>
      </c>
      <c r="J313" s="18">
        <v>4.2398424993868998E-2</v>
      </c>
      <c r="K313" s="18">
        <v>8.6045470427836696E-2</v>
      </c>
      <c r="L313" s="17">
        <v>1</v>
      </c>
      <c r="M313">
        <v>14</v>
      </c>
      <c r="N313" s="5">
        <v>2661.4375</v>
      </c>
      <c r="O313">
        <v>1</v>
      </c>
      <c r="P313" s="5">
        <v>311.193487816698</v>
      </c>
      <c r="Q313" s="5">
        <v>0.173350640023299</v>
      </c>
      <c r="R313" s="5">
        <v>0.116926844164741</v>
      </c>
      <c r="S313" s="5">
        <v>0.207566108265264</v>
      </c>
      <c r="T313">
        <v>0</v>
      </c>
      <c r="U313" s="17">
        <v>16</v>
      </c>
      <c r="V313" s="18">
        <v>9176</v>
      </c>
      <c r="W313" s="17">
        <v>1</v>
      </c>
      <c r="X313" s="18">
        <v>339.15039815052302</v>
      </c>
      <c r="Y313" s="18">
        <v>0.433261090419155</v>
      </c>
      <c r="Z313" s="18">
        <v>3.6960592649359497E-2</v>
      </c>
      <c r="AA313" s="18">
        <v>-0.20870793732340301</v>
      </c>
      <c r="AB313" s="17">
        <v>0</v>
      </c>
    </row>
    <row r="314" spans="1:28" x14ac:dyDescent="0.3">
      <c r="A314" s="8" t="s">
        <v>122</v>
      </c>
      <c r="B314" s="8" t="str">
        <f t="shared" si="4"/>
        <v>Anthocharis cardamines</v>
      </c>
      <c r="C314" s="8" t="s">
        <v>153</v>
      </c>
      <c r="D314" s="25" t="s">
        <v>149</v>
      </c>
      <c r="E314" s="17">
        <v>31847</v>
      </c>
      <c r="F314" s="18">
        <v>13667392.8223178</v>
      </c>
      <c r="G314" s="17">
        <v>1</v>
      </c>
      <c r="H314" s="18">
        <v>251784.04708000101</v>
      </c>
      <c r="I314" s="18">
        <v>5.2861783864074198E-132</v>
      </c>
      <c r="J314" s="18">
        <v>1.8422244121706701E-2</v>
      </c>
      <c r="K314" s="18">
        <v>-0.199576943943608</v>
      </c>
      <c r="L314" s="17">
        <v>-1</v>
      </c>
      <c r="M314">
        <v>37</v>
      </c>
      <c r="N314" s="5">
        <v>74176.769230769205</v>
      </c>
      <c r="O314">
        <v>1</v>
      </c>
      <c r="P314" s="5">
        <v>67.604653125526994</v>
      </c>
      <c r="Q314" s="5">
        <v>0.85423419322851901</v>
      </c>
      <c r="R314" s="5">
        <v>9.1139926727201704E-4</v>
      </c>
      <c r="S314" s="5">
        <v>7.5535925279923297E-2</v>
      </c>
      <c r="T314">
        <v>0</v>
      </c>
      <c r="U314" s="17">
        <v>33</v>
      </c>
      <c r="V314" s="18">
        <v>124982.571428571</v>
      </c>
      <c r="W314" s="17">
        <v>1</v>
      </c>
      <c r="X314" s="18">
        <v>10066.360521828999</v>
      </c>
      <c r="Y314" s="18">
        <v>8.9091435584275694E-2</v>
      </c>
      <c r="Z314" s="18">
        <v>8.0542114046533303E-2</v>
      </c>
      <c r="AA314" s="18">
        <v>1.0459022094164201</v>
      </c>
      <c r="AB314" s="17">
        <v>0</v>
      </c>
    </row>
    <row r="315" spans="1:28" x14ac:dyDescent="0.3">
      <c r="A315" s="8" t="s">
        <v>123</v>
      </c>
      <c r="B315" s="8" t="str">
        <f t="shared" si="4"/>
        <v>Aporia crataegi</v>
      </c>
      <c r="C315" s="8" t="s">
        <v>153</v>
      </c>
      <c r="D315" s="25" t="s">
        <v>149</v>
      </c>
      <c r="E315" s="17">
        <v>5170</v>
      </c>
      <c r="F315" s="18">
        <v>1023785.28924981</v>
      </c>
      <c r="G315" s="17">
        <v>1</v>
      </c>
      <c r="H315" s="18">
        <v>7993.0055611506104</v>
      </c>
      <c r="I315" s="18">
        <v>1.7918586895930599E-10</v>
      </c>
      <c r="J315" s="18">
        <v>7.8073065173730498E-3</v>
      </c>
      <c r="K315" s="18">
        <v>6.4339839696132703E-2</v>
      </c>
      <c r="L315" s="17">
        <v>1</v>
      </c>
      <c r="M315">
        <v>32</v>
      </c>
      <c r="N315" s="5">
        <v>22701.558823529402</v>
      </c>
      <c r="O315">
        <v>1</v>
      </c>
      <c r="P315" s="5">
        <v>16.087459724134501</v>
      </c>
      <c r="Q315" s="5">
        <v>0.88025847061314699</v>
      </c>
      <c r="R315" s="5">
        <v>7.0865000281217195E-4</v>
      </c>
      <c r="S315" s="5">
        <v>-2.7186919360837499E-2</v>
      </c>
      <c r="T315">
        <v>0</v>
      </c>
      <c r="U315" s="17">
        <v>33</v>
      </c>
      <c r="V315" s="18">
        <v>12627.8857142857</v>
      </c>
      <c r="W315" s="17">
        <v>1</v>
      </c>
      <c r="X315" s="18">
        <v>277.34735269992802</v>
      </c>
      <c r="Y315" s="18">
        <v>0.38932224147484501</v>
      </c>
      <c r="Z315" s="18">
        <v>2.1963087010374999E-2</v>
      </c>
      <c r="AA315" s="18">
        <v>-0.120132138811163</v>
      </c>
      <c r="AB315" s="17">
        <v>0</v>
      </c>
    </row>
    <row r="316" spans="1:28" x14ac:dyDescent="0.3">
      <c r="A316" s="8" t="s">
        <v>43</v>
      </c>
      <c r="B316" s="8" t="str">
        <f t="shared" si="4"/>
        <v>Colias palaeno</v>
      </c>
      <c r="C316" s="8" t="s">
        <v>153</v>
      </c>
      <c r="D316" s="25" t="s">
        <v>149</v>
      </c>
      <c r="E316" s="17">
        <v>2835</v>
      </c>
      <c r="F316" s="18">
        <v>531137.81811772997</v>
      </c>
      <c r="G316" s="17">
        <v>1</v>
      </c>
      <c r="H316" s="18">
        <v>4632.07671396981</v>
      </c>
      <c r="I316" s="18">
        <v>5.9091001056789401E-7</v>
      </c>
      <c r="J316" s="18">
        <v>8.7210448135385307E-3</v>
      </c>
      <c r="K316" s="18">
        <v>-6.3079342421466705E-2</v>
      </c>
      <c r="L316" s="17">
        <v>-1</v>
      </c>
      <c r="M316">
        <v>23</v>
      </c>
      <c r="N316" s="5">
        <v>20018</v>
      </c>
      <c r="O316">
        <v>1</v>
      </c>
      <c r="P316" s="5">
        <v>2281.4987117595902</v>
      </c>
      <c r="Q316" s="5">
        <v>8.5424085381953799E-2</v>
      </c>
      <c r="R316" s="5">
        <v>0.113972360463562</v>
      </c>
      <c r="S316" s="5">
        <v>-0.43973068995443498</v>
      </c>
      <c r="T316">
        <v>0</v>
      </c>
      <c r="U316" s="17">
        <v>26</v>
      </c>
      <c r="V316" s="18">
        <v>8582.7142857142899</v>
      </c>
      <c r="W316" s="17">
        <v>1</v>
      </c>
      <c r="X316" s="18">
        <v>60.847775632610102</v>
      </c>
      <c r="Y316" s="18">
        <v>0.66656621134170402</v>
      </c>
      <c r="Z316" s="18">
        <v>7.0895725532760202E-3</v>
      </c>
      <c r="AA316" s="18">
        <v>5.5739636122263202E-2</v>
      </c>
      <c r="AB316" s="17">
        <v>0</v>
      </c>
    </row>
  </sheetData>
  <autoFilter ref="A1:AB106" xr:uid="{2DBE5F88-7F27-4540-B696-84A8BF9FB9A3}">
    <filterColumn colId="11">
      <filters>
        <filter val="0"/>
      </filters>
    </filterColumn>
  </autoFilter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K108"/>
  <sheetViews>
    <sheetView topLeftCell="K1" workbookViewId="0">
      <selection activeCell="Y3" sqref="Y3"/>
    </sheetView>
  </sheetViews>
  <sheetFormatPr defaultRowHeight="14.4" x14ac:dyDescent="0.3"/>
  <cols>
    <col min="1" max="1" width="43.6640625" customWidth="1"/>
    <col min="2" max="2" width="14.6640625" customWidth="1"/>
    <col min="3" max="3" width="14.6640625" style="5" customWidth="1"/>
    <col min="5" max="5" width="14.6640625" style="5" bestFit="1" customWidth="1"/>
    <col min="6" max="8" width="14.6640625" style="5" customWidth="1"/>
    <col min="9" max="9" width="7.6640625" customWidth="1"/>
    <col min="10" max="10" width="14.6640625" customWidth="1"/>
    <col min="11" max="11" width="14.6640625" style="5" customWidth="1"/>
    <col min="13" max="16" width="14.6640625" style="5" customWidth="1"/>
    <col min="17" max="17" width="7.6640625" customWidth="1"/>
    <col min="18" max="18" width="14.6640625" customWidth="1"/>
    <col min="19" max="19" width="14.6640625" style="5" bestFit="1" customWidth="1"/>
    <col min="20" max="20" width="9.6640625" customWidth="1"/>
    <col min="21" max="21" width="14.6640625" style="5" customWidth="1"/>
    <col min="22" max="22" width="14.44140625" style="5" customWidth="1"/>
    <col min="23" max="24" width="14.6640625" style="5" customWidth="1"/>
    <col min="25" max="25" width="7.6640625" customWidth="1"/>
  </cols>
  <sheetData>
    <row r="2" spans="1:29" x14ac:dyDescent="0.3">
      <c r="A2" s="4" t="s">
        <v>124</v>
      </c>
      <c r="B2" s="26" t="s">
        <v>7</v>
      </c>
      <c r="C2" s="27"/>
      <c r="D2" s="26"/>
      <c r="E2" s="27"/>
      <c r="F2" s="27"/>
      <c r="G2" s="27"/>
      <c r="H2" s="27"/>
      <c r="I2" s="26"/>
      <c r="J2" s="28" t="s">
        <v>125</v>
      </c>
      <c r="K2" s="29"/>
      <c r="L2" s="28"/>
      <c r="M2" s="29"/>
      <c r="N2" s="29"/>
      <c r="O2" s="29"/>
      <c r="P2" s="29"/>
      <c r="Q2" s="28"/>
      <c r="R2" s="26" t="s">
        <v>126</v>
      </c>
      <c r="S2" s="27"/>
      <c r="T2" s="26"/>
      <c r="U2" s="27"/>
      <c r="V2" s="27"/>
      <c r="W2" s="27"/>
      <c r="X2" s="27"/>
      <c r="Y2" s="26"/>
    </row>
    <row r="3" spans="1:29" x14ac:dyDescent="0.3">
      <c r="A3" s="4"/>
      <c r="B3" s="15" t="s">
        <v>0</v>
      </c>
      <c r="C3" s="16" t="s">
        <v>1</v>
      </c>
      <c r="D3" s="15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21" t="s">
        <v>129</v>
      </c>
      <c r="J3" s="4" t="s">
        <v>0</v>
      </c>
      <c r="K3" s="10" t="s">
        <v>1</v>
      </c>
      <c r="L3" s="4" t="s">
        <v>2</v>
      </c>
      <c r="M3" s="10" t="s">
        <v>3</v>
      </c>
      <c r="N3" s="10" t="s">
        <v>4</v>
      </c>
      <c r="O3" s="10" t="s">
        <v>5</v>
      </c>
      <c r="P3" s="10" t="s">
        <v>6</v>
      </c>
      <c r="Q3" s="21" t="s">
        <v>129</v>
      </c>
      <c r="R3" s="15" t="s">
        <v>0</v>
      </c>
      <c r="S3" s="16" t="s">
        <v>1</v>
      </c>
      <c r="T3" s="15" t="s">
        <v>2</v>
      </c>
      <c r="U3" s="16" t="s">
        <v>3</v>
      </c>
      <c r="V3" s="16" t="s">
        <v>4</v>
      </c>
      <c r="W3" s="16" t="s">
        <v>5</v>
      </c>
      <c r="X3" s="16" t="s">
        <v>6</v>
      </c>
      <c r="Y3" s="21" t="s">
        <v>129</v>
      </c>
    </row>
    <row r="4" spans="1:29" x14ac:dyDescent="0.3">
      <c r="A4" s="8" t="s">
        <v>23</v>
      </c>
      <c r="B4" s="17">
        <v>117</v>
      </c>
      <c r="C4" s="18">
        <v>33744.8739495798</v>
      </c>
      <c r="D4" s="17">
        <v>1</v>
      </c>
      <c r="E4" s="18">
        <v>1943.62847945369</v>
      </c>
      <c r="F4" s="18">
        <v>7.4930311790890802E-3</v>
      </c>
      <c r="G4" s="18">
        <v>5.7597740099956399E-2</v>
      </c>
      <c r="H4" s="18">
        <v>6.6271057726012099E-3</v>
      </c>
      <c r="I4" s="17">
        <v>1</v>
      </c>
      <c r="J4">
        <v>21</v>
      </c>
      <c r="K4" s="5">
        <v>7890.1210654914103</v>
      </c>
      <c r="L4">
        <v>1</v>
      </c>
      <c r="M4" s="5">
        <v>25.870141982616602</v>
      </c>
      <c r="N4" s="5">
        <v>0.79267907510436397</v>
      </c>
      <c r="O4" s="5">
        <v>3.27880165182304E-3</v>
      </c>
      <c r="P4" s="5">
        <v>1.22719909567741E-3</v>
      </c>
      <c r="Q4">
        <v>0</v>
      </c>
      <c r="R4" s="17">
        <v>20</v>
      </c>
      <c r="S4" s="18">
        <v>6711.7231357965102</v>
      </c>
      <c r="T4" s="17">
        <v>1</v>
      </c>
      <c r="U4" s="18">
        <v>3.8153110164785198</v>
      </c>
      <c r="V4" s="18">
        <v>0.91506166899563302</v>
      </c>
      <c r="W4" s="18">
        <v>5.6845476776734604E-4</v>
      </c>
      <c r="X4" s="18">
        <v>-4.0818179394307201E-4</v>
      </c>
      <c r="Y4" s="17">
        <v>0</v>
      </c>
    </row>
    <row r="5" spans="1:29" x14ac:dyDescent="0.3">
      <c r="A5" s="8" t="s">
        <v>24</v>
      </c>
      <c r="B5" s="17">
        <v>141</v>
      </c>
      <c r="C5" s="18">
        <v>82027.538461538497</v>
      </c>
      <c r="D5" s="17">
        <v>1</v>
      </c>
      <c r="E5" s="18">
        <v>28.130513342359301</v>
      </c>
      <c r="F5" s="18">
        <v>0.82592229851092802</v>
      </c>
      <c r="G5" s="18">
        <v>3.4293986958478E-4</v>
      </c>
      <c r="H5" s="18">
        <v>4.32284741789628E-4</v>
      </c>
      <c r="I5" s="17">
        <v>0</v>
      </c>
      <c r="J5">
        <v>20</v>
      </c>
      <c r="K5" s="5">
        <v>13216.388481943801</v>
      </c>
      <c r="L5">
        <v>1</v>
      </c>
      <c r="M5" s="5">
        <v>686.02690774602002</v>
      </c>
      <c r="N5" s="5">
        <v>0.29536967611687498</v>
      </c>
      <c r="O5" s="5">
        <v>5.1907289853295797E-2</v>
      </c>
      <c r="P5" s="5">
        <v>5.3556877239584102E-3</v>
      </c>
      <c r="Q5">
        <v>0</v>
      </c>
      <c r="R5" s="17">
        <v>23</v>
      </c>
      <c r="S5" s="18">
        <v>11228.937222802801</v>
      </c>
      <c r="T5" s="17">
        <v>1</v>
      </c>
      <c r="U5" s="18">
        <v>21.067917361784598</v>
      </c>
      <c r="V5" s="18">
        <v>0.83528510540282797</v>
      </c>
      <c r="W5" s="18">
        <v>1.8762165059576E-3</v>
      </c>
      <c r="X5" s="18">
        <v>8.2096549217457995E-4</v>
      </c>
      <c r="Y5" s="17">
        <v>0</v>
      </c>
    </row>
    <row r="6" spans="1:29" x14ac:dyDescent="0.3">
      <c r="A6" s="8" t="s">
        <v>25</v>
      </c>
      <c r="B6" s="17">
        <v>223</v>
      </c>
      <c r="C6" s="18">
        <v>200507.44</v>
      </c>
      <c r="D6" s="17">
        <v>1</v>
      </c>
      <c r="E6" s="18">
        <v>3297.4750056387902</v>
      </c>
      <c r="F6" s="18">
        <v>5.3484984674044E-2</v>
      </c>
      <c r="G6" s="18">
        <v>1.64456491272283E-2</v>
      </c>
      <c r="H6" s="18">
        <v>9.1228506495570506E-3</v>
      </c>
      <c r="I6" s="17">
        <v>0</v>
      </c>
      <c r="J6">
        <v>28</v>
      </c>
      <c r="K6" s="5">
        <v>41557.841974878698</v>
      </c>
      <c r="L6">
        <v>1</v>
      </c>
      <c r="M6" s="5">
        <v>8704.9769394623399</v>
      </c>
      <c r="N6" s="5">
        <v>6.4534363632252102E-3</v>
      </c>
      <c r="O6" s="5">
        <v>0.20946652967987101</v>
      </c>
      <c r="P6" s="5">
        <v>3.8754819454974401E-2</v>
      </c>
      <c r="Q6">
        <v>1</v>
      </c>
      <c r="R6" s="17">
        <v>26</v>
      </c>
      <c r="S6" s="18">
        <v>62366.374583990801</v>
      </c>
      <c r="T6" s="17">
        <v>1</v>
      </c>
      <c r="U6" s="18">
        <v>666.63464629837097</v>
      </c>
      <c r="V6" s="18">
        <v>0.59610086490582104</v>
      </c>
      <c r="W6" s="18">
        <v>1.06890075099778E-2</v>
      </c>
      <c r="X6" s="18">
        <v>7.3641329379595701E-3</v>
      </c>
      <c r="Y6" s="17">
        <v>0</v>
      </c>
    </row>
    <row r="7" spans="1:29" x14ac:dyDescent="0.3">
      <c r="A7" s="8" t="s">
        <v>26</v>
      </c>
      <c r="B7" s="17">
        <v>199</v>
      </c>
      <c r="C7" s="18">
        <v>86131.562189054705</v>
      </c>
      <c r="D7" s="17">
        <v>1</v>
      </c>
      <c r="E7" s="18">
        <v>1999.34371176997</v>
      </c>
      <c r="F7" s="18">
        <v>2.96564561525729E-2</v>
      </c>
      <c r="G7" s="18">
        <v>2.3212672114102599E-2</v>
      </c>
      <c r="H7" s="18">
        <v>5.8448928772634199E-3</v>
      </c>
      <c r="I7" s="17">
        <v>1</v>
      </c>
      <c r="J7">
        <v>16</v>
      </c>
      <c r="K7" s="5">
        <v>5062.7999243331897</v>
      </c>
      <c r="L7">
        <v>1</v>
      </c>
      <c r="M7" s="5">
        <v>619.85690095932705</v>
      </c>
      <c r="N7" s="5">
        <v>0.135157868795728</v>
      </c>
      <c r="O7" s="5">
        <v>0.122433615829874</v>
      </c>
      <c r="P7" s="5">
        <v>2.05336804618955E-2</v>
      </c>
      <c r="Q7">
        <v>0</v>
      </c>
      <c r="R7" s="17">
        <v>18</v>
      </c>
      <c r="S7" s="18">
        <v>30402.473405364501</v>
      </c>
      <c r="T7" s="17">
        <v>1</v>
      </c>
      <c r="U7" s="18">
        <v>1.7391213539631301</v>
      </c>
      <c r="V7" s="18">
        <v>0.97440090024228498</v>
      </c>
      <c r="W7" s="18">
        <v>5.72032851002824E-5</v>
      </c>
      <c r="X7" s="18">
        <v>-3.6228861642822601E-4</v>
      </c>
      <c r="Y7" s="17">
        <v>0</v>
      </c>
    </row>
    <row r="8" spans="1:29" x14ac:dyDescent="0.3">
      <c r="A8" s="8" t="s">
        <v>27</v>
      </c>
      <c r="B8" s="17">
        <v>49</v>
      </c>
      <c r="C8" s="18">
        <v>21783.921568627498</v>
      </c>
      <c r="D8" s="17">
        <v>1</v>
      </c>
      <c r="E8" s="18">
        <v>6221.10400480317</v>
      </c>
      <c r="F8" s="18">
        <v>9.6104240487234097E-6</v>
      </c>
      <c r="G8" s="18">
        <v>0.28558237254042501</v>
      </c>
      <c r="H8" s="18">
        <v>1.7732521864699001E-2</v>
      </c>
      <c r="I8" s="17">
        <v>1</v>
      </c>
      <c r="J8">
        <v>13</v>
      </c>
      <c r="K8" s="5">
        <v>7579.6791469194304</v>
      </c>
      <c r="L8">
        <v>1</v>
      </c>
      <c r="M8" s="5">
        <v>762.20515449068</v>
      </c>
      <c r="N8" s="5">
        <v>0.22797964882796401</v>
      </c>
      <c r="O8" s="5">
        <v>0.100559026274939</v>
      </c>
      <c r="P8" s="5">
        <v>1.09855809060912E-2</v>
      </c>
      <c r="Q8">
        <v>0</v>
      </c>
      <c r="R8" s="17">
        <v>14</v>
      </c>
      <c r="S8" s="18">
        <v>3924.7852194111601</v>
      </c>
      <c r="T8" s="17">
        <v>1</v>
      </c>
      <c r="U8" s="18">
        <v>610.59574793710999</v>
      </c>
      <c r="V8" s="18">
        <v>0.108268467800439</v>
      </c>
      <c r="W8" s="18">
        <v>0.15557430886083501</v>
      </c>
      <c r="X8" s="18">
        <v>8.9251026929174308E-3</v>
      </c>
      <c r="Y8" s="17">
        <v>0</v>
      </c>
    </row>
    <row r="9" spans="1:29" x14ac:dyDescent="0.3">
      <c r="A9" s="8" t="s">
        <v>28</v>
      </c>
      <c r="B9" s="17">
        <v>45</v>
      </c>
      <c r="C9" s="18">
        <v>18495.617021276601</v>
      </c>
      <c r="D9" s="17">
        <v>1</v>
      </c>
      <c r="E9" s="18">
        <v>2346.0300674933801</v>
      </c>
      <c r="F9" s="18">
        <v>1.0564784389294601E-2</v>
      </c>
      <c r="G9" s="18">
        <v>0.12684248731981199</v>
      </c>
      <c r="H9" s="18">
        <v>5.5574462988207804E-3</v>
      </c>
      <c r="I9" s="17">
        <v>1</v>
      </c>
      <c r="J9">
        <v>9</v>
      </c>
      <c r="K9" s="5">
        <v>5535.7567960157703</v>
      </c>
      <c r="L9">
        <v>1</v>
      </c>
      <c r="M9" s="5">
        <v>764.65053404765695</v>
      </c>
      <c r="N9" s="5">
        <v>0.22975098595070401</v>
      </c>
      <c r="O9" s="5">
        <v>0.13812935831971501</v>
      </c>
      <c r="P9" s="5">
        <v>8.0559103411118604E-3</v>
      </c>
      <c r="Q9">
        <v>0</v>
      </c>
      <c r="R9" s="17">
        <v>10</v>
      </c>
      <c r="S9" s="18">
        <v>6074.6220876336401</v>
      </c>
      <c r="T9" s="17">
        <v>1</v>
      </c>
      <c r="U9" s="18">
        <v>1480.0808118822299</v>
      </c>
      <c r="V9" s="18">
        <v>7.2681899000411193E-2</v>
      </c>
      <c r="W9" s="18">
        <v>0.243649858465318</v>
      </c>
      <c r="X9" s="18">
        <v>9.2922417259903804E-3</v>
      </c>
      <c r="Y9" s="17">
        <v>0</v>
      </c>
    </row>
    <row r="10" spans="1:29" x14ac:dyDescent="0.3">
      <c r="A10" s="8" t="s">
        <v>29</v>
      </c>
      <c r="B10" s="17">
        <v>93</v>
      </c>
      <c r="C10" s="18">
        <v>95560.147368421094</v>
      </c>
      <c r="D10" s="17">
        <v>1</v>
      </c>
      <c r="E10" s="18">
        <v>3419.9154420417799</v>
      </c>
      <c r="F10" s="18">
        <v>6.3181895998443496E-2</v>
      </c>
      <c r="G10" s="18">
        <v>3.57880930097009E-2</v>
      </c>
      <c r="H10" s="18">
        <v>9.3794013248474899E-3</v>
      </c>
      <c r="I10" s="17">
        <v>0</v>
      </c>
      <c r="J10">
        <v>20</v>
      </c>
      <c r="K10" s="5">
        <v>43802.292958342397</v>
      </c>
      <c r="L10">
        <v>1</v>
      </c>
      <c r="M10" s="5">
        <v>4655.2091463214601</v>
      </c>
      <c r="N10" s="5">
        <v>0.12303001221394599</v>
      </c>
      <c r="O10" s="5">
        <v>0.106277750133965</v>
      </c>
      <c r="P10" s="5">
        <v>3.2458911079700802E-2</v>
      </c>
      <c r="Q10">
        <v>0</v>
      </c>
      <c r="R10" s="17">
        <v>19</v>
      </c>
      <c r="S10" s="18">
        <v>23358.435061263001</v>
      </c>
      <c r="T10" s="17">
        <v>1</v>
      </c>
      <c r="U10" s="18">
        <v>5.5875640144586196</v>
      </c>
      <c r="V10" s="18">
        <v>0.94624371592775502</v>
      </c>
      <c r="W10" s="18">
        <v>2.39209690195641E-4</v>
      </c>
      <c r="X10" s="18">
        <v>-8.8898446271727899E-4</v>
      </c>
      <c r="Y10" s="17">
        <v>0</v>
      </c>
    </row>
    <row r="11" spans="1:29" x14ac:dyDescent="0.3">
      <c r="A11" s="8" t="s">
        <v>30</v>
      </c>
      <c r="B11" s="17">
        <v>138</v>
      </c>
      <c r="C11" s="18">
        <v>61120.171428571397</v>
      </c>
      <c r="D11" s="17">
        <v>1</v>
      </c>
      <c r="E11" s="18">
        <v>2062.05417374227</v>
      </c>
      <c r="F11" s="18">
        <v>2.8158067344120099E-2</v>
      </c>
      <c r="G11" s="18">
        <v>3.3737702718195199E-2</v>
      </c>
      <c r="H11" s="18">
        <v>4.2140986313643301E-3</v>
      </c>
      <c r="I11" s="17">
        <v>1</v>
      </c>
      <c r="J11">
        <v>22</v>
      </c>
      <c r="K11" s="5">
        <v>7042.8575919770801</v>
      </c>
      <c r="L11">
        <v>1</v>
      </c>
      <c r="M11" s="5">
        <v>0.187918458751483</v>
      </c>
      <c r="N11" s="5">
        <v>0.98067030617978801</v>
      </c>
      <c r="O11" s="5">
        <v>2.66821324010902E-5</v>
      </c>
      <c r="P11" s="5">
        <v>-9.7156709514193996E-5</v>
      </c>
      <c r="Q11">
        <v>0</v>
      </c>
      <c r="R11" s="17">
        <v>21</v>
      </c>
      <c r="S11" s="18">
        <v>13692.588804731</v>
      </c>
      <c r="T11" s="17">
        <v>1</v>
      </c>
      <c r="U11" s="18">
        <v>919.21896206738199</v>
      </c>
      <c r="V11" s="18">
        <v>0.218950319755878</v>
      </c>
      <c r="W11" s="18">
        <v>6.7132590861837302E-2</v>
      </c>
      <c r="X11" s="18">
        <v>6.0570838491868003E-3</v>
      </c>
      <c r="Y11" s="17">
        <v>0</v>
      </c>
    </row>
    <row r="12" spans="1:29" x14ac:dyDescent="0.3">
      <c r="A12" s="8" t="s">
        <v>31</v>
      </c>
      <c r="B12" s="17">
        <v>82</v>
      </c>
      <c r="C12" s="18">
        <v>124728.238095238</v>
      </c>
      <c r="D12" s="17">
        <v>1</v>
      </c>
      <c r="E12" s="18">
        <v>5332.3612952895601</v>
      </c>
      <c r="F12" s="18">
        <v>5.5659519616941301E-2</v>
      </c>
      <c r="G12" s="18">
        <v>4.2751836927400103E-2</v>
      </c>
      <c r="H12" s="18">
        <v>1.50776429113029E-2</v>
      </c>
      <c r="I12" s="17">
        <v>0</v>
      </c>
      <c r="J12">
        <v>23</v>
      </c>
      <c r="K12" s="5">
        <v>64776.232154005498</v>
      </c>
      <c r="L12">
        <v>1</v>
      </c>
      <c r="M12" s="5">
        <v>17258.767269879299</v>
      </c>
      <c r="N12" s="5">
        <v>3.8488045374873701E-3</v>
      </c>
      <c r="O12" s="5">
        <v>0.26643672680508201</v>
      </c>
      <c r="P12" s="5">
        <v>4.3533505594830303E-2</v>
      </c>
      <c r="Q12">
        <v>1</v>
      </c>
      <c r="R12" s="17">
        <v>23</v>
      </c>
      <c r="S12" s="18">
        <v>35676.806250975496</v>
      </c>
      <c r="T12" s="17">
        <v>1</v>
      </c>
      <c r="U12" s="18">
        <v>2069.3554615698699</v>
      </c>
      <c r="V12" s="18">
        <v>0.23402838567659001</v>
      </c>
      <c r="W12" s="18">
        <v>5.8002822534410199E-2</v>
      </c>
      <c r="X12" s="18">
        <v>1.5553224126494E-2</v>
      </c>
      <c r="Y12" s="17">
        <v>0</v>
      </c>
    </row>
    <row r="13" spans="1:29" x14ac:dyDescent="0.3">
      <c r="A13" s="8" t="s">
        <v>32</v>
      </c>
      <c r="B13" s="17">
        <v>126</v>
      </c>
      <c r="C13" s="18">
        <v>55287.7421875</v>
      </c>
      <c r="D13" s="17">
        <v>1</v>
      </c>
      <c r="E13" s="18">
        <v>252.53194130995001</v>
      </c>
      <c r="F13" s="18">
        <v>0.44703539369054501</v>
      </c>
      <c r="G13" s="18">
        <v>4.5675936711889699E-3</v>
      </c>
      <c r="H13" s="18">
        <v>3.0035745561249501E-3</v>
      </c>
      <c r="I13" s="17">
        <v>0</v>
      </c>
      <c r="J13">
        <v>20</v>
      </c>
      <c r="K13" s="5">
        <v>5869.8161119079796</v>
      </c>
      <c r="L13">
        <v>1</v>
      </c>
      <c r="M13" s="5">
        <v>1183.4393429459101</v>
      </c>
      <c r="N13" s="5">
        <v>2.4618102520574801E-2</v>
      </c>
      <c r="O13" s="5">
        <v>0.201614381163506</v>
      </c>
      <c r="P13" s="5">
        <v>1.17215222062492E-2</v>
      </c>
      <c r="Q13">
        <v>1</v>
      </c>
      <c r="R13" s="17">
        <v>21</v>
      </c>
      <c r="S13" s="18">
        <v>18439.507108843802</v>
      </c>
      <c r="T13" s="17">
        <v>1</v>
      </c>
      <c r="U13" s="18">
        <v>8.04067864684475</v>
      </c>
      <c r="V13" s="18">
        <v>0.92374761845551401</v>
      </c>
      <c r="W13" s="18">
        <v>4.36057135333567E-4</v>
      </c>
      <c r="X13" s="18">
        <v>-9.2824086678817497E-4</v>
      </c>
      <c r="Y13" s="17">
        <v>0</v>
      </c>
    </row>
    <row r="14" spans="1:29" x14ac:dyDescent="0.3">
      <c r="A14" s="8" t="s">
        <v>33</v>
      </c>
      <c r="B14" s="17">
        <v>223</v>
      </c>
      <c r="C14" s="18">
        <v>437664.96</v>
      </c>
      <c r="D14" s="17">
        <v>1</v>
      </c>
      <c r="E14" s="18">
        <v>133031.88298910699</v>
      </c>
      <c r="F14" s="18">
        <v>5.7131907969655802E-23</v>
      </c>
      <c r="G14" s="18">
        <v>0.30395826750468502</v>
      </c>
      <c r="H14" s="18">
        <v>2.11688224869221E-2</v>
      </c>
      <c r="I14" s="17">
        <v>1</v>
      </c>
      <c r="J14">
        <v>33</v>
      </c>
      <c r="K14" s="5">
        <v>39542.586436408201</v>
      </c>
      <c r="L14">
        <v>1</v>
      </c>
      <c r="M14" s="5">
        <v>7594.7684672299501</v>
      </c>
      <c r="N14" s="5">
        <v>5.0964345980752303E-3</v>
      </c>
      <c r="O14" s="5">
        <v>0.19206554633050499</v>
      </c>
      <c r="P14" s="5">
        <v>2.30894484434968E-2</v>
      </c>
      <c r="Q14">
        <v>1</v>
      </c>
      <c r="R14" s="17">
        <v>31</v>
      </c>
      <c r="S14" s="18">
        <v>46798.464173202497</v>
      </c>
      <c r="T14" s="17">
        <v>1</v>
      </c>
      <c r="U14" s="18">
        <v>4207.7247076783597</v>
      </c>
      <c r="V14" s="18">
        <v>8.0112148444142897E-2</v>
      </c>
      <c r="W14" s="18">
        <v>8.9911598211972102E-2</v>
      </c>
      <c r="X14" s="18">
        <v>1.2760607664529199E-2</v>
      </c>
      <c r="Y14" s="17">
        <v>0</v>
      </c>
      <c r="AC14" s="1"/>
    </row>
    <row r="15" spans="1:29" x14ac:dyDescent="0.3">
      <c r="A15" s="8" t="s">
        <v>34</v>
      </c>
      <c r="B15" s="17">
        <v>125</v>
      </c>
      <c r="C15" s="18">
        <v>170756.11023622</v>
      </c>
      <c r="D15" s="17">
        <v>1</v>
      </c>
      <c r="E15" s="18">
        <v>70373.622594885397</v>
      </c>
      <c r="F15" s="18">
        <v>7.8844852027936896E-21</v>
      </c>
      <c r="G15" s="18">
        <v>0.41212945467973</v>
      </c>
      <c r="H15" s="18">
        <v>2.0486198905499801E-2</v>
      </c>
      <c r="I15" s="17">
        <v>1</v>
      </c>
      <c r="J15">
        <v>21</v>
      </c>
      <c r="K15" s="5">
        <v>28429.9405526763</v>
      </c>
      <c r="L15">
        <v>1</v>
      </c>
      <c r="M15" s="5">
        <v>4894.36357065218</v>
      </c>
      <c r="N15" s="5">
        <v>3.6639829529750798E-2</v>
      </c>
      <c r="O15" s="5">
        <v>0.17215525166447901</v>
      </c>
      <c r="P15" s="5">
        <v>1.9162602554745601E-2</v>
      </c>
      <c r="Q15">
        <v>1</v>
      </c>
      <c r="R15" s="17">
        <v>20</v>
      </c>
      <c r="S15" s="18">
        <v>10520.827491677201</v>
      </c>
      <c r="T15" s="17">
        <v>1</v>
      </c>
      <c r="U15" s="18">
        <v>1126.78458224475</v>
      </c>
      <c r="V15" s="18">
        <v>0.12141794066035699</v>
      </c>
      <c r="W15" s="18">
        <v>0.107100376195325</v>
      </c>
      <c r="X15" s="18">
        <v>6.9009296596561596E-3</v>
      </c>
      <c r="Y15" s="17">
        <v>0</v>
      </c>
    </row>
    <row r="16" spans="1:29" x14ac:dyDescent="0.3">
      <c r="A16" s="8" t="s">
        <v>35</v>
      </c>
      <c r="B16" s="17">
        <v>38</v>
      </c>
      <c r="C16" s="18">
        <v>10472.4</v>
      </c>
      <c r="D16" s="17">
        <v>1</v>
      </c>
      <c r="E16" s="18">
        <v>120.629009798498</v>
      </c>
      <c r="F16" s="18">
        <v>0.505767688331481</v>
      </c>
      <c r="G16" s="18">
        <v>1.15187549939363E-2</v>
      </c>
      <c r="H16" s="18">
        <v>-3.2532852602761299E-3</v>
      </c>
      <c r="I16" s="17">
        <v>0</v>
      </c>
      <c r="J16">
        <v>9</v>
      </c>
      <c r="K16" s="5">
        <v>2635.5452529536501</v>
      </c>
      <c r="L16">
        <v>1</v>
      </c>
      <c r="M16" s="5">
        <v>1314.3031914953799</v>
      </c>
      <c r="N16" s="5">
        <v>2.7705463232390098E-3</v>
      </c>
      <c r="O16" s="5">
        <v>0.49868359878186402</v>
      </c>
      <c r="P16" s="5">
        <v>-1.9929158686002899E-2</v>
      </c>
      <c r="Q16">
        <v>-1</v>
      </c>
      <c r="R16" s="17">
        <v>8</v>
      </c>
      <c r="S16" s="18">
        <v>1430.39183685239</v>
      </c>
      <c r="T16" s="17">
        <v>1</v>
      </c>
      <c r="U16" s="18">
        <v>325.15340123713401</v>
      </c>
      <c r="V16" s="18">
        <v>0.12499855028481401</v>
      </c>
      <c r="W16" s="18">
        <v>0.22731771313281701</v>
      </c>
      <c r="X16" s="18">
        <v>7.9862484857028092E-3</v>
      </c>
      <c r="Y16" s="17">
        <v>0</v>
      </c>
    </row>
    <row r="17" spans="1:25" x14ac:dyDescent="0.3">
      <c r="A17" s="8" t="s">
        <v>36</v>
      </c>
      <c r="B17" s="17">
        <v>226</v>
      </c>
      <c r="C17" s="18">
        <v>443493.21052631602</v>
      </c>
      <c r="D17" s="17">
        <v>1</v>
      </c>
      <c r="E17" s="18">
        <v>51610.904508053703</v>
      </c>
      <c r="F17" s="18">
        <v>4.87918599735284E-8</v>
      </c>
      <c r="G17" s="18">
        <v>0.116373606817576</v>
      </c>
      <c r="H17" s="18">
        <v>1.81966622152652E-2</v>
      </c>
      <c r="I17" s="17">
        <v>1</v>
      </c>
      <c r="J17">
        <v>20</v>
      </c>
      <c r="K17" s="5">
        <v>41361.118330498903</v>
      </c>
      <c r="L17">
        <v>1</v>
      </c>
      <c r="M17" s="5">
        <v>11500.1245259186</v>
      </c>
      <c r="N17" s="5">
        <v>5.5146251568902599E-3</v>
      </c>
      <c r="O17" s="5">
        <v>0.27804191448659799</v>
      </c>
      <c r="P17" s="5">
        <v>3.28794792262916E-2</v>
      </c>
      <c r="Q17">
        <v>1</v>
      </c>
      <c r="R17" s="17">
        <v>20</v>
      </c>
      <c r="S17" s="18">
        <v>49363.616677782702</v>
      </c>
      <c r="T17" s="17">
        <v>1</v>
      </c>
      <c r="U17" s="18">
        <v>1744.2367708173499</v>
      </c>
      <c r="V17" s="18">
        <v>0.392050017957492</v>
      </c>
      <c r="W17" s="18">
        <v>3.53344606454329E-2</v>
      </c>
      <c r="X17" s="18">
        <v>-8.33172623319672E-3</v>
      </c>
      <c r="Y17" s="17">
        <v>0</v>
      </c>
    </row>
    <row r="18" spans="1:25" x14ac:dyDescent="0.3">
      <c r="A18" s="8" t="s">
        <v>37</v>
      </c>
      <c r="B18" s="17">
        <v>98</v>
      </c>
      <c r="C18" s="18">
        <v>22497.56</v>
      </c>
      <c r="D18" s="17">
        <v>1</v>
      </c>
      <c r="E18" s="18">
        <v>2811.6895075840798</v>
      </c>
      <c r="F18" s="18">
        <v>1.8309046494271899E-4</v>
      </c>
      <c r="G18" s="18">
        <v>0.124977531233791</v>
      </c>
      <c r="H18" s="18">
        <v>1.1882360493665299E-2</v>
      </c>
      <c r="I18" s="17">
        <v>1</v>
      </c>
      <c r="J18">
        <v>13</v>
      </c>
      <c r="K18" s="5">
        <v>5110.12681353478</v>
      </c>
      <c r="L18">
        <v>1</v>
      </c>
      <c r="M18" s="5">
        <v>1455.1358318786899</v>
      </c>
      <c r="N18" s="5">
        <v>2.29062793181578E-2</v>
      </c>
      <c r="O18" s="5">
        <v>0.28475532701548301</v>
      </c>
      <c r="P18" s="5">
        <v>1.6283984608872301E-2</v>
      </c>
      <c r="Q18">
        <v>1</v>
      </c>
      <c r="R18" s="17">
        <v>11</v>
      </c>
      <c r="S18" s="18">
        <v>2219.7085534860398</v>
      </c>
      <c r="T18" s="17">
        <v>1</v>
      </c>
      <c r="U18" s="18">
        <v>37.495235240262403</v>
      </c>
      <c r="V18" s="18">
        <v>0.66374666833967999</v>
      </c>
      <c r="W18" s="18">
        <v>1.6891963218043399E-2</v>
      </c>
      <c r="X18" s="18">
        <v>2.4344671176085302E-3</v>
      </c>
      <c r="Y18" s="17">
        <v>0</v>
      </c>
    </row>
    <row r="19" spans="1:25" x14ac:dyDescent="0.3">
      <c r="A19" s="8" t="s">
        <v>38</v>
      </c>
      <c r="B19" s="17">
        <v>20</v>
      </c>
      <c r="C19" s="18">
        <v>5729.3181818181802</v>
      </c>
      <c r="D19" s="17">
        <v>1</v>
      </c>
      <c r="E19" s="18">
        <v>1193.96960674972</v>
      </c>
      <c r="F19" s="18">
        <v>2.1756267784059501E-2</v>
      </c>
      <c r="G19" s="18">
        <v>0.208396456412344</v>
      </c>
      <c r="H19" s="18">
        <v>-1.4075809105583899E-2</v>
      </c>
      <c r="I19" s="17">
        <v>-1</v>
      </c>
      <c r="J19">
        <v>4</v>
      </c>
      <c r="K19" s="5">
        <v>1231.8180367504899</v>
      </c>
      <c r="L19">
        <v>1</v>
      </c>
      <c r="M19" s="5">
        <v>761.83726978268601</v>
      </c>
      <c r="N19" s="5">
        <v>1.0885056687772799E-2</v>
      </c>
      <c r="O19" s="5">
        <v>0.61846575310132601</v>
      </c>
      <c r="P19" s="5">
        <v>-2.32106390008253E-2</v>
      </c>
      <c r="Q19">
        <v>-1</v>
      </c>
      <c r="R19" s="17">
        <v>4</v>
      </c>
      <c r="S19" s="18">
        <v>554.061738521557</v>
      </c>
      <c r="T19" s="17">
        <v>1</v>
      </c>
      <c r="U19" s="18">
        <v>149.44268285408799</v>
      </c>
      <c r="V19" s="18">
        <v>0.22418697663100901</v>
      </c>
      <c r="W19" s="18">
        <v>0.269722076916658</v>
      </c>
      <c r="X19" s="18">
        <v>8.4567787112893103E-3</v>
      </c>
      <c r="Y19" s="17">
        <v>0</v>
      </c>
    </row>
    <row r="20" spans="1:25" x14ac:dyDescent="0.3">
      <c r="A20" s="8" t="s">
        <v>39</v>
      </c>
      <c r="B20" s="17">
        <v>60</v>
      </c>
      <c r="C20" s="18">
        <v>7218.9193548387102</v>
      </c>
      <c r="D20" s="17">
        <v>1</v>
      </c>
      <c r="E20" s="18">
        <v>805.00446902282101</v>
      </c>
      <c r="F20" s="18">
        <v>6.0661588167687797E-3</v>
      </c>
      <c r="G20" s="18">
        <v>0.111513154456178</v>
      </c>
      <c r="H20" s="18">
        <v>4.3784017149762202E-3</v>
      </c>
      <c r="I20" s="17">
        <v>1</v>
      </c>
      <c r="J20">
        <v>10</v>
      </c>
      <c r="K20" s="5">
        <v>1458.0727927737</v>
      </c>
      <c r="L20">
        <v>1</v>
      </c>
      <c r="M20" s="5">
        <v>41.663956917568797</v>
      </c>
      <c r="N20" s="5">
        <v>0.58757199956314299</v>
      </c>
      <c r="O20" s="5">
        <v>2.8574675505954199E-2</v>
      </c>
      <c r="P20" s="5">
        <v>2.7585552877946E-3</v>
      </c>
      <c r="Q20">
        <v>0</v>
      </c>
      <c r="R20" s="17">
        <v>11</v>
      </c>
      <c r="S20" s="18">
        <v>3221.3367475760801</v>
      </c>
      <c r="T20" s="17">
        <v>1</v>
      </c>
      <c r="U20" s="18">
        <v>710.74472237706198</v>
      </c>
      <c r="V20" s="18">
        <v>7.7618157418071307E-2</v>
      </c>
      <c r="W20" s="18">
        <v>0.22063657980242701</v>
      </c>
      <c r="X20" s="18">
        <v>9.6232237236196106E-3</v>
      </c>
      <c r="Y20" s="17">
        <v>0</v>
      </c>
    </row>
    <row r="21" spans="1:25" x14ac:dyDescent="0.3">
      <c r="A21" s="8" t="s">
        <v>40</v>
      </c>
      <c r="B21" s="17">
        <v>71</v>
      </c>
      <c r="C21" s="18">
        <v>11593.917808219199</v>
      </c>
      <c r="D21" s="17">
        <v>1</v>
      </c>
      <c r="E21" s="18">
        <v>49.454287887074301</v>
      </c>
      <c r="F21" s="18">
        <v>0.58129204925565503</v>
      </c>
      <c r="G21" s="18">
        <v>4.2655372157300898E-3</v>
      </c>
      <c r="H21" s="18">
        <v>1.7716456354744899E-3</v>
      </c>
      <c r="I21" s="17">
        <v>0</v>
      </c>
      <c r="J21">
        <v>11</v>
      </c>
      <c r="K21" s="5">
        <v>2226.6018010282801</v>
      </c>
      <c r="L21">
        <v>1</v>
      </c>
      <c r="M21" s="5">
        <v>256.25965711375198</v>
      </c>
      <c r="N21" s="5">
        <v>0.231659526531416</v>
      </c>
      <c r="O21" s="5">
        <v>0.115090025075614</v>
      </c>
      <c r="P21" s="5">
        <v>1.68915677665002E-2</v>
      </c>
      <c r="Q21">
        <v>0</v>
      </c>
      <c r="R21" s="17">
        <v>10</v>
      </c>
      <c r="S21" s="18">
        <v>1847.59180154214</v>
      </c>
      <c r="T21" s="17">
        <v>1</v>
      </c>
      <c r="U21" s="18">
        <v>0.197693544965659</v>
      </c>
      <c r="V21" s="18">
        <v>0.97390369157579604</v>
      </c>
      <c r="W21" s="18">
        <v>1.07000661510148E-4</v>
      </c>
      <c r="X21" s="18">
        <v>-2.42287091971524E-4</v>
      </c>
      <c r="Y21" s="17">
        <v>0</v>
      </c>
    </row>
    <row r="22" spans="1:25" x14ac:dyDescent="0.3">
      <c r="A22" s="8" t="s">
        <v>41</v>
      </c>
      <c r="B22" s="17">
        <v>13</v>
      </c>
      <c r="C22" s="18">
        <v>3155.7333333333299</v>
      </c>
      <c r="D22" s="17">
        <v>1</v>
      </c>
      <c r="E22" s="18">
        <v>521.91256296186396</v>
      </c>
      <c r="F22" s="18">
        <v>0.108491848064299</v>
      </c>
      <c r="G22" s="18">
        <v>0.16538550879727801</v>
      </c>
      <c r="H22" s="18">
        <v>7.4653092229085899E-3</v>
      </c>
      <c r="I22" s="17">
        <v>0</v>
      </c>
      <c r="J22">
        <v>3</v>
      </c>
      <c r="K22" s="5">
        <v>307.069105268626</v>
      </c>
      <c r="L22">
        <v>1</v>
      </c>
      <c r="M22" s="5">
        <v>238.532192412531</v>
      </c>
      <c r="N22" s="5">
        <v>1.2324592483634201E-3</v>
      </c>
      <c r="O22" s="5">
        <v>0.77680296819134997</v>
      </c>
      <c r="P22" s="5">
        <v>5.8756039884255299E-3</v>
      </c>
      <c r="Q22">
        <v>1</v>
      </c>
      <c r="R22" s="17">
        <v>3</v>
      </c>
      <c r="S22" s="18">
        <v>1703.08670520231</v>
      </c>
      <c r="T22" s="17">
        <v>1</v>
      </c>
      <c r="U22" s="18">
        <v>548.82453247065496</v>
      </c>
      <c r="V22" s="18">
        <v>0.23234803329083301</v>
      </c>
      <c r="W22" s="18">
        <v>0.32225284290822898</v>
      </c>
      <c r="X22" s="18">
        <v>9.2205153234222598E-3</v>
      </c>
      <c r="Y22" s="17">
        <v>0</v>
      </c>
    </row>
    <row r="23" spans="1:25" x14ac:dyDescent="0.3">
      <c r="A23" s="8" t="s">
        <v>42</v>
      </c>
      <c r="B23" s="17">
        <v>84</v>
      </c>
      <c r="C23" s="18">
        <v>32029.813953488399</v>
      </c>
      <c r="D23" s="17">
        <v>1</v>
      </c>
      <c r="E23" s="18">
        <v>230.64433562684999</v>
      </c>
      <c r="F23" s="18">
        <v>0.43506464797620198</v>
      </c>
      <c r="G23" s="18">
        <v>7.2009264856104397E-3</v>
      </c>
      <c r="H23" s="18">
        <v>2.71496326195062E-3</v>
      </c>
      <c r="I23" s="17">
        <v>0</v>
      </c>
      <c r="J23">
        <v>15</v>
      </c>
      <c r="K23" s="5">
        <v>9775.5402164685893</v>
      </c>
      <c r="L23">
        <v>1</v>
      </c>
      <c r="M23" s="5">
        <v>661.185330076794</v>
      </c>
      <c r="N23" s="5">
        <v>0.29688160233326799</v>
      </c>
      <c r="O23" s="5">
        <v>6.7636705024538002E-2</v>
      </c>
      <c r="P23" s="5">
        <v>-1.5149890179008699E-2</v>
      </c>
      <c r="Q23">
        <v>0</v>
      </c>
      <c r="R23" s="17">
        <v>15</v>
      </c>
      <c r="S23" s="18">
        <v>4828.5129678609301</v>
      </c>
      <c r="T23" s="17">
        <v>1</v>
      </c>
      <c r="U23" s="18">
        <v>227.85015518879601</v>
      </c>
      <c r="V23" s="18">
        <v>0.38873904207580501</v>
      </c>
      <c r="W23" s="18">
        <v>4.7188473284712998E-2</v>
      </c>
      <c r="X23" s="18">
        <v>-6.6713346010382696E-3</v>
      </c>
      <c r="Y23" s="17">
        <v>0</v>
      </c>
    </row>
    <row r="24" spans="1:25" x14ac:dyDescent="0.3">
      <c r="A24" s="8" t="s">
        <v>43</v>
      </c>
      <c r="B24" s="17">
        <v>41</v>
      </c>
      <c r="C24" s="18">
        <v>13979.627906976701</v>
      </c>
      <c r="D24" s="17">
        <v>1</v>
      </c>
      <c r="E24" s="18">
        <v>889.31941660844495</v>
      </c>
      <c r="F24" s="18">
        <v>9.5125347846941904E-2</v>
      </c>
      <c r="G24" s="18">
        <v>6.3615385368348501E-2</v>
      </c>
      <c r="H24" s="18">
        <v>1.1070353249941999E-2</v>
      </c>
      <c r="I24" s="17">
        <v>0</v>
      </c>
      <c r="J24">
        <v>10</v>
      </c>
      <c r="K24" s="5">
        <v>8091.8120165148903</v>
      </c>
      <c r="L24">
        <v>1</v>
      </c>
      <c r="M24" s="5">
        <v>60.812890526819501</v>
      </c>
      <c r="N24" s="5">
        <v>0.78317981721367302</v>
      </c>
      <c r="O24" s="5">
        <v>7.5153612568734703E-3</v>
      </c>
      <c r="P24" s="5">
        <v>8.2860190558434604E-3</v>
      </c>
      <c r="Q24">
        <v>0</v>
      </c>
      <c r="R24" s="17">
        <v>9</v>
      </c>
      <c r="S24" s="18">
        <v>863.99417943223</v>
      </c>
      <c r="T24" s="17">
        <v>1</v>
      </c>
      <c r="U24" s="18">
        <v>307.88341799906902</v>
      </c>
      <c r="V24" s="18">
        <v>2.5601526409413301E-2</v>
      </c>
      <c r="W24" s="18">
        <v>0.35634894925032101</v>
      </c>
      <c r="X24" s="18">
        <v>1.14987195423632E-2</v>
      </c>
      <c r="Y24" s="17">
        <v>1</v>
      </c>
    </row>
    <row r="25" spans="1:25" x14ac:dyDescent="0.3">
      <c r="A25" s="8" t="s">
        <v>44</v>
      </c>
      <c r="B25" s="17">
        <v>408</v>
      </c>
      <c r="C25" s="18">
        <v>611636.119512195</v>
      </c>
      <c r="D25" s="17">
        <v>1</v>
      </c>
      <c r="E25" s="18">
        <v>846.29896490974397</v>
      </c>
      <c r="F25" s="18">
        <v>0.45212576880616601</v>
      </c>
      <c r="G25" s="18">
        <v>1.3836641393655299E-3</v>
      </c>
      <c r="H25" s="18">
        <v>4.3463795434681204E-3</v>
      </c>
      <c r="I25" s="17">
        <v>0</v>
      </c>
      <c r="J25">
        <v>15</v>
      </c>
      <c r="K25" s="5">
        <v>34228.584341711801</v>
      </c>
      <c r="L25">
        <v>1</v>
      </c>
      <c r="M25" s="5">
        <v>1497.8171166663701</v>
      </c>
      <c r="N25" s="5">
        <v>0.40738262307804401</v>
      </c>
      <c r="O25" s="5">
        <v>4.3759248168528303E-2</v>
      </c>
      <c r="P25" s="5">
        <v>1.1168732788422699E-2</v>
      </c>
      <c r="Q25">
        <v>0</v>
      </c>
      <c r="R25" s="17">
        <v>15</v>
      </c>
      <c r="S25" s="18">
        <v>20886.4453830284</v>
      </c>
      <c r="T25" s="17">
        <v>1</v>
      </c>
      <c r="U25" s="18">
        <v>10461.4593858386</v>
      </c>
      <c r="V25" s="18">
        <v>1.0456278930106399E-4</v>
      </c>
      <c r="W25" s="18">
        <v>0.50087313537511702</v>
      </c>
      <c r="X25" s="18">
        <v>-3.1327177284088001E-2</v>
      </c>
      <c r="Y25" s="17">
        <v>-1</v>
      </c>
    </row>
    <row r="26" spans="1:25" x14ac:dyDescent="0.3">
      <c r="A26" s="8" t="s">
        <v>45</v>
      </c>
      <c r="B26" s="17">
        <v>48</v>
      </c>
      <c r="C26" s="18">
        <v>12373.22</v>
      </c>
      <c r="D26" s="17">
        <v>1</v>
      </c>
      <c r="E26" s="18">
        <v>20.632771911779901</v>
      </c>
      <c r="F26" s="18">
        <v>0.77705991728738899</v>
      </c>
      <c r="G26" s="18">
        <v>1.66753455541724E-3</v>
      </c>
      <c r="H26" s="18">
        <v>-1.13711232628301E-3</v>
      </c>
      <c r="I26" s="17">
        <v>0</v>
      </c>
      <c r="J26">
        <v>11</v>
      </c>
      <c r="K26" s="5">
        <v>2918.0509376621399</v>
      </c>
      <c r="L26">
        <v>1</v>
      </c>
      <c r="M26" s="5">
        <v>417.90589604812999</v>
      </c>
      <c r="N26" s="5">
        <v>0.175105823952388</v>
      </c>
      <c r="O26" s="5">
        <v>0.143214051082653</v>
      </c>
      <c r="P26" s="5">
        <v>6.5308867921037598E-3</v>
      </c>
      <c r="Q26">
        <v>0</v>
      </c>
      <c r="R26" s="17">
        <v>11</v>
      </c>
      <c r="S26" s="18">
        <v>3909.47251530005</v>
      </c>
      <c r="T26" s="17">
        <v>1</v>
      </c>
      <c r="U26" s="18">
        <v>151.21184323513401</v>
      </c>
      <c r="V26" s="18">
        <v>0.505879914423775</v>
      </c>
      <c r="W26" s="18">
        <v>3.8678323646822797E-2</v>
      </c>
      <c r="X26" s="18">
        <v>5.0427053627385499E-3</v>
      </c>
      <c r="Y26" s="17">
        <v>0</v>
      </c>
    </row>
    <row r="27" spans="1:25" x14ac:dyDescent="0.3">
      <c r="A27" s="8" t="s">
        <v>46</v>
      </c>
      <c r="B27" s="17">
        <v>38</v>
      </c>
      <c r="C27" s="18">
        <v>9373.9</v>
      </c>
      <c r="D27" s="17">
        <v>1</v>
      </c>
      <c r="E27" s="18">
        <v>1231.80481263259</v>
      </c>
      <c r="F27" s="18">
        <v>1.6498417281238999E-2</v>
      </c>
      <c r="G27" s="18">
        <v>0.13140793187815</v>
      </c>
      <c r="H27" s="18">
        <v>8.8434811373694702E-3</v>
      </c>
      <c r="I27" s="17">
        <v>1</v>
      </c>
      <c r="J27">
        <v>9</v>
      </c>
      <c r="K27" s="5">
        <v>1744.9232689385699</v>
      </c>
      <c r="L27">
        <v>1</v>
      </c>
      <c r="M27" s="5">
        <v>184.775742033005</v>
      </c>
      <c r="N27" s="5">
        <v>0.30187040902981899</v>
      </c>
      <c r="O27" s="5">
        <v>0.105893333719713</v>
      </c>
      <c r="P27" s="5">
        <v>6.4657973776262997E-3</v>
      </c>
      <c r="Q27">
        <v>0</v>
      </c>
      <c r="R27" s="17">
        <v>9</v>
      </c>
      <c r="S27" s="18">
        <v>2218.56086173227</v>
      </c>
      <c r="T27" s="17">
        <v>1</v>
      </c>
      <c r="U27" s="18">
        <v>32.850448042191601</v>
      </c>
      <c r="V27" s="18">
        <v>0.71303255685308098</v>
      </c>
      <c r="W27" s="18">
        <v>1.4807097974558901E-2</v>
      </c>
      <c r="X27" s="18">
        <v>2.01670049384834E-3</v>
      </c>
      <c r="Y27" s="17">
        <v>0</v>
      </c>
    </row>
    <row r="28" spans="1:25" x14ac:dyDescent="0.3">
      <c r="A28" s="8" t="s">
        <v>47</v>
      </c>
      <c r="B28" s="17">
        <v>206</v>
      </c>
      <c r="C28" s="18">
        <v>145863.05769230801</v>
      </c>
      <c r="D28" s="17">
        <v>1</v>
      </c>
      <c r="E28" s="18">
        <v>8937.0059458210308</v>
      </c>
      <c r="F28" s="18">
        <v>2.4560986047391498E-4</v>
      </c>
      <c r="G28" s="18">
        <v>6.1269838211353601E-2</v>
      </c>
      <c r="H28" s="18">
        <v>1.2703382254626401E-2</v>
      </c>
      <c r="I28" s="17">
        <v>1</v>
      </c>
      <c r="J28">
        <v>24</v>
      </c>
      <c r="K28" s="5">
        <v>14604.5860651763</v>
      </c>
      <c r="L28">
        <v>1</v>
      </c>
      <c r="M28" s="5">
        <v>669.00665948429003</v>
      </c>
      <c r="N28" s="5">
        <v>0.28309530345023698</v>
      </c>
      <c r="O28" s="5">
        <v>4.5807985005442399E-2</v>
      </c>
      <c r="P28" s="5">
        <v>1.3145793205703299E-2</v>
      </c>
      <c r="Q28">
        <v>0</v>
      </c>
      <c r="R28" s="17">
        <v>24</v>
      </c>
      <c r="S28" s="18">
        <v>41487.450960546703</v>
      </c>
      <c r="T28" s="17">
        <v>1</v>
      </c>
      <c r="U28" s="18">
        <v>93.823928625461093</v>
      </c>
      <c r="V28" s="18">
        <v>0.81557811008398695</v>
      </c>
      <c r="W28" s="18">
        <v>2.2615014047183699E-3</v>
      </c>
      <c r="X28" s="18">
        <v>-2.38956652759649E-3</v>
      </c>
      <c r="Y28" s="17">
        <v>0</v>
      </c>
    </row>
    <row r="29" spans="1:25" x14ac:dyDescent="0.3">
      <c r="A29" s="8" t="s">
        <v>48</v>
      </c>
      <c r="B29" s="17">
        <v>96</v>
      </c>
      <c r="C29" s="18">
        <v>51910.204081632699</v>
      </c>
      <c r="D29" s="17">
        <v>1</v>
      </c>
      <c r="E29" s="18">
        <v>5470.2308626201202</v>
      </c>
      <c r="F29" s="18">
        <v>7.7174798574232905E-4</v>
      </c>
      <c r="G29" s="18">
        <v>0.105378720030031</v>
      </c>
      <c r="H29" s="18">
        <v>1.1375289640638799E-2</v>
      </c>
      <c r="I29" s="17">
        <v>1</v>
      </c>
      <c r="J29">
        <v>12</v>
      </c>
      <c r="K29" s="5">
        <v>10822.810351124701</v>
      </c>
      <c r="L29">
        <v>1</v>
      </c>
      <c r="M29" s="5">
        <v>387.78304538167998</v>
      </c>
      <c r="N29" s="5">
        <v>0.50426929472721604</v>
      </c>
      <c r="O29" s="5">
        <v>3.58301617418052E-2</v>
      </c>
      <c r="P29" s="5">
        <v>9.3947857199624292E-3</v>
      </c>
      <c r="Q29">
        <v>0</v>
      </c>
      <c r="R29" s="17">
        <v>14</v>
      </c>
      <c r="S29" s="18">
        <v>14316.1011380942</v>
      </c>
      <c r="T29" s="17">
        <v>1</v>
      </c>
      <c r="U29" s="18">
        <v>458.791785097412</v>
      </c>
      <c r="V29" s="18">
        <v>0.495985320966431</v>
      </c>
      <c r="W29" s="18">
        <v>3.2047257886198999E-2</v>
      </c>
      <c r="X29" s="18">
        <v>-7.1680845338862797E-3</v>
      </c>
      <c r="Y29" s="17">
        <v>0</v>
      </c>
    </row>
    <row r="30" spans="1:25" x14ac:dyDescent="0.3">
      <c r="A30" s="8" t="s">
        <v>49</v>
      </c>
      <c r="B30" s="17">
        <v>160</v>
      </c>
      <c r="C30" s="18">
        <v>56511.611111111102</v>
      </c>
      <c r="D30" s="17">
        <v>1</v>
      </c>
      <c r="E30" s="18">
        <v>1781.7452331700099</v>
      </c>
      <c r="F30" s="18">
        <v>2.2472294367214499E-2</v>
      </c>
      <c r="G30" s="18">
        <v>3.15288344844179E-2</v>
      </c>
      <c r="H30" s="18">
        <v>1.34690426219923E-2</v>
      </c>
      <c r="I30" s="17">
        <v>1</v>
      </c>
      <c r="J30">
        <v>14</v>
      </c>
      <c r="K30" s="5">
        <v>7492.6398176852699</v>
      </c>
      <c r="L30">
        <v>1</v>
      </c>
      <c r="M30" s="5">
        <v>10.9060034794675</v>
      </c>
      <c r="N30" s="5">
        <v>0.88640463072639297</v>
      </c>
      <c r="O30" s="5">
        <v>1.4555622243745999E-3</v>
      </c>
      <c r="P30" s="5">
        <v>-4.6314277880017901E-3</v>
      </c>
      <c r="Q30">
        <v>0</v>
      </c>
      <c r="R30" s="17">
        <v>12</v>
      </c>
      <c r="S30" s="18">
        <v>9077.7211996618607</v>
      </c>
      <c r="T30" s="17">
        <v>1</v>
      </c>
      <c r="U30" s="18">
        <v>1078.8638950240099</v>
      </c>
      <c r="V30" s="18">
        <v>0.20329729486839901</v>
      </c>
      <c r="W30" s="18">
        <v>0.118847436630263</v>
      </c>
      <c r="X30" s="18">
        <v>1.5352703486433601E-2</v>
      </c>
      <c r="Y30" s="17">
        <v>0</v>
      </c>
    </row>
    <row r="31" spans="1:25" x14ac:dyDescent="0.3">
      <c r="A31" s="8" t="s">
        <v>50</v>
      </c>
      <c r="B31" s="17">
        <v>47</v>
      </c>
      <c r="C31" s="18">
        <v>20564</v>
      </c>
      <c r="D31" s="17">
        <v>1</v>
      </c>
      <c r="E31" s="18">
        <v>3450.1104252861601</v>
      </c>
      <c r="F31" s="18">
        <v>2.0828367914665601E-3</v>
      </c>
      <c r="G31" s="18">
        <v>0.167774286388162</v>
      </c>
      <c r="H31" s="18">
        <v>1.32774545779339E-2</v>
      </c>
      <c r="I31" s="17">
        <v>1</v>
      </c>
      <c r="J31">
        <v>16</v>
      </c>
      <c r="K31" s="5">
        <v>7291.0701651536001</v>
      </c>
      <c r="L31">
        <v>1</v>
      </c>
      <c r="M31" s="5">
        <v>462.75237798938502</v>
      </c>
      <c r="N31" s="5">
        <v>0.297734567797731</v>
      </c>
      <c r="O31" s="5">
        <v>6.3468375356066406E-2</v>
      </c>
      <c r="P31" s="5">
        <v>8.3952252433213692E-3</v>
      </c>
      <c r="Q31">
        <v>0</v>
      </c>
      <c r="R31" s="17">
        <v>14</v>
      </c>
      <c r="S31" s="18">
        <v>7995.2242820004903</v>
      </c>
      <c r="T31" s="17">
        <v>1</v>
      </c>
      <c r="U31" s="18">
        <v>1030.6963151365601</v>
      </c>
      <c r="V31" s="18">
        <v>0.15003531185365801</v>
      </c>
      <c r="W31" s="18">
        <v>0.12891399650375701</v>
      </c>
      <c r="X31" s="18">
        <v>1.2675443243165699E-2</v>
      </c>
      <c r="Y31" s="17">
        <v>0</v>
      </c>
    </row>
    <row r="32" spans="1:25" x14ac:dyDescent="0.3">
      <c r="A32" s="8" t="s">
        <v>51</v>
      </c>
      <c r="B32" s="17">
        <v>411</v>
      </c>
      <c r="C32" s="18">
        <v>214634.677966102</v>
      </c>
      <c r="D32" s="17">
        <v>1</v>
      </c>
      <c r="E32" s="18">
        <v>14007.6112988943</v>
      </c>
      <c r="F32" s="18">
        <v>8.46928552677661E-8</v>
      </c>
      <c r="G32" s="18">
        <v>6.5262572812705505E-2</v>
      </c>
      <c r="H32" s="18">
        <v>2.2916530245972601E-2</v>
      </c>
      <c r="I32" s="17">
        <v>1</v>
      </c>
      <c r="J32">
        <v>22</v>
      </c>
      <c r="K32" s="5">
        <v>22064.774460411601</v>
      </c>
      <c r="L32">
        <v>1</v>
      </c>
      <c r="M32" s="5">
        <v>3210.3881776121698</v>
      </c>
      <c r="N32" s="5">
        <v>5.2934029107921998E-2</v>
      </c>
      <c r="O32" s="5">
        <v>0.14549834549055701</v>
      </c>
      <c r="P32" s="5">
        <v>2.67025520600912E-2</v>
      </c>
      <c r="Q32">
        <v>0</v>
      </c>
      <c r="R32" s="17">
        <v>19</v>
      </c>
      <c r="S32" s="18">
        <v>32589.474235038098</v>
      </c>
      <c r="T32" s="17">
        <v>1</v>
      </c>
      <c r="U32" s="18">
        <v>521.64083604969301</v>
      </c>
      <c r="V32" s="18">
        <v>0.57825199530587401</v>
      </c>
      <c r="W32" s="18">
        <v>1.6006420732276198E-2</v>
      </c>
      <c r="X32" s="18">
        <v>-1.0804470677307E-2</v>
      </c>
      <c r="Y32" s="17">
        <v>0</v>
      </c>
    </row>
    <row r="33" spans="1:25" x14ac:dyDescent="0.3">
      <c r="A33" s="8" t="s">
        <v>52</v>
      </c>
      <c r="B33" s="17">
        <v>261</v>
      </c>
      <c r="C33" s="18">
        <v>300652.21292775701</v>
      </c>
      <c r="D33" s="17">
        <v>1</v>
      </c>
      <c r="E33" s="18">
        <v>47134.496133546403</v>
      </c>
      <c r="F33" s="18">
        <v>3.2600258943801501E-12</v>
      </c>
      <c r="G33" s="18">
        <v>0.15677415334665201</v>
      </c>
      <c r="H33" s="18">
        <v>1.5785648325578099E-2</v>
      </c>
      <c r="I33" s="17">
        <v>1</v>
      </c>
      <c r="J33">
        <v>31</v>
      </c>
      <c r="K33" s="5">
        <v>36659.157387382402</v>
      </c>
      <c r="L33">
        <v>1</v>
      </c>
      <c r="M33" s="5">
        <v>8300.7365823422206</v>
      </c>
      <c r="N33" s="5">
        <v>2.5927669841140201E-3</v>
      </c>
      <c r="O33" s="5">
        <v>0.226430097523169</v>
      </c>
      <c r="P33" s="5">
        <v>3.3466253826221003E-2</v>
      </c>
      <c r="Q33">
        <v>1</v>
      </c>
      <c r="R33" s="17">
        <v>31</v>
      </c>
      <c r="S33" s="18">
        <v>14678.5478270247</v>
      </c>
      <c r="T33" s="17">
        <v>1</v>
      </c>
      <c r="U33" s="18">
        <v>419.78600233707903</v>
      </c>
      <c r="V33" s="18">
        <v>0.33941028483713997</v>
      </c>
      <c r="W33" s="18">
        <v>2.85986057533709E-2</v>
      </c>
      <c r="X33" s="18">
        <v>3.61522735706565E-3</v>
      </c>
      <c r="Y33" s="17">
        <v>0</v>
      </c>
    </row>
    <row r="34" spans="1:25" x14ac:dyDescent="0.3">
      <c r="A34" s="8" t="s">
        <v>53</v>
      </c>
      <c r="B34" s="17">
        <v>49</v>
      </c>
      <c r="C34" s="18">
        <v>10466.627450980401</v>
      </c>
      <c r="D34" s="17">
        <v>1</v>
      </c>
      <c r="E34" s="18">
        <v>2035.2949713309899</v>
      </c>
      <c r="F34" s="18">
        <v>5.8333056297402098E-4</v>
      </c>
      <c r="G34" s="18">
        <v>0.19445566213788801</v>
      </c>
      <c r="H34" s="18">
        <v>9.4596583156307795E-3</v>
      </c>
      <c r="I34" s="17">
        <v>1</v>
      </c>
      <c r="J34">
        <v>17</v>
      </c>
      <c r="K34" s="5">
        <v>1887.3606069292</v>
      </c>
      <c r="L34">
        <v>1</v>
      </c>
      <c r="M34" s="5">
        <v>186.63184705708201</v>
      </c>
      <c r="N34" s="5">
        <v>0.171989205654317</v>
      </c>
      <c r="O34" s="5">
        <v>9.8885102492807797E-2</v>
      </c>
      <c r="P34" s="5">
        <v>4.3364265665866604E-3</v>
      </c>
      <c r="Q34">
        <v>0</v>
      </c>
      <c r="R34" s="17">
        <v>18</v>
      </c>
      <c r="S34" s="18">
        <v>3936.4385557750002</v>
      </c>
      <c r="T34" s="17">
        <v>1</v>
      </c>
      <c r="U34" s="18">
        <v>816.80723894204198</v>
      </c>
      <c r="V34" s="18">
        <v>2.9936998688109201E-2</v>
      </c>
      <c r="W34" s="18">
        <v>0.207499044470982</v>
      </c>
      <c r="X34" s="18">
        <v>8.6900482126553696E-3</v>
      </c>
      <c r="Y34" s="17">
        <v>1</v>
      </c>
    </row>
    <row r="35" spans="1:25" x14ac:dyDescent="0.3">
      <c r="A35" s="8" t="s">
        <v>54</v>
      </c>
      <c r="B35" s="17">
        <v>167</v>
      </c>
      <c r="C35" s="18">
        <v>87623.408284023695</v>
      </c>
      <c r="D35" s="17">
        <v>1</v>
      </c>
      <c r="E35" s="18">
        <v>11186.415694094299</v>
      </c>
      <c r="F35" s="18">
        <v>7.6654491150304298E-7</v>
      </c>
      <c r="G35" s="18">
        <v>0.127664695007464</v>
      </c>
      <c r="H35" s="18">
        <v>7.8080605534681198E-3</v>
      </c>
      <c r="I35" s="17">
        <v>1</v>
      </c>
      <c r="J35">
        <v>19</v>
      </c>
      <c r="K35" s="5">
        <v>23900.753290678</v>
      </c>
      <c r="L35">
        <v>1</v>
      </c>
      <c r="M35" s="5">
        <v>2256.5560183617599</v>
      </c>
      <c r="N35" s="5">
        <v>0.159297697950675</v>
      </c>
      <c r="O35" s="5">
        <v>9.4413594036882501E-2</v>
      </c>
      <c r="P35" s="5">
        <v>1.6124368380883301E-2</v>
      </c>
      <c r="Q35">
        <v>0</v>
      </c>
      <c r="R35" s="17">
        <v>19</v>
      </c>
      <c r="S35" s="18">
        <v>8453.4188867957</v>
      </c>
      <c r="T35" s="17">
        <v>1</v>
      </c>
      <c r="U35" s="18">
        <v>1849.8310569355499</v>
      </c>
      <c r="V35" s="18">
        <v>2.1053262470458599E-2</v>
      </c>
      <c r="W35" s="18">
        <v>0.21882638039207999</v>
      </c>
      <c r="X35" s="18">
        <v>1.1689342669031899E-2</v>
      </c>
      <c r="Y35" s="17">
        <v>1</v>
      </c>
    </row>
    <row r="36" spans="1:25" x14ac:dyDescent="0.3">
      <c r="A36" s="8" t="s">
        <v>55</v>
      </c>
      <c r="B36" s="17">
        <v>111</v>
      </c>
      <c r="C36" s="18">
        <v>50900.141592920401</v>
      </c>
      <c r="D36" s="17">
        <v>1</v>
      </c>
      <c r="E36" s="18">
        <v>12519.634486478401</v>
      </c>
      <c r="F36" s="18">
        <v>1.7734573772965801E-9</v>
      </c>
      <c r="G36" s="18">
        <v>0.24596462985517001</v>
      </c>
      <c r="H36" s="18">
        <v>1.0481492084718399E-2</v>
      </c>
      <c r="I36" s="17">
        <v>1</v>
      </c>
      <c r="J36">
        <v>25</v>
      </c>
      <c r="K36" s="5">
        <v>12725.633262826401</v>
      </c>
      <c r="L36">
        <v>1</v>
      </c>
      <c r="M36" s="5">
        <v>335.67853438648302</v>
      </c>
      <c r="N36" s="5">
        <v>0.41051112448110399</v>
      </c>
      <c r="O36" s="5">
        <v>2.6378139889278E-2</v>
      </c>
      <c r="P36" s="5">
        <v>4.8512522906329902E-3</v>
      </c>
      <c r="Q36">
        <v>0</v>
      </c>
      <c r="R36" s="17">
        <v>25</v>
      </c>
      <c r="S36" s="18">
        <v>17583.4786147913</v>
      </c>
      <c r="T36" s="17">
        <v>1</v>
      </c>
      <c r="U36" s="18">
        <v>3297.8401299791799</v>
      </c>
      <c r="V36" s="18">
        <v>1.6290435311442902E-2</v>
      </c>
      <c r="W36" s="18">
        <v>0.18755333925819501</v>
      </c>
      <c r="X36" s="18">
        <v>1.22951331695364E-2</v>
      </c>
      <c r="Y36" s="17">
        <v>1</v>
      </c>
    </row>
    <row r="37" spans="1:25" x14ac:dyDescent="0.3">
      <c r="A37" s="8" t="s">
        <v>56</v>
      </c>
      <c r="B37" s="17">
        <v>146</v>
      </c>
      <c r="C37" s="18">
        <v>44162.993243243203</v>
      </c>
      <c r="D37" s="17">
        <v>1</v>
      </c>
      <c r="E37" s="18">
        <v>3676.1498010324099</v>
      </c>
      <c r="F37" s="18">
        <v>2.7162191325540098E-4</v>
      </c>
      <c r="G37" s="18">
        <v>8.3240503667510096E-2</v>
      </c>
      <c r="H37" s="18">
        <v>5.6191558134363198E-3</v>
      </c>
      <c r="I37" s="17">
        <v>1</v>
      </c>
      <c r="J37">
        <v>19</v>
      </c>
      <c r="K37" s="5">
        <v>4819.5759326921598</v>
      </c>
      <c r="L37">
        <v>1</v>
      </c>
      <c r="M37" s="5">
        <v>106.43146386895199</v>
      </c>
      <c r="N37" s="5">
        <v>0.512453050290823</v>
      </c>
      <c r="O37" s="5">
        <v>2.2083159463679301E-2</v>
      </c>
      <c r="P37" s="5">
        <v>2.5116337693162202E-3</v>
      </c>
      <c r="Q37">
        <v>0</v>
      </c>
      <c r="R37" s="17">
        <v>19</v>
      </c>
      <c r="S37" s="18">
        <v>9857.0688727764591</v>
      </c>
      <c r="T37" s="17">
        <v>1</v>
      </c>
      <c r="U37" s="18">
        <v>3.1240929578652898</v>
      </c>
      <c r="V37" s="18">
        <v>0.93813600888273596</v>
      </c>
      <c r="W37" s="18">
        <v>3.16939345579081E-4</v>
      </c>
      <c r="X37" s="18">
        <v>4.2854054784883697E-4</v>
      </c>
      <c r="Y37" s="17">
        <v>0</v>
      </c>
    </row>
    <row r="38" spans="1:25" x14ac:dyDescent="0.3">
      <c r="A38" s="8" t="s">
        <v>57</v>
      </c>
      <c r="B38" s="17">
        <v>160</v>
      </c>
      <c r="C38" s="18">
        <v>41281.956790123499</v>
      </c>
      <c r="D38" s="17">
        <v>1</v>
      </c>
      <c r="E38" s="18">
        <v>21.6015302128435</v>
      </c>
      <c r="F38" s="18">
        <v>0.77225630558228897</v>
      </c>
      <c r="G38" s="18">
        <v>5.2326807865876702E-4</v>
      </c>
      <c r="H38" s="18">
        <v>-4.5433583459679401E-4</v>
      </c>
      <c r="I38" s="17">
        <v>0</v>
      </c>
      <c r="J38">
        <v>18</v>
      </c>
      <c r="K38" s="5">
        <v>3599.9924729713998</v>
      </c>
      <c r="L38">
        <v>1</v>
      </c>
      <c r="M38" s="5">
        <v>101.617419052347</v>
      </c>
      <c r="N38" s="5">
        <v>0.46962991810168803</v>
      </c>
      <c r="O38" s="5">
        <v>2.8227119866301699E-2</v>
      </c>
      <c r="P38" s="5">
        <v>-2.5580645500787699E-3</v>
      </c>
      <c r="Q38">
        <v>0</v>
      </c>
      <c r="R38" s="17">
        <v>16</v>
      </c>
      <c r="S38" s="18">
        <v>6304.6629686902797</v>
      </c>
      <c r="T38" s="17">
        <v>1</v>
      </c>
      <c r="U38" s="18">
        <v>169.98646573668299</v>
      </c>
      <c r="V38" s="18">
        <v>0.505511954728181</v>
      </c>
      <c r="W38" s="18">
        <v>2.6962022645914099E-2</v>
      </c>
      <c r="X38" s="18">
        <v>-2.9421772185898899E-3</v>
      </c>
      <c r="Y38" s="17">
        <v>0</v>
      </c>
    </row>
    <row r="39" spans="1:25" x14ac:dyDescent="0.3">
      <c r="A39" s="8" t="s">
        <v>58</v>
      </c>
      <c r="B39" s="17">
        <v>29</v>
      </c>
      <c r="C39" s="18">
        <v>3141.7419354838698</v>
      </c>
      <c r="D39" s="17">
        <v>1</v>
      </c>
      <c r="E39" s="18">
        <v>305.35633800660003</v>
      </c>
      <c r="F39" s="18">
        <v>7.7239619528248094E-2</v>
      </c>
      <c r="G39" s="18">
        <v>9.7193322773524105E-2</v>
      </c>
      <c r="H39" s="18">
        <v>-3.6173538224610899E-3</v>
      </c>
      <c r="I39" s="17">
        <v>0</v>
      </c>
      <c r="J39">
        <v>3</v>
      </c>
      <c r="K39" s="5">
        <v>316.91075441412602</v>
      </c>
      <c r="L39">
        <v>1</v>
      </c>
      <c r="M39" s="5">
        <v>1.3425447173773399</v>
      </c>
      <c r="N39" s="5">
        <v>0.91005119325893802</v>
      </c>
      <c r="O39" s="5">
        <v>4.2363495043243899E-3</v>
      </c>
      <c r="P39" s="5">
        <v>-7.3789754777140999E-4</v>
      </c>
      <c r="Q39">
        <v>0</v>
      </c>
      <c r="R39" s="17">
        <v>3</v>
      </c>
      <c r="S39" s="18">
        <v>542.18890748630599</v>
      </c>
      <c r="T39" s="17">
        <v>1</v>
      </c>
      <c r="U39" s="18">
        <v>23.033086873716101</v>
      </c>
      <c r="V39" s="18">
        <v>0.71524000703092805</v>
      </c>
      <c r="W39" s="18">
        <v>4.2481663781175703E-2</v>
      </c>
      <c r="X39" s="18">
        <v>-2.7530273025215498E-3</v>
      </c>
      <c r="Y39" s="17">
        <v>0</v>
      </c>
    </row>
    <row r="40" spans="1:25" x14ac:dyDescent="0.3">
      <c r="A40" s="8" t="s">
        <v>59</v>
      </c>
      <c r="B40" s="17">
        <v>97</v>
      </c>
      <c r="C40" s="18">
        <v>21396.747474747499</v>
      </c>
      <c r="D40" s="17">
        <v>1</v>
      </c>
      <c r="E40" s="18">
        <v>267.57878311406603</v>
      </c>
      <c r="F40" s="18">
        <v>0.267717770014542</v>
      </c>
      <c r="G40" s="18">
        <v>1.2505582141858901E-2</v>
      </c>
      <c r="H40" s="18">
        <v>1.7781523526039799E-3</v>
      </c>
      <c r="I40" s="17">
        <v>0</v>
      </c>
      <c r="J40">
        <v>17</v>
      </c>
      <c r="K40" s="5">
        <v>3209.0152269025298</v>
      </c>
      <c r="L40">
        <v>1</v>
      </c>
      <c r="M40" s="5">
        <v>183.14204735316699</v>
      </c>
      <c r="N40" s="5">
        <v>0.31040987043877399</v>
      </c>
      <c r="O40" s="5">
        <v>5.7071105745404201E-2</v>
      </c>
      <c r="P40" s="5">
        <v>3.1466893824354599E-3</v>
      </c>
      <c r="Q40">
        <v>0</v>
      </c>
      <c r="R40" s="17">
        <v>16</v>
      </c>
      <c r="S40" s="18">
        <v>4946.5788834187697</v>
      </c>
      <c r="T40" s="17">
        <v>1</v>
      </c>
      <c r="U40" s="18">
        <v>311.41583066489</v>
      </c>
      <c r="V40" s="18">
        <v>0.29982591766768202</v>
      </c>
      <c r="W40" s="18">
        <v>6.2955799958790498E-2</v>
      </c>
      <c r="X40" s="18">
        <v>3.9648178740783503E-3</v>
      </c>
      <c r="Y40" s="17">
        <v>0</v>
      </c>
    </row>
    <row r="41" spans="1:25" x14ac:dyDescent="0.3">
      <c r="A41" s="8" t="s">
        <v>60</v>
      </c>
      <c r="B41" s="17">
        <v>248</v>
      </c>
      <c r="C41" s="18">
        <v>284413.59999999998</v>
      </c>
      <c r="D41" s="17">
        <v>1</v>
      </c>
      <c r="E41" s="18">
        <v>2745.2907805361301</v>
      </c>
      <c r="F41" s="18">
        <v>0.12001376087676401</v>
      </c>
      <c r="G41" s="18">
        <v>9.6524595889090296E-3</v>
      </c>
      <c r="H41" s="18">
        <v>-7.1086133468136904E-3</v>
      </c>
      <c r="I41" s="17">
        <v>0</v>
      </c>
      <c r="J41">
        <v>16</v>
      </c>
      <c r="K41" s="5">
        <v>14785.422186374401</v>
      </c>
      <c r="L41">
        <v>1</v>
      </c>
      <c r="M41" s="5">
        <v>25.906752045899299</v>
      </c>
      <c r="N41" s="5">
        <v>0.86691120488227202</v>
      </c>
      <c r="O41" s="5">
        <v>1.75218209661765E-3</v>
      </c>
      <c r="P41" s="5">
        <v>-2.8135984720204601E-3</v>
      </c>
      <c r="Q41">
        <v>0</v>
      </c>
      <c r="R41" s="17">
        <v>19</v>
      </c>
      <c r="S41" s="18">
        <v>19718.411483865901</v>
      </c>
      <c r="T41" s="17">
        <v>1</v>
      </c>
      <c r="U41" s="18">
        <v>4770.61891756554</v>
      </c>
      <c r="V41" s="18">
        <v>1.3797349688077601E-2</v>
      </c>
      <c r="W41" s="18">
        <v>0.24193728391706301</v>
      </c>
      <c r="X41" s="18">
        <v>-3.8468221473572602E-2</v>
      </c>
      <c r="Y41" s="17">
        <v>-1</v>
      </c>
    </row>
    <row r="42" spans="1:25" x14ac:dyDescent="0.3">
      <c r="A42" s="8" t="s">
        <v>61</v>
      </c>
      <c r="B42" s="17">
        <v>53</v>
      </c>
      <c r="C42" s="18">
        <v>15778.5454545455</v>
      </c>
      <c r="D42" s="17">
        <v>1</v>
      </c>
      <c r="E42" s="18">
        <v>1339.4422530634699</v>
      </c>
      <c r="F42" s="18">
        <v>2.6600727443362199E-2</v>
      </c>
      <c r="G42" s="18">
        <v>8.4890096930804307E-2</v>
      </c>
      <c r="H42" s="18">
        <v>5.1356510712906797E-3</v>
      </c>
      <c r="I42" s="17">
        <v>1</v>
      </c>
      <c r="J42">
        <v>13</v>
      </c>
      <c r="K42" s="5">
        <v>3647.8526191328701</v>
      </c>
      <c r="L42">
        <v>1</v>
      </c>
      <c r="M42" s="5">
        <v>1021.28424248878</v>
      </c>
      <c r="N42" s="5">
        <v>2.4558262349156701E-2</v>
      </c>
      <c r="O42" s="5">
        <v>0.279968614173768</v>
      </c>
      <c r="P42" s="5">
        <v>8.0989945157297905E-3</v>
      </c>
      <c r="Q42">
        <v>1</v>
      </c>
      <c r="R42" s="17">
        <v>10</v>
      </c>
      <c r="S42" s="18">
        <v>2010.1067920933799</v>
      </c>
      <c r="T42" s="17">
        <v>1</v>
      </c>
      <c r="U42" s="18">
        <v>465.23814780607898</v>
      </c>
      <c r="V42" s="18">
        <v>8.2675435696348901E-2</v>
      </c>
      <c r="W42" s="18">
        <v>0.23144946807605499</v>
      </c>
      <c r="X42" s="18">
        <v>6.1071939782369302E-3</v>
      </c>
      <c r="Y42" s="17">
        <v>0</v>
      </c>
    </row>
    <row r="43" spans="1:25" x14ac:dyDescent="0.3">
      <c r="A43" s="8" t="s">
        <v>62</v>
      </c>
      <c r="B43" s="17">
        <v>64</v>
      </c>
      <c r="C43" s="18">
        <v>15387.5303030303</v>
      </c>
      <c r="D43" s="17">
        <v>1</v>
      </c>
      <c r="E43" s="18">
        <v>1292.7319308964099</v>
      </c>
      <c r="F43" s="18">
        <v>1.5402059225235199E-2</v>
      </c>
      <c r="G43" s="18">
        <v>8.4011657844913198E-2</v>
      </c>
      <c r="H43" s="18">
        <v>-3.7911047658343799E-3</v>
      </c>
      <c r="I43" s="17">
        <v>-1</v>
      </c>
      <c r="J43">
        <v>10</v>
      </c>
      <c r="K43" s="5">
        <v>1768.60666267704</v>
      </c>
      <c r="L43">
        <v>1</v>
      </c>
      <c r="M43" s="5">
        <v>95.112622283158998</v>
      </c>
      <c r="N43" s="5">
        <v>0.45091630769489699</v>
      </c>
      <c r="O43" s="5">
        <v>5.3778278850986801E-2</v>
      </c>
      <c r="P43" s="5">
        <v>2.4994413686106002E-3</v>
      </c>
      <c r="Q43">
        <v>0</v>
      </c>
      <c r="R43" s="17">
        <v>10</v>
      </c>
      <c r="S43" s="18">
        <v>2389.3159557485501</v>
      </c>
      <c r="T43" s="17">
        <v>1</v>
      </c>
      <c r="U43" s="18">
        <v>1.7574661230255499</v>
      </c>
      <c r="V43" s="18">
        <v>0.93162867568197305</v>
      </c>
      <c r="W43" s="18">
        <v>7.3555199713004605E-4</v>
      </c>
      <c r="X43" s="18">
        <v>3.4145958050595999E-4</v>
      </c>
      <c r="Y43" s="17">
        <v>0</v>
      </c>
    </row>
    <row r="44" spans="1:25" x14ac:dyDescent="0.3">
      <c r="A44" s="8" t="s">
        <v>63</v>
      </c>
      <c r="B44" s="17">
        <v>38</v>
      </c>
      <c r="C44" s="18">
        <v>28994.974999999999</v>
      </c>
      <c r="D44" s="17">
        <v>1</v>
      </c>
      <c r="E44" s="18">
        <v>8932.3652858724708</v>
      </c>
      <c r="F44" s="18">
        <v>3.9018807469702503E-5</v>
      </c>
      <c r="G44" s="18">
        <v>0.30806597646221401</v>
      </c>
      <c r="H44" s="18">
        <v>2.52823033399515E-2</v>
      </c>
      <c r="I44" s="17">
        <v>1</v>
      </c>
      <c r="J44">
        <v>12</v>
      </c>
      <c r="K44" s="5">
        <v>15688.078409582</v>
      </c>
      <c r="L44">
        <v>1</v>
      </c>
      <c r="M44" s="5">
        <v>5757.9905340707501</v>
      </c>
      <c r="N44" s="5">
        <v>8.3434293157162408E-3</v>
      </c>
      <c r="O44" s="5">
        <v>0.36702968864267399</v>
      </c>
      <c r="P44" s="5">
        <v>2.7415216438837701E-2</v>
      </c>
      <c r="Q44">
        <v>1</v>
      </c>
      <c r="R44" s="17">
        <v>12</v>
      </c>
      <c r="S44" s="18">
        <v>4140.6649755280096</v>
      </c>
      <c r="T44" s="17">
        <v>1</v>
      </c>
      <c r="U44" s="18">
        <v>229.43550232334999</v>
      </c>
      <c r="V44" s="18">
        <v>0.40146679020089099</v>
      </c>
      <c r="W44" s="18">
        <v>5.54103033400071E-2</v>
      </c>
      <c r="X44" s="18">
        <v>6.6801100399484599E-3</v>
      </c>
      <c r="Y44" s="17">
        <v>0</v>
      </c>
    </row>
    <row r="45" spans="1:25" x14ac:dyDescent="0.3">
      <c r="A45" s="8" t="s">
        <v>64</v>
      </c>
      <c r="B45" s="17">
        <v>95</v>
      </c>
      <c r="C45" s="18">
        <v>45531.9793814433</v>
      </c>
      <c r="D45" s="17">
        <v>1</v>
      </c>
      <c r="E45" s="18">
        <v>939.76463226741896</v>
      </c>
      <c r="F45" s="18">
        <v>0.15708245343393601</v>
      </c>
      <c r="G45" s="18">
        <v>2.0639661289366701E-2</v>
      </c>
      <c r="H45" s="18">
        <v>3.8700723848840699E-3</v>
      </c>
      <c r="I45" s="17">
        <v>0</v>
      </c>
      <c r="J45">
        <v>15</v>
      </c>
      <c r="K45" s="5">
        <v>6923.9250592620301</v>
      </c>
      <c r="L45">
        <v>1</v>
      </c>
      <c r="M45" s="5">
        <v>1059.0807569804399</v>
      </c>
      <c r="N45" s="5">
        <v>9.9801144138835798E-2</v>
      </c>
      <c r="O45" s="5">
        <v>0.15295959270439</v>
      </c>
      <c r="P45" s="5">
        <v>8.3609751149943106E-3</v>
      </c>
      <c r="Q45">
        <v>0</v>
      </c>
      <c r="R45" s="17">
        <v>15</v>
      </c>
      <c r="S45" s="18">
        <v>5031.8132808425999</v>
      </c>
      <c r="T45" s="17">
        <v>1</v>
      </c>
      <c r="U45" s="18">
        <v>117.00091913691401</v>
      </c>
      <c r="V45" s="18">
        <v>0.55012871507591299</v>
      </c>
      <c r="W45" s="18">
        <v>2.3252237832903502E-2</v>
      </c>
      <c r="X45" s="18">
        <v>2.63835541807764E-3</v>
      </c>
      <c r="Y45" s="17">
        <v>0</v>
      </c>
    </row>
    <row r="46" spans="1:25" x14ac:dyDescent="0.3">
      <c r="A46" s="8" t="s">
        <v>65</v>
      </c>
      <c r="B46" s="17">
        <v>25</v>
      </c>
      <c r="C46" s="18">
        <v>2506.9629629629599</v>
      </c>
      <c r="D46" s="17">
        <v>1</v>
      </c>
      <c r="E46" s="18">
        <v>925.55830144690401</v>
      </c>
      <c r="F46" s="18">
        <v>1.3068353100283001E-4</v>
      </c>
      <c r="G46" s="18">
        <v>0.36919504401173597</v>
      </c>
      <c r="H46" s="18">
        <v>1.20401352296501E-2</v>
      </c>
      <c r="I46" s="17">
        <v>1</v>
      </c>
      <c r="J46">
        <v>7</v>
      </c>
      <c r="K46" s="5">
        <v>717.67899478878405</v>
      </c>
      <c r="L46">
        <v>1</v>
      </c>
      <c r="M46" s="5">
        <v>523.75484263290105</v>
      </c>
      <c r="N46" s="5">
        <v>1.37337214201996E-5</v>
      </c>
      <c r="O46" s="5">
        <v>0.72978984537097202</v>
      </c>
      <c r="P46" s="5">
        <v>1.5480594907866199E-2</v>
      </c>
      <c r="Q46">
        <v>1</v>
      </c>
      <c r="R46" s="17">
        <v>8</v>
      </c>
      <c r="S46" s="18">
        <v>1845.05186446519</v>
      </c>
      <c r="T46" s="17">
        <v>1</v>
      </c>
      <c r="U46" s="18">
        <v>1298.3312501231601</v>
      </c>
      <c r="V46" s="18">
        <v>1.30849046336633E-5</v>
      </c>
      <c r="W46" s="18">
        <v>0.70368279349128104</v>
      </c>
      <c r="X46" s="18">
        <v>1.9605155003988399E-2</v>
      </c>
      <c r="Y46" s="17">
        <v>1</v>
      </c>
    </row>
    <row r="47" spans="1:25" x14ac:dyDescent="0.3">
      <c r="A47" s="8" t="s">
        <v>66</v>
      </c>
      <c r="B47" s="17">
        <v>159</v>
      </c>
      <c r="C47" s="18">
        <v>52534.819875776397</v>
      </c>
      <c r="D47" s="17">
        <v>1</v>
      </c>
      <c r="E47" s="18">
        <v>90.235124065555297</v>
      </c>
      <c r="F47" s="18">
        <v>0.60094545956257694</v>
      </c>
      <c r="G47" s="18">
        <v>1.71762507759476E-3</v>
      </c>
      <c r="H47" s="18">
        <v>6.4351544287829295E-4</v>
      </c>
      <c r="I47" s="17">
        <v>0</v>
      </c>
      <c r="J47">
        <v>25</v>
      </c>
      <c r="K47" s="5">
        <v>13393.8224590107</v>
      </c>
      <c r="L47">
        <v>1</v>
      </c>
      <c r="M47" s="5">
        <v>255.34929698428999</v>
      </c>
      <c r="N47" s="5">
        <v>0.485770542310067</v>
      </c>
      <c r="O47" s="5">
        <v>1.9064706715781799E-2</v>
      </c>
      <c r="P47" s="5">
        <v>2.8807651021150499E-3</v>
      </c>
      <c r="Q47">
        <v>0</v>
      </c>
      <c r="R47" s="17">
        <v>24</v>
      </c>
      <c r="S47" s="18">
        <v>9892.6285729512201</v>
      </c>
      <c r="T47" s="17">
        <v>1</v>
      </c>
      <c r="U47" s="18">
        <v>254.688727809536</v>
      </c>
      <c r="V47" s="18">
        <v>0.42581329577814903</v>
      </c>
      <c r="W47" s="18">
        <v>2.5745303781637498E-2</v>
      </c>
      <c r="X47" s="18">
        <v>2.49255049531861E-3</v>
      </c>
      <c r="Y47" s="17">
        <v>0</v>
      </c>
    </row>
    <row r="48" spans="1:25" x14ac:dyDescent="0.3">
      <c r="A48" s="8" t="s">
        <v>67</v>
      </c>
      <c r="B48" s="17">
        <v>134</v>
      </c>
      <c r="C48" s="18">
        <v>62376.992647058803</v>
      </c>
      <c r="D48" s="17">
        <v>1</v>
      </c>
      <c r="E48" s="18">
        <v>672.190898410052</v>
      </c>
      <c r="F48" s="18">
        <v>0.22696991277630299</v>
      </c>
      <c r="G48" s="18">
        <v>1.07762633285872E-2</v>
      </c>
      <c r="H48" s="18">
        <v>-4.6140796102272404E-3</v>
      </c>
      <c r="I48" s="17">
        <v>0</v>
      </c>
      <c r="J48">
        <v>13</v>
      </c>
      <c r="K48" s="5">
        <v>4191.92053039025</v>
      </c>
      <c r="L48">
        <v>1</v>
      </c>
      <c r="M48" s="5">
        <v>985.86945794445001</v>
      </c>
      <c r="N48" s="5">
        <v>4.5566845731386398E-2</v>
      </c>
      <c r="O48" s="5">
        <v>0.23518324137997601</v>
      </c>
      <c r="P48" s="5">
        <v>1.27468084999271E-2</v>
      </c>
      <c r="Q48">
        <v>1</v>
      </c>
      <c r="R48" s="17">
        <v>11</v>
      </c>
      <c r="S48" s="18">
        <v>5404.4398716494197</v>
      </c>
      <c r="T48" s="17">
        <v>1</v>
      </c>
      <c r="U48" s="18">
        <v>155.75237876646599</v>
      </c>
      <c r="V48" s="18">
        <v>0.56777481061180002</v>
      </c>
      <c r="W48" s="18">
        <v>2.8819337889854399E-2</v>
      </c>
      <c r="X48" s="18">
        <v>5.4792954985645502E-3</v>
      </c>
      <c r="Y48" s="17">
        <v>0</v>
      </c>
    </row>
    <row r="49" spans="1:30" x14ac:dyDescent="0.3">
      <c r="A49" s="8" t="s">
        <v>68</v>
      </c>
      <c r="B49" s="17">
        <v>40</v>
      </c>
      <c r="C49" s="18">
        <v>7472.7857142857101</v>
      </c>
      <c r="D49" s="17">
        <v>1</v>
      </c>
      <c r="E49" s="18">
        <v>1445.3364795023999</v>
      </c>
      <c r="F49" s="18">
        <v>1.95459346959694E-3</v>
      </c>
      <c r="G49" s="18">
        <v>0.193413344736937</v>
      </c>
      <c r="H49" s="18">
        <v>9.6164975421975905E-3</v>
      </c>
      <c r="I49" s="17">
        <v>1</v>
      </c>
      <c r="J49">
        <v>10</v>
      </c>
      <c r="K49" s="5">
        <v>1943.7158252551601</v>
      </c>
      <c r="L49">
        <v>1</v>
      </c>
      <c r="M49" s="5">
        <v>673.87597545018298</v>
      </c>
      <c r="N49" s="5">
        <v>2.12425923336583E-2</v>
      </c>
      <c r="O49" s="5">
        <v>0.34669470027169202</v>
      </c>
      <c r="P49" s="5">
        <v>1.2339484901659601E-2</v>
      </c>
      <c r="Q49">
        <v>1</v>
      </c>
      <c r="R49" s="17">
        <v>9</v>
      </c>
      <c r="S49" s="18">
        <v>1326.2271325689101</v>
      </c>
      <c r="T49" s="17">
        <v>1</v>
      </c>
      <c r="U49" s="18">
        <v>197.78532241879</v>
      </c>
      <c r="V49" s="18">
        <v>0.20912744057534399</v>
      </c>
      <c r="W49" s="18">
        <v>0.149133822979235</v>
      </c>
      <c r="X49" s="18">
        <v>7.5408209828579896E-3</v>
      </c>
      <c r="Y49" s="17">
        <v>0</v>
      </c>
    </row>
    <row r="50" spans="1:30" x14ac:dyDescent="0.3">
      <c r="A50" s="8" t="s">
        <v>69</v>
      </c>
      <c r="B50" s="17">
        <v>114</v>
      </c>
      <c r="C50" s="18">
        <v>102503.887931034</v>
      </c>
      <c r="D50" s="17">
        <v>1</v>
      </c>
      <c r="E50" s="18">
        <v>2106.0382353193299</v>
      </c>
      <c r="F50" s="18">
        <v>0.122006700919865</v>
      </c>
      <c r="G50" s="18">
        <v>2.0545935162345201E-2</v>
      </c>
      <c r="H50" s="18">
        <v>7.0724227894508199E-3</v>
      </c>
      <c r="I50" s="17">
        <v>0</v>
      </c>
      <c r="J50">
        <v>13</v>
      </c>
      <c r="K50" s="5">
        <v>13749.330568096701</v>
      </c>
      <c r="L50">
        <v>1</v>
      </c>
      <c r="M50" s="5">
        <v>103.65362129495399</v>
      </c>
      <c r="N50" s="5">
        <v>0.75333606812932596</v>
      </c>
      <c r="O50" s="5">
        <v>7.53881221937214E-3</v>
      </c>
      <c r="P50" s="5">
        <v>4.6635531206604703E-3</v>
      </c>
      <c r="Q50">
        <v>0</v>
      </c>
      <c r="R50" s="17">
        <v>13</v>
      </c>
      <c r="S50" s="18">
        <v>5222.6742772760799</v>
      </c>
      <c r="T50" s="17">
        <v>1</v>
      </c>
      <c r="U50" s="18">
        <v>402.858924585127</v>
      </c>
      <c r="V50" s="18">
        <v>0.29722785979628102</v>
      </c>
      <c r="W50" s="18">
        <v>7.7136521099539196E-2</v>
      </c>
      <c r="X50" s="18">
        <v>5.0354347377661902E-3</v>
      </c>
      <c r="Y50" s="17">
        <v>0</v>
      </c>
    </row>
    <row r="51" spans="1:30" x14ac:dyDescent="0.3">
      <c r="A51" s="8" t="s">
        <v>70</v>
      </c>
      <c r="B51" s="17">
        <v>734</v>
      </c>
      <c r="C51" s="18">
        <v>672017.73369565199</v>
      </c>
      <c r="D51" s="17">
        <v>1</v>
      </c>
      <c r="E51" s="18">
        <v>8979.4892545804596</v>
      </c>
      <c r="F51" s="18">
        <v>1.6167984544725501E-3</v>
      </c>
      <c r="G51" s="18">
        <v>1.33619825851905E-2</v>
      </c>
      <c r="H51" s="18">
        <v>7.5927017308334496E-3</v>
      </c>
      <c r="I51" s="17">
        <v>1</v>
      </c>
      <c r="J51">
        <v>35</v>
      </c>
      <c r="K51" s="5">
        <v>24438.710419877301</v>
      </c>
      <c r="L51">
        <v>1</v>
      </c>
      <c r="M51" s="5">
        <v>4035.5025738934601</v>
      </c>
      <c r="N51" s="5">
        <v>8.5114671140859802E-3</v>
      </c>
      <c r="O51" s="5">
        <v>0.16512747622768101</v>
      </c>
      <c r="P51" s="5">
        <v>3.0873692388116599E-2</v>
      </c>
      <c r="Q51">
        <v>1</v>
      </c>
      <c r="R51" s="17">
        <v>34</v>
      </c>
      <c r="S51" s="18">
        <v>63702.305693661197</v>
      </c>
      <c r="T51" s="17">
        <v>1</v>
      </c>
      <c r="U51" s="18">
        <v>12.3201631165721</v>
      </c>
      <c r="V51" s="18">
        <v>0.93536372391109501</v>
      </c>
      <c r="W51" s="18">
        <v>1.93402153696232E-4</v>
      </c>
      <c r="X51" s="18">
        <v>-1.52374572757706E-3</v>
      </c>
      <c r="Y51" s="17">
        <v>0</v>
      </c>
    </row>
    <row r="52" spans="1:30" x14ac:dyDescent="0.3">
      <c r="A52" s="8" t="s">
        <v>71</v>
      </c>
      <c r="B52" s="17">
        <v>525</v>
      </c>
      <c r="C52" s="18">
        <v>1410867.3510436399</v>
      </c>
      <c r="D52" s="17">
        <v>1</v>
      </c>
      <c r="E52" s="18">
        <v>9544.1526077697108</v>
      </c>
      <c r="F52" s="18">
        <v>5.8631520177927401E-2</v>
      </c>
      <c r="G52" s="18">
        <v>6.7647412782709804E-3</v>
      </c>
      <c r="H52" s="18">
        <v>1.3034123668176301E-2</v>
      </c>
      <c r="I52" s="17">
        <v>0</v>
      </c>
      <c r="J52">
        <v>26</v>
      </c>
      <c r="K52" s="5">
        <v>59588.528977174698</v>
      </c>
      <c r="L52">
        <v>1</v>
      </c>
      <c r="M52" s="5">
        <v>6371.7299713837401</v>
      </c>
      <c r="N52" s="5">
        <v>7.7668805804815694E-2</v>
      </c>
      <c r="O52" s="5">
        <v>0.106928801243347</v>
      </c>
      <c r="P52" s="5">
        <v>3.1329952956714202E-2</v>
      </c>
      <c r="Q52">
        <v>0</v>
      </c>
      <c r="R52" s="17">
        <v>25</v>
      </c>
      <c r="S52" s="18">
        <v>58287.919254395201</v>
      </c>
      <c r="T52" s="17">
        <v>1</v>
      </c>
      <c r="U52" s="18">
        <v>7797.5079256819699</v>
      </c>
      <c r="V52" s="18">
        <v>4.9424236396112702E-2</v>
      </c>
      <c r="W52" s="18">
        <v>0.13377571245338299</v>
      </c>
      <c r="X52" s="18">
        <v>-4.3032570646650503E-2</v>
      </c>
      <c r="Y52" s="17">
        <v>-1</v>
      </c>
    </row>
    <row r="53" spans="1:30" x14ac:dyDescent="0.3">
      <c r="A53" s="8" t="s">
        <v>72</v>
      </c>
      <c r="B53" s="17">
        <v>69</v>
      </c>
      <c r="C53" s="18">
        <v>10757.8591549296</v>
      </c>
      <c r="D53" s="17">
        <v>1</v>
      </c>
      <c r="E53" s="18">
        <v>156.92483136538101</v>
      </c>
      <c r="F53" s="18">
        <v>0.312186729682847</v>
      </c>
      <c r="G53" s="18">
        <v>1.4586994410823201E-2</v>
      </c>
      <c r="H53" s="18">
        <v>-1.1754933041350699E-2</v>
      </c>
      <c r="I53" s="17">
        <v>0</v>
      </c>
      <c r="J53">
        <v>7</v>
      </c>
      <c r="K53" s="5">
        <v>1636.5299589877</v>
      </c>
      <c r="L53">
        <v>1</v>
      </c>
      <c r="M53" s="5">
        <v>70.506372694636397</v>
      </c>
      <c r="N53" s="5">
        <v>0.57453224191817998</v>
      </c>
      <c r="O53" s="5">
        <v>4.3082848747999197E-2</v>
      </c>
      <c r="P53" s="5">
        <v>-1.87369491246531E-2</v>
      </c>
      <c r="Q53">
        <v>0</v>
      </c>
      <c r="R53" s="17">
        <v>7</v>
      </c>
      <c r="S53" s="18">
        <v>765.71126948774997</v>
      </c>
      <c r="T53" s="17">
        <v>1</v>
      </c>
      <c r="U53" s="18">
        <v>7.0943979185677799</v>
      </c>
      <c r="V53" s="18">
        <v>0.79806205929263196</v>
      </c>
      <c r="W53" s="18">
        <v>9.2651084047826703E-3</v>
      </c>
      <c r="X53" s="18">
        <v>8.7018518680117597E-3</v>
      </c>
      <c r="Y53" s="17">
        <v>0</v>
      </c>
    </row>
    <row r="54" spans="1:30" x14ac:dyDescent="0.3">
      <c r="A54" s="9" t="s">
        <v>73</v>
      </c>
      <c r="B54" s="17">
        <v>603</v>
      </c>
      <c r="C54" s="18">
        <v>736463.59338842996</v>
      </c>
      <c r="D54" s="17">
        <v>1</v>
      </c>
      <c r="E54" s="18">
        <v>379.590708856238</v>
      </c>
      <c r="F54" s="18">
        <v>0.57709125837400699</v>
      </c>
      <c r="G54" s="18">
        <v>5.1542358952161305E-4</v>
      </c>
      <c r="H54" s="18">
        <v>-1.1338208469723E-3</v>
      </c>
      <c r="I54" s="17">
        <v>0</v>
      </c>
      <c r="J54">
        <v>32</v>
      </c>
      <c r="K54" s="5">
        <v>38992.5554935951</v>
      </c>
      <c r="L54">
        <v>1</v>
      </c>
      <c r="M54" s="5">
        <v>6763.4988162404698</v>
      </c>
      <c r="N54" s="5">
        <v>9.5582261505324194E-3</v>
      </c>
      <c r="O54" s="5">
        <v>0.17345615671051501</v>
      </c>
      <c r="P54" s="5">
        <v>3.3721756590436101E-2</v>
      </c>
      <c r="Q54">
        <v>1</v>
      </c>
      <c r="R54" s="17">
        <v>33</v>
      </c>
      <c r="S54" s="18">
        <v>32203.407119166601</v>
      </c>
      <c r="T54" s="17">
        <v>1</v>
      </c>
      <c r="U54" s="18">
        <v>3217.6933184286099</v>
      </c>
      <c r="V54" s="18">
        <v>5.5622768122064799E-2</v>
      </c>
      <c r="W54" s="18">
        <v>9.9917791509505402E-2</v>
      </c>
      <c r="X54" s="18">
        <v>-1.6171893603153201E-2</v>
      </c>
      <c r="Y54" s="17">
        <v>0</v>
      </c>
    </row>
    <row r="55" spans="1:30" x14ac:dyDescent="0.3">
      <c r="A55" s="8" t="s">
        <v>74</v>
      </c>
      <c r="B55" s="17">
        <v>24</v>
      </c>
      <c r="C55" s="18">
        <v>2712.6153846153802</v>
      </c>
      <c r="D55" s="17">
        <v>1</v>
      </c>
      <c r="E55" s="18">
        <v>85.325223527535897</v>
      </c>
      <c r="F55" s="18">
        <v>0.37731358978196</v>
      </c>
      <c r="G55" s="18">
        <v>3.1454965569928703E-2</v>
      </c>
      <c r="H55" s="18">
        <v>4.4063955903308602E-3</v>
      </c>
      <c r="I55" s="17">
        <v>0</v>
      </c>
      <c r="J55">
        <v>7</v>
      </c>
      <c r="K55" s="5">
        <v>544.73851806491098</v>
      </c>
      <c r="L55">
        <v>1</v>
      </c>
      <c r="M55" s="5">
        <v>3.9937083409419101</v>
      </c>
      <c r="N55" s="5">
        <v>0.82013285002502501</v>
      </c>
      <c r="O55" s="5">
        <v>7.3314227074099403E-3</v>
      </c>
      <c r="P55" s="5">
        <v>-1.6719196608338E-3</v>
      </c>
      <c r="Q55">
        <v>0</v>
      </c>
      <c r="R55" s="17">
        <v>8</v>
      </c>
      <c r="S55" s="18">
        <v>1141.0938333771701</v>
      </c>
      <c r="T55" s="17">
        <v>1</v>
      </c>
      <c r="U55" s="18">
        <v>60.7814297169189</v>
      </c>
      <c r="V55" s="18">
        <v>0.50228622823938496</v>
      </c>
      <c r="W55" s="18">
        <v>5.32659347891054E-2</v>
      </c>
      <c r="X55" s="18">
        <v>6.27563516831802E-3</v>
      </c>
      <c r="Y55" s="17">
        <v>0</v>
      </c>
    </row>
    <row r="56" spans="1:30" x14ac:dyDescent="0.3">
      <c r="A56" s="8" t="s">
        <v>75</v>
      </c>
      <c r="B56" s="17">
        <v>59</v>
      </c>
      <c r="C56" s="18">
        <v>22060.7540983607</v>
      </c>
      <c r="D56" s="17">
        <v>1</v>
      </c>
      <c r="E56" s="18">
        <v>1606.9778708414999</v>
      </c>
      <c r="F56" s="18">
        <v>3.1318610746544497E-2</v>
      </c>
      <c r="G56" s="18">
        <v>7.2843288297244305E-2</v>
      </c>
      <c r="H56" s="18">
        <v>-1.13231878159007E-2</v>
      </c>
      <c r="I56" s="17">
        <v>-1</v>
      </c>
      <c r="J56">
        <v>11</v>
      </c>
      <c r="K56" s="5">
        <v>10540.6387896699</v>
      </c>
      <c r="L56">
        <v>1</v>
      </c>
      <c r="M56" s="5">
        <v>2789.8874748827898</v>
      </c>
      <c r="N56" s="5">
        <v>4.6608751385901197E-2</v>
      </c>
      <c r="O56" s="5">
        <v>0.26467916513911299</v>
      </c>
      <c r="P56" s="5">
        <v>-3.98910617763591E-2</v>
      </c>
      <c r="Q56">
        <v>-1</v>
      </c>
      <c r="R56" s="17">
        <v>11</v>
      </c>
      <c r="S56" s="18">
        <v>4766.8582239794296</v>
      </c>
      <c r="T56" s="17">
        <v>1</v>
      </c>
      <c r="U56" s="18">
        <v>436.507023331879</v>
      </c>
      <c r="V56" s="18">
        <v>0.29233873701358998</v>
      </c>
      <c r="W56" s="18">
        <v>9.1571220040917903E-2</v>
      </c>
      <c r="X56" s="18">
        <v>-1.17342394918432E-2</v>
      </c>
      <c r="Y56" s="17">
        <v>0</v>
      </c>
    </row>
    <row r="57" spans="1:30" x14ac:dyDescent="0.3">
      <c r="A57" s="8" t="s">
        <v>76</v>
      </c>
      <c r="B57" s="17">
        <v>120</v>
      </c>
      <c r="C57" s="18">
        <v>44343.844262295097</v>
      </c>
      <c r="D57" s="17">
        <v>1</v>
      </c>
      <c r="E57" s="18">
        <v>15393.229260308301</v>
      </c>
      <c r="F57" s="18">
        <v>1.37380104550536E-15</v>
      </c>
      <c r="G57" s="18">
        <v>0.34713339622196399</v>
      </c>
      <c r="H57" s="18">
        <v>1.18956696896969E-2</v>
      </c>
      <c r="I57" s="17">
        <v>1</v>
      </c>
      <c r="J57">
        <v>19</v>
      </c>
      <c r="K57" s="5">
        <v>9127.3979022409203</v>
      </c>
      <c r="L57">
        <v>1</v>
      </c>
      <c r="M57" s="5">
        <v>1934.7594654726399</v>
      </c>
      <c r="N57" s="5">
        <v>2.3776794941765399E-2</v>
      </c>
      <c r="O57" s="5">
        <v>0.21197273157091401</v>
      </c>
      <c r="P57" s="5">
        <v>1.13378990698903E-2</v>
      </c>
      <c r="Q57">
        <v>1</v>
      </c>
      <c r="R57" s="17">
        <v>19</v>
      </c>
      <c r="S57" s="18">
        <v>7701.0214565009901</v>
      </c>
      <c r="T57" s="17">
        <v>1</v>
      </c>
      <c r="U57" s="18">
        <v>4133.6394640848303</v>
      </c>
      <c r="V57" s="18">
        <v>2.7040016447284402E-6</v>
      </c>
      <c r="W57" s="18">
        <v>0.53676508855787197</v>
      </c>
      <c r="X57" s="18">
        <v>1.62096955439105E-2</v>
      </c>
      <c r="Y57" s="17">
        <v>1</v>
      </c>
    </row>
    <row r="58" spans="1:30" x14ac:dyDescent="0.3">
      <c r="A58" s="8" t="s">
        <v>77</v>
      </c>
      <c r="B58" s="17">
        <v>26</v>
      </c>
      <c r="C58" s="18">
        <v>3114.7142857142899</v>
      </c>
      <c r="D58" s="17">
        <v>1</v>
      </c>
      <c r="E58" s="18">
        <v>325.051974422059</v>
      </c>
      <c r="F58" s="18">
        <v>8.1761956240902905E-2</v>
      </c>
      <c r="G58" s="18">
        <v>0.104360125714554</v>
      </c>
      <c r="H58" s="18">
        <v>6.3179005346594699E-3</v>
      </c>
      <c r="I58" s="17">
        <v>0</v>
      </c>
      <c r="J58">
        <v>5</v>
      </c>
      <c r="K58" s="5">
        <v>416.33055915687402</v>
      </c>
      <c r="L58">
        <v>1</v>
      </c>
      <c r="M58" s="5">
        <v>6.0528187663271096</v>
      </c>
      <c r="N58" s="5">
        <v>0.78593195866029997</v>
      </c>
      <c r="O58" s="5">
        <v>1.45384926309154E-2</v>
      </c>
      <c r="P58" s="5">
        <v>-1.5529828534978599E-3</v>
      </c>
      <c r="Q58">
        <v>0</v>
      </c>
      <c r="R58" s="17">
        <v>5</v>
      </c>
      <c r="S58" s="18">
        <v>1197.0727031634799</v>
      </c>
      <c r="T58" s="17">
        <v>1</v>
      </c>
      <c r="U58" s="18">
        <v>136.79123760140399</v>
      </c>
      <c r="V58" s="18">
        <v>0.421880674016478</v>
      </c>
      <c r="W58" s="18">
        <v>0.114271453387842</v>
      </c>
      <c r="X58" s="18">
        <v>6.6840888938450903E-3</v>
      </c>
      <c r="Y58" s="17">
        <v>0</v>
      </c>
    </row>
    <row r="59" spans="1:30" x14ac:dyDescent="0.3">
      <c r="A59" s="8" t="s">
        <v>78</v>
      </c>
      <c r="B59" s="17">
        <v>103</v>
      </c>
      <c r="C59" s="18">
        <v>27312.133333333299</v>
      </c>
      <c r="D59" s="17">
        <v>1</v>
      </c>
      <c r="E59" s="18">
        <v>3167.1307887881198</v>
      </c>
      <c r="F59" s="18">
        <v>2.37214446739908E-4</v>
      </c>
      <c r="G59" s="18">
        <v>0.115960578770417</v>
      </c>
      <c r="H59" s="18">
        <v>5.8652237693073801E-3</v>
      </c>
      <c r="I59" s="17">
        <v>1</v>
      </c>
      <c r="J59">
        <v>18</v>
      </c>
      <c r="K59" s="5">
        <v>5577.1014044672402</v>
      </c>
      <c r="L59">
        <v>1</v>
      </c>
      <c r="M59" s="5">
        <v>12.768129898196101</v>
      </c>
      <c r="N59" s="5">
        <v>0.83895324856232001</v>
      </c>
      <c r="O59" s="5">
        <v>2.2893845695486398E-3</v>
      </c>
      <c r="P59" s="5">
        <v>-1.07665278511137E-3</v>
      </c>
      <c r="Q59">
        <v>0</v>
      </c>
      <c r="R59" s="17">
        <v>18</v>
      </c>
      <c r="S59" s="18">
        <v>5001.09861999635</v>
      </c>
      <c r="T59" s="17">
        <v>1</v>
      </c>
      <c r="U59" s="18">
        <v>1750.5220480782</v>
      </c>
      <c r="V59" s="18">
        <v>1.8492305242399001E-3</v>
      </c>
      <c r="W59" s="18">
        <v>0.35002750017344703</v>
      </c>
      <c r="X59" s="18">
        <v>1.0915224964524401E-2</v>
      </c>
      <c r="Y59" s="17">
        <v>1</v>
      </c>
    </row>
    <row r="60" spans="1:30" x14ac:dyDescent="0.3">
      <c r="A60" s="8" t="s">
        <v>79</v>
      </c>
      <c r="B60" s="17">
        <v>59</v>
      </c>
      <c r="C60" s="18">
        <v>31885.803278688501</v>
      </c>
      <c r="D60" s="17">
        <v>1</v>
      </c>
      <c r="E60" s="18">
        <v>7126.9071589302703</v>
      </c>
      <c r="F60" s="18">
        <v>3.7710242250172799E-5</v>
      </c>
      <c r="G60" s="18">
        <v>0.22351348958154299</v>
      </c>
      <c r="H60" s="18">
        <v>1.0218421284235101E-2</v>
      </c>
      <c r="I60" s="17">
        <v>1</v>
      </c>
      <c r="J60">
        <v>13</v>
      </c>
      <c r="K60" s="5">
        <v>4015.3311672487998</v>
      </c>
      <c r="L60">
        <v>1</v>
      </c>
      <c r="M60" s="5">
        <v>2.1490564377440902</v>
      </c>
      <c r="N60" s="5">
        <v>0.93350521923073204</v>
      </c>
      <c r="O60" s="5">
        <v>5.3521275038859195E-4</v>
      </c>
      <c r="P60" s="5">
        <v>-4.2939756421044798E-4</v>
      </c>
      <c r="Q60">
        <v>0</v>
      </c>
      <c r="R60" s="17">
        <v>13</v>
      </c>
      <c r="S60" s="18">
        <v>12409.139967790399</v>
      </c>
      <c r="T60" s="17">
        <v>1</v>
      </c>
      <c r="U60" s="18">
        <v>5645.4478714940096</v>
      </c>
      <c r="V60" s="18">
        <v>9.8758193287326601E-4</v>
      </c>
      <c r="W60" s="18">
        <v>0.45494271852421198</v>
      </c>
      <c r="X60" s="18">
        <v>2.4545471760471699E-2</v>
      </c>
      <c r="Y60" s="17">
        <v>1</v>
      </c>
      <c r="AD60" s="1"/>
    </row>
    <row r="61" spans="1:30" x14ac:dyDescent="0.3">
      <c r="A61" s="8" t="s">
        <v>80</v>
      </c>
      <c r="B61" s="17">
        <v>51</v>
      </c>
      <c r="C61" s="18">
        <v>11541.320754717</v>
      </c>
      <c r="D61" s="17">
        <v>1</v>
      </c>
      <c r="E61" s="18">
        <v>379.96647838482698</v>
      </c>
      <c r="F61" s="18">
        <v>0.18762163532953599</v>
      </c>
      <c r="G61" s="18">
        <v>3.2922270029583402E-2</v>
      </c>
      <c r="H61" s="18">
        <v>2.3343477694883399E-3</v>
      </c>
      <c r="I61" s="17">
        <v>0</v>
      </c>
      <c r="J61">
        <v>14</v>
      </c>
      <c r="K61" s="5">
        <v>1747.18043729633</v>
      </c>
      <c r="L61">
        <v>1</v>
      </c>
      <c r="M61" s="5">
        <v>37.817551864319697</v>
      </c>
      <c r="N61" s="5">
        <v>0.57784420578124396</v>
      </c>
      <c r="O61" s="5">
        <v>2.1644903443882701E-2</v>
      </c>
      <c r="P61" s="5">
        <v>1.4337791873814999E-3</v>
      </c>
      <c r="Q61">
        <v>0</v>
      </c>
      <c r="R61" s="17">
        <v>13</v>
      </c>
      <c r="S61" s="18">
        <v>6496.0956784788204</v>
      </c>
      <c r="T61" s="17">
        <v>1</v>
      </c>
      <c r="U61" s="18">
        <v>456.19119314460698</v>
      </c>
      <c r="V61" s="18">
        <v>0.32173412177777899</v>
      </c>
      <c r="W61" s="18">
        <v>7.0225442438592897E-2</v>
      </c>
      <c r="X61" s="18">
        <v>4.5642829824437499E-3</v>
      </c>
      <c r="Y61" s="17">
        <v>0</v>
      </c>
    </row>
    <row r="62" spans="1:30" x14ac:dyDescent="0.3">
      <c r="A62" s="8" t="s">
        <v>81</v>
      </c>
      <c r="B62" s="17">
        <v>80</v>
      </c>
      <c r="C62" s="18">
        <v>18959.121951219498</v>
      </c>
      <c r="D62" s="17">
        <v>1</v>
      </c>
      <c r="E62" s="18">
        <v>2999.8915049951202</v>
      </c>
      <c r="F62" s="18">
        <v>1.0538060692458401E-4</v>
      </c>
      <c r="G62" s="18">
        <v>0.158229453490179</v>
      </c>
      <c r="H62" s="18">
        <v>8.5566826039417399E-3</v>
      </c>
      <c r="I62" s="17">
        <v>1</v>
      </c>
      <c r="J62">
        <v>13</v>
      </c>
      <c r="K62" s="5">
        <v>1727.0609982496101</v>
      </c>
      <c r="L62">
        <v>1</v>
      </c>
      <c r="M62" s="5">
        <v>198.39388795311299</v>
      </c>
      <c r="N62" s="5">
        <v>0.19397451032645499</v>
      </c>
      <c r="O62" s="5">
        <v>0.114873700554981</v>
      </c>
      <c r="P62" s="5">
        <v>6.1841769716703696E-3</v>
      </c>
      <c r="Q62">
        <v>0</v>
      </c>
      <c r="R62" s="17">
        <v>14</v>
      </c>
      <c r="S62" s="18">
        <v>3309.4999113443801</v>
      </c>
      <c r="T62" s="17">
        <v>1</v>
      </c>
      <c r="U62" s="18">
        <v>1024.76604164278</v>
      </c>
      <c r="V62" s="18">
        <v>1.2215045402661001E-2</v>
      </c>
      <c r="W62" s="18">
        <v>0.309643773710362</v>
      </c>
      <c r="X62" s="18">
        <v>1.083695789469E-2</v>
      </c>
      <c r="Y62" s="17">
        <v>1</v>
      </c>
    </row>
    <row r="63" spans="1:30" x14ac:dyDescent="0.3">
      <c r="A63" s="8" t="s">
        <v>82</v>
      </c>
      <c r="B63" s="17">
        <v>100</v>
      </c>
      <c r="C63" s="18">
        <v>22609.343137254898</v>
      </c>
      <c r="D63" s="17">
        <v>1</v>
      </c>
      <c r="E63" s="18">
        <v>2067.8761579645102</v>
      </c>
      <c r="F63" s="18">
        <v>1.5096190859583401E-3</v>
      </c>
      <c r="G63" s="18">
        <v>9.1461133806985298E-2</v>
      </c>
      <c r="H63" s="18">
        <v>-4.1156379485530496E-3</v>
      </c>
      <c r="I63" s="17">
        <v>-1</v>
      </c>
      <c r="J63">
        <v>18</v>
      </c>
      <c r="K63" s="5">
        <v>4328.2538258731101</v>
      </c>
      <c r="L63">
        <v>1</v>
      </c>
      <c r="M63" s="5">
        <v>53.828801317496101</v>
      </c>
      <c r="N63" s="5">
        <v>0.633998003181937</v>
      </c>
      <c r="O63" s="5">
        <v>1.2436609192308001E-2</v>
      </c>
      <c r="P63" s="5">
        <v>1.43360306079438E-3</v>
      </c>
      <c r="Q63">
        <v>0</v>
      </c>
      <c r="R63" s="17">
        <v>16</v>
      </c>
      <c r="S63" s="18">
        <v>2717.2296027010998</v>
      </c>
      <c r="T63" s="17">
        <v>1</v>
      </c>
      <c r="U63" s="18">
        <v>26.9744897346031</v>
      </c>
      <c r="V63" s="18">
        <v>0.68876291363153797</v>
      </c>
      <c r="W63" s="18">
        <v>9.9272029525178107E-3</v>
      </c>
      <c r="X63" s="18">
        <v>1.03800921142073E-3</v>
      </c>
      <c r="Y63" s="17">
        <v>0</v>
      </c>
    </row>
    <row r="64" spans="1:30" x14ac:dyDescent="0.3">
      <c r="A64" s="8" t="s">
        <v>83</v>
      </c>
      <c r="B64" s="17">
        <v>50</v>
      </c>
      <c r="C64" s="18">
        <v>5520.9230769230799</v>
      </c>
      <c r="D64" s="17">
        <v>1</v>
      </c>
      <c r="E64" s="18">
        <v>254.240295856355</v>
      </c>
      <c r="F64" s="18">
        <v>0.12028037016349</v>
      </c>
      <c r="G64" s="18">
        <v>4.6050323888600302E-2</v>
      </c>
      <c r="H64" s="18">
        <v>2.3068169219499701E-3</v>
      </c>
      <c r="I64" s="17">
        <v>0</v>
      </c>
      <c r="J64">
        <v>13</v>
      </c>
      <c r="K64" s="5">
        <v>836.56095595771205</v>
      </c>
      <c r="L64">
        <v>1</v>
      </c>
      <c r="M64" s="5">
        <v>0.225981119879862</v>
      </c>
      <c r="N64" s="5">
        <v>0.95273893634362805</v>
      </c>
      <c r="O64" s="5">
        <v>2.7013108640849798E-4</v>
      </c>
      <c r="P64" s="5">
        <v>1.2770223199977599E-4</v>
      </c>
      <c r="Q64">
        <v>0</v>
      </c>
      <c r="R64" s="17">
        <v>12</v>
      </c>
      <c r="S64" s="18">
        <v>2381.7718655694898</v>
      </c>
      <c r="T64" s="17">
        <v>1</v>
      </c>
      <c r="U64" s="18">
        <v>246.78647444408</v>
      </c>
      <c r="V64" s="18">
        <v>0.23889549432669099</v>
      </c>
      <c r="W64" s="18">
        <v>0.103614656807222</v>
      </c>
      <c r="X64" s="18">
        <v>4.3094403871316803E-3</v>
      </c>
      <c r="Y64" s="17">
        <v>0</v>
      </c>
    </row>
    <row r="65" spans="1:25" x14ac:dyDescent="0.3">
      <c r="A65" s="8" t="s">
        <v>23</v>
      </c>
      <c r="B65" s="17">
        <v>798</v>
      </c>
      <c r="C65" s="18">
        <v>169432.595</v>
      </c>
      <c r="D65" s="17">
        <v>1</v>
      </c>
      <c r="E65" s="18">
        <v>3991.6704964389201</v>
      </c>
      <c r="F65" s="18">
        <v>1.1444722615982801E-5</v>
      </c>
      <c r="G65" s="18">
        <v>2.3559047162317898E-2</v>
      </c>
      <c r="H65" s="18">
        <v>1.25094089731941E-2</v>
      </c>
      <c r="I65" s="17">
        <v>1</v>
      </c>
      <c r="J65">
        <v>29</v>
      </c>
      <c r="K65" s="5">
        <v>11609.194429642999</v>
      </c>
      <c r="L65">
        <v>1</v>
      </c>
      <c r="M65" s="5">
        <v>176.98494455401899</v>
      </c>
      <c r="N65" s="5">
        <v>0.50283096965881302</v>
      </c>
      <c r="O65" s="5">
        <v>1.5245239075512699E-2</v>
      </c>
      <c r="P65" s="5">
        <v>-1.01805250765502E-2</v>
      </c>
      <c r="Q65">
        <v>0</v>
      </c>
      <c r="R65" s="17">
        <v>24</v>
      </c>
      <c r="S65" s="18">
        <v>8393.3093709777004</v>
      </c>
      <c r="T65" s="17">
        <v>1</v>
      </c>
      <c r="U65" s="18">
        <v>162.018141061801</v>
      </c>
      <c r="V65" s="18">
        <v>0.49188660407208401</v>
      </c>
      <c r="W65" s="18">
        <v>1.93032490404829E-2</v>
      </c>
      <c r="X65" s="18">
        <v>6.5435546931760097E-3</v>
      </c>
      <c r="Y65" s="17">
        <v>0</v>
      </c>
    </row>
    <row r="66" spans="1:25" x14ac:dyDescent="0.3">
      <c r="A66" s="8" t="s">
        <v>84</v>
      </c>
      <c r="B66" s="17">
        <v>1120</v>
      </c>
      <c r="C66" s="18">
        <v>188125.227272727</v>
      </c>
      <c r="D66" s="17">
        <v>1</v>
      </c>
      <c r="E66" s="18">
        <v>867.74830818109297</v>
      </c>
      <c r="F66" s="18">
        <v>2.27163933084681E-2</v>
      </c>
      <c r="G66" s="18">
        <v>4.6126100191927798E-3</v>
      </c>
      <c r="H66" s="18">
        <v>-2.5295481095883301E-3</v>
      </c>
      <c r="I66" s="17">
        <v>-1</v>
      </c>
      <c r="J66">
        <v>27</v>
      </c>
      <c r="K66" s="5">
        <v>7401.6660940465299</v>
      </c>
      <c r="L66">
        <v>1</v>
      </c>
      <c r="M66" s="5">
        <v>185.68753519176201</v>
      </c>
      <c r="N66" s="5">
        <v>0.40454111922469499</v>
      </c>
      <c r="O66" s="5">
        <v>2.5087261818135601E-2</v>
      </c>
      <c r="P66" s="5">
        <v>4.1100631267130998E-3</v>
      </c>
      <c r="Q66">
        <v>0</v>
      </c>
      <c r="R66" s="17">
        <v>25</v>
      </c>
      <c r="S66" s="18">
        <v>21115.3784371451</v>
      </c>
      <c r="T66" s="17">
        <v>1</v>
      </c>
      <c r="U66" s="18">
        <v>0.52876144896799804</v>
      </c>
      <c r="V66" s="18">
        <v>0.98003815645091796</v>
      </c>
      <c r="W66" s="18">
        <v>2.5041533143310701E-5</v>
      </c>
      <c r="X66" s="18">
        <v>2.66657953836727E-4</v>
      </c>
      <c r="Y66" s="17">
        <v>0</v>
      </c>
    </row>
    <row r="67" spans="1:25" x14ac:dyDescent="0.3">
      <c r="A67" s="8" t="s">
        <v>85</v>
      </c>
      <c r="B67" s="17">
        <v>15193</v>
      </c>
      <c r="C67" s="18">
        <v>4568594.5861138497</v>
      </c>
      <c r="D67" s="17">
        <v>1</v>
      </c>
      <c r="E67" s="18">
        <v>7652.4216350186598</v>
      </c>
      <c r="F67" s="18">
        <v>4.4443796759692001E-7</v>
      </c>
      <c r="G67" s="18">
        <v>1.67500562607981E-3</v>
      </c>
      <c r="H67" s="18">
        <v>8.9757081744001495E-3</v>
      </c>
      <c r="I67" s="17">
        <v>1</v>
      </c>
      <c r="J67">
        <v>28</v>
      </c>
      <c r="K67" s="5">
        <v>86648.800264180594</v>
      </c>
      <c r="L67">
        <v>1</v>
      </c>
      <c r="M67" s="5">
        <v>19656.9141144348</v>
      </c>
      <c r="N67" s="5">
        <v>4.1526637169813398E-3</v>
      </c>
      <c r="O67" s="5">
        <v>0.22685731429060099</v>
      </c>
      <c r="P67" s="5">
        <v>7.98621782183358E-2</v>
      </c>
      <c r="Q67">
        <v>1</v>
      </c>
      <c r="R67" s="17">
        <v>30</v>
      </c>
      <c r="S67" s="18">
        <v>56912.9756731081</v>
      </c>
      <c r="T67" s="17">
        <v>1</v>
      </c>
      <c r="U67" s="18">
        <v>2899.4561574227</v>
      </c>
      <c r="V67" s="18">
        <v>0.20443476951251</v>
      </c>
      <c r="W67" s="18">
        <v>5.0945432445429498E-2</v>
      </c>
      <c r="X67" s="18">
        <v>-2.61506857743617E-2</v>
      </c>
      <c r="Y67" s="17">
        <v>0</v>
      </c>
    </row>
    <row r="68" spans="1:25" x14ac:dyDescent="0.3">
      <c r="A68" s="8" t="s">
        <v>86</v>
      </c>
      <c r="B68" s="17">
        <v>592</v>
      </c>
      <c r="C68" s="18">
        <v>128503.03030303</v>
      </c>
      <c r="D68" s="17">
        <v>1</v>
      </c>
      <c r="E68" s="18">
        <v>1947.9478620043801</v>
      </c>
      <c r="F68" s="18">
        <v>2.5392137698265599E-3</v>
      </c>
      <c r="G68" s="18">
        <v>1.51587698547716E-2</v>
      </c>
      <c r="H68" s="18">
        <v>3.9086702516831998E-3</v>
      </c>
      <c r="I68" s="17">
        <v>1</v>
      </c>
      <c r="J68">
        <v>17</v>
      </c>
      <c r="K68" s="5">
        <v>15938.903397128501</v>
      </c>
      <c r="L68">
        <v>1</v>
      </c>
      <c r="M68" s="5">
        <v>2285.0914541820798</v>
      </c>
      <c r="N68" s="5">
        <v>9.1652496946732401E-2</v>
      </c>
      <c r="O68" s="5">
        <v>0.14336566307276499</v>
      </c>
      <c r="P68" s="5">
        <v>1.5942567828093401E-2</v>
      </c>
      <c r="Q68">
        <v>0</v>
      </c>
      <c r="R68" s="17">
        <v>18</v>
      </c>
      <c r="S68" s="18">
        <v>4230.7694129250804</v>
      </c>
      <c r="T68" s="17">
        <v>1</v>
      </c>
      <c r="U68" s="18">
        <v>161.29201979675801</v>
      </c>
      <c r="V68" s="18">
        <v>0.398309991695389</v>
      </c>
      <c r="W68" s="18">
        <v>3.81235666741866E-2</v>
      </c>
      <c r="X68" s="18">
        <v>4.1490467488885701E-3</v>
      </c>
      <c r="Y68" s="17">
        <v>0</v>
      </c>
    </row>
    <row r="69" spans="1:25" x14ac:dyDescent="0.3">
      <c r="A69" s="8" t="s">
        <v>87</v>
      </c>
      <c r="B69" s="17">
        <v>258</v>
      </c>
      <c r="C69" s="18">
        <v>21433.303846153802</v>
      </c>
      <c r="D69" s="17">
        <v>1</v>
      </c>
      <c r="E69" s="18">
        <v>606.41790553872102</v>
      </c>
      <c r="F69" s="18">
        <v>6.1282332079538098E-3</v>
      </c>
      <c r="G69" s="18">
        <v>2.8293253802191599E-2</v>
      </c>
      <c r="H69" s="18">
        <v>4.4149614870986498E-3</v>
      </c>
      <c r="I69" s="17">
        <v>1</v>
      </c>
      <c r="J69">
        <v>11</v>
      </c>
      <c r="K69" s="5">
        <v>3105.0964334496898</v>
      </c>
      <c r="L69">
        <v>1</v>
      </c>
      <c r="M69" s="5">
        <v>1092.4160487978199</v>
      </c>
      <c r="N69" s="5">
        <v>1.45476952891658E-2</v>
      </c>
      <c r="O69" s="5">
        <v>0.35181388797776503</v>
      </c>
      <c r="P69" s="5">
        <v>9.3623021078449494E-3</v>
      </c>
      <c r="Q69">
        <v>1</v>
      </c>
      <c r="R69" s="17">
        <v>9</v>
      </c>
      <c r="S69" s="18">
        <v>1066.86793124272</v>
      </c>
      <c r="T69" s="17">
        <v>1</v>
      </c>
      <c r="U69" s="18">
        <v>252.58265246598299</v>
      </c>
      <c r="V69" s="18">
        <v>9.4753392455716207E-2</v>
      </c>
      <c r="W69" s="18">
        <v>0.236751565089942</v>
      </c>
      <c r="X69" s="18">
        <v>6.37484592032579E-3</v>
      </c>
      <c r="Y69" s="17">
        <v>0</v>
      </c>
    </row>
    <row r="70" spans="1:25" x14ac:dyDescent="0.3">
      <c r="A70" s="8" t="s">
        <v>88</v>
      </c>
      <c r="B70" s="17">
        <v>5447</v>
      </c>
      <c r="C70" s="18">
        <v>1411761.4068636401</v>
      </c>
      <c r="D70" s="17">
        <v>1</v>
      </c>
      <c r="E70" s="18">
        <v>5203.4796146256804</v>
      </c>
      <c r="F70" s="18">
        <v>7.1568020119550597E-6</v>
      </c>
      <c r="G70" s="18">
        <v>3.6858066733710402E-3</v>
      </c>
      <c r="H70" s="18">
        <v>1.02375721501222E-2</v>
      </c>
      <c r="I70" s="17">
        <v>1</v>
      </c>
      <c r="J70">
        <v>26</v>
      </c>
      <c r="K70" s="5">
        <v>23750.434970823</v>
      </c>
      <c r="L70">
        <v>1</v>
      </c>
      <c r="M70" s="5">
        <v>8.9902997333701897</v>
      </c>
      <c r="N70" s="5">
        <v>0.920959792410592</v>
      </c>
      <c r="O70" s="5">
        <v>3.7853200349446898E-4</v>
      </c>
      <c r="P70" s="5">
        <v>1.43352707406457E-3</v>
      </c>
      <c r="Q70">
        <v>0</v>
      </c>
      <c r="R70" s="17">
        <v>24</v>
      </c>
      <c r="S70" s="18">
        <v>40847.485072865398</v>
      </c>
      <c r="T70" s="17">
        <v>1</v>
      </c>
      <c r="U70" s="18">
        <v>196.49498980332299</v>
      </c>
      <c r="V70" s="18">
        <v>0.73340404798302905</v>
      </c>
      <c r="W70" s="18">
        <v>4.8104550244109099E-3</v>
      </c>
      <c r="X70" s="18">
        <v>-5.7362374502103403E-3</v>
      </c>
      <c r="Y70" s="17">
        <v>0</v>
      </c>
    </row>
    <row r="71" spans="1:25" x14ac:dyDescent="0.3">
      <c r="A71" s="8" t="s">
        <v>89</v>
      </c>
      <c r="B71" s="17">
        <v>11177</v>
      </c>
      <c r="C71" s="18">
        <v>2360532.1520708501</v>
      </c>
      <c r="D71" s="17">
        <v>1</v>
      </c>
      <c r="E71" s="18">
        <v>603.87585258623596</v>
      </c>
      <c r="F71" s="18">
        <v>9.0804495578597696E-2</v>
      </c>
      <c r="G71" s="18">
        <v>2.5582191373940699E-4</v>
      </c>
      <c r="H71" s="18">
        <v>-2.7440693057738598E-3</v>
      </c>
      <c r="I71" s="17">
        <v>0</v>
      </c>
      <c r="J71">
        <v>31</v>
      </c>
      <c r="K71" s="5">
        <v>62284.095723387603</v>
      </c>
      <c r="L71">
        <v>1</v>
      </c>
      <c r="M71" s="5">
        <v>9933.7672775822994</v>
      </c>
      <c r="N71" s="5">
        <v>1.5292760966814801E-2</v>
      </c>
      <c r="O71" s="5">
        <v>0.15949123387292299</v>
      </c>
      <c r="P71" s="5">
        <v>3.2666486538221497E-2</v>
      </c>
      <c r="Q71">
        <v>1</v>
      </c>
      <c r="R71" s="17">
        <v>28</v>
      </c>
      <c r="S71" s="18">
        <v>24851.674150494899</v>
      </c>
      <c r="T71" s="17">
        <v>1</v>
      </c>
      <c r="U71" s="18">
        <v>2043.0941947655001</v>
      </c>
      <c r="V71" s="18">
        <v>0.113261033278083</v>
      </c>
      <c r="W71" s="18">
        <v>8.2211531601174406E-2</v>
      </c>
      <c r="X71" s="18">
        <v>-1.1999479401476399E-2</v>
      </c>
      <c r="Y71" s="17">
        <v>0</v>
      </c>
    </row>
    <row r="72" spans="1:25" x14ac:dyDescent="0.3">
      <c r="A72" s="8" t="s">
        <v>90</v>
      </c>
      <c r="B72" s="17">
        <v>1065</v>
      </c>
      <c r="C72" s="18">
        <v>349162.296157451</v>
      </c>
      <c r="D72" s="17">
        <v>1</v>
      </c>
      <c r="E72" s="18">
        <v>12149.7057610517</v>
      </c>
      <c r="F72" s="18">
        <v>5.7794459018811405E-10</v>
      </c>
      <c r="G72" s="18">
        <v>3.4796728898738E-2</v>
      </c>
      <c r="H72" s="18">
        <v>9.9241942711608792E-3</v>
      </c>
      <c r="I72" s="17">
        <v>1</v>
      </c>
      <c r="J72">
        <v>26</v>
      </c>
      <c r="K72" s="5">
        <v>30384.652776020401</v>
      </c>
      <c r="L72">
        <v>1</v>
      </c>
      <c r="M72" s="5">
        <v>7218.87642882811</v>
      </c>
      <c r="N72" s="5">
        <v>4.42146871589258E-3</v>
      </c>
      <c r="O72" s="5">
        <v>0.237582982502445</v>
      </c>
      <c r="P72" s="5">
        <v>2.1861577970982499E-2</v>
      </c>
      <c r="Q72">
        <v>1</v>
      </c>
      <c r="R72" s="17">
        <v>24</v>
      </c>
      <c r="S72" s="18">
        <v>12996.929244490701</v>
      </c>
      <c r="T72" s="17">
        <v>1</v>
      </c>
      <c r="U72" s="18">
        <v>1.7566397486916701</v>
      </c>
      <c r="V72" s="18">
        <v>0.95457852487190897</v>
      </c>
      <c r="W72" s="18">
        <v>1.3515806046537901E-4</v>
      </c>
      <c r="X72" s="18">
        <v>5.3010871258127995E-4</v>
      </c>
      <c r="Y72" s="17">
        <v>0</v>
      </c>
    </row>
    <row r="73" spans="1:25" x14ac:dyDescent="0.3">
      <c r="A73" s="8" t="s">
        <v>91</v>
      </c>
      <c r="B73" s="17">
        <v>123</v>
      </c>
      <c r="C73" s="18">
        <v>29115.808000000001</v>
      </c>
      <c r="D73" s="17">
        <v>1</v>
      </c>
      <c r="E73" s="18">
        <v>5850.69823871485</v>
      </c>
      <c r="F73" s="18">
        <v>2.67231965199653E-8</v>
      </c>
      <c r="G73" s="18">
        <v>0.200945762477718</v>
      </c>
      <c r="H73" s="18">
        <v>2.36973676952053E-2</v>
      </c>
      <c r="I73" s="17">
        <v>1</v>
      </c>
      <c r="J73">
        <v>8</v>
      </c>
      <c r="K73" s="5">
        <v>2811.1173944915699</v>
      </c>
      <c r="L73">
        <v>1</v>
      </c>
      <c r="M73" s="5">
        <v>164.72875572410501</v>
      </c>
      <c r="N73" s="5">
        <v>0.48039213223173799</v>
      </c>
      <c r="O73" s="5">
        <v>5.8599031135054699E-2</v>
      </c>
      <c r="P73" s="5">
        <v>-3.4384043268170399E-2</v>
      </c>
      <c r="Q73">
        <v>0</v>
      </c>
      <c r="R73" s="17">
        <v>8</v>
      </c>
      <c r="S73" s="18">
        <v>677.34706477470104</v>
      </c>
      <c r="T73" s="17">
        <v>1</v>
      </c>
      <c r="U73" s="18">
        <v>358.241711191788</v>
      </c>
      <c r="V73" s="18">
        <v>2.7277861645145598E-3</v>
      </c>
      <c r="W73" s="18">
        <v>0.52888944209265398</v>
      </c>
      <c r="X73" s="18">
        <v>1.6480561805500098E-2</v>
      </c>
      <c r="Y73" s="17">
        <v>1</v>
      </c>
    </row>
    <row r="74" spans="1:25" x14ac:dyDescent="0.3">
      <c r="A74" s="8" t="s">
        <v>92</v>
      </c>
      <c r="B74" s="17">
        <v>13202</v>
      </c>
      <c r="C74" s="18">
        <v>4146658.0299909101</v>
      </c>
      <c r="D74" s="17">
        <v>1</v>
      </c>
      <c r="E74" s="18">
        <v>5684.3727482943796</v>
      </c>
      <c r="F74" s="18">
        <v>2.0713156898256001E-5</v>
      </c>
      <c r="G74" s="18">
        <v>1.37083229607604E-3</v>
      </c>
      <c r="H74" s="18">
        <v>6.4790656515676002E-3</v>
      </c>
      <c r="I74" s="17">
        <v>1</v>
      </c>
      <c r="J74">
        <v>31</v>
      </c>
      <c r="K74" s="5">
        <v>35836.246463704199</v>
      </c>
      <c r="L74">
        <v>1</v>
      </c>
      <c r="M74" s="5">
        <v>366.89986416729499</v>
      </c>
      <c r="N74" s="5">
        <v>0.57120628562821596</v>
      </c>
      <c r="O74" s="5">
        <v>1.02382336425466E-2</v>
      </c>
      <c r="P74" s="5">
        <v>-1.32479714709017E-2</v>
      </c>
      <c r="Q74">
        <v>0</v>
      </c>
      <c r="R74" s="17">
        <v>32</v>
      </c>
      <c r="S74" s="18">
        <v>117649.358471892</v>
      </c>
      <c r="T74" s="17">
        <v>1</v>
      </c>
      <c r="U74" s="18">
        <v>11927.562046217699</v>
      </c>
      <c r="V74" s="18">
        <v>5.74245291415229E-2</v>
      </c>
      <c r="W74" s="18">
        <v>0.101382295671993</v>
      </c>
      <c r="X74" s="18">
        <v>-4.8465027851908198E-2</v>
      </c>
      <c r="Y74" s="17">
        <v>0</v>
      </c>
    </row>
    <row r="75" spans="1:25" x14ac:dyDescent="0.3">
      <c r="A75" s="8" t="s">
        <v>93</v>
      </c>
      <c r="B75" s="17">
        <v>215</v>
      </c>
      <c r="C75" s="18">
        <v>57231.677419354797</v>
      </c>
      <c r="D75" s="17">
        <v>1</v>
      </c>
      <c r="E75" s="18">
        <v>2728.1671298557699</v>
      </c>
      <c r="F75" s="18">
        <v>1.0361650296683701E-3</v>
      </c>
      <c r="G75" s="18">
        <v>4.7668830495140299E-2</v>
      </c>
      <c r="H75" s="18">
        <v>1.3644329441773099E-2</v>
      </c>
      <c r="I75" s="17">
        <v>1</v>
      </c>
      <c r="J75">
        <v>15</v>
      </c>
      <c r="K75" s="5">
        <v>7315.1565571387</v>
      </c>
      <c r="L75">
        <v>1</v>
      </c>
      <c r="M75" s="5">
        <v>577.86449343958395</v>
      </c>
      <c r="N75" s="5">
        <v>0.25668185487491901</v>
      </c>
      <c r="O75" s="5">
        <v>7.8995505964347207E-2</v>
      </c>
      <c r="P75" s="5">
        <v>-2.5035785706282499E-2</v>
      </c>
      <c r="Q75">
        <v>0</v>
      </c>
      <c r="R75" s="17">
        <v>13</v>
      </c>
      <c r="S75" s="18">
        <v>7414.9285610664301</v>
      </c>
      <c r="T75" s="17">
        <v>1</v>
      </c>
      <c r="U75" s="18">
        <v>1893.6347091304201</v>
      </c>
      <c r="V75" s="18">
        <v>3.47259088988301E-2</v>
      </c>
      <c r="W75" s="18">
        <v>0.25538138277869998</v>
      </c>
      <c r="X75" s="18">
        <v>5.2997209994518402E-2</v>
      </c>
      <c r="Y75" s="17">
        <v>1</v>
      </c>
    </row>
    <row r="76" spans="1:25" x14ac:dyDescent="0.3">
      <c r="A76" s="8" t="s">
        <v>94</v>
      </c>
      <c r="B76" s="17">
        <v>812</v>
      </c>
      <c r="C76" s="18">
        <v>145953.912776413</v>
      </c>
      <c r="D76" s="17">
        <v>1</v>
      </c>
      <c r="E76" s="18">
        <v>7955.3318190579903</v>
      </c>
      <c r="F76" s="18">
        <v>7.8208704272676698E-12</v>
      </c>
      <c r="G76" s="18">
        <v>5.4505779719963697E-2</v>
      </c>
      <c r="H76" s="18">
        <v>-1.06157534233323E-2</v>
      </c>
      <c r="I76" s="17">
        <v>-1</v>
      </c>
      <c r="J76">
        <v>23</v>
      </c>
      <c r="K76" s="5">
        <v>7023.7072623727399</v>
      </c>
      <c r="L76">
        <v>1</v>
      </c>
      <c r="M76" s="5">
        <v>1352.19201533555</v>
      </c>
      <c r="N76" s="5">
        <v>1.91955019161755E-2</v>
      </c>
      <c r="O76" s="5">
        <v>0.19251827629256299</v>
      </c>
      <c r="P76" s="5">
        <v>-2.77085591192614E-2</v>
      </c>
      <c r="Q76">
        <v>-1</v>
      </c>
      <c r="R76" s="17">
        <v>21</v>
      </c>
      <c r="S76" s="18">
        <v>6857.1814627740096</v>
      </c>
      <c r="T76" s="17">
        <v>1</v>
      </c>
      <c r="U76" s="18">
        <v>1.8768137763727299</v>
      </c>
      <c r="V76" s="18">
        <v>0.93955909857430098</v>
      </c>
      <c r="W76" s="18">
        <v>2.7370046812402699E-4</v>
      </c>
      <c r="X76" s="18">
        <v>5.20298800587291E-4</v>
      </c>
      <c r="Y76" s="17">
        <v>0</v>
      </c>
    </row>
    <row r="77" spans="1:25" x14ac:dyDescent="0.3">
      <c r="A77" s="8" t="s">
        <v>95</v>
      </c>
      <c r="B77" s="17">
        <v>4457</v>
      </c>
      <c r="C77" s="18">
        <v>828092.15519174701</v>
      </c>
      <c r="D77" s="17">
        <v>1</v>
      </c>
      <c r="E77" s="18">
        <v>61493.381218702198</v>
      </c>
      <c r="F77" s="18">
        <v>9.7531665754390099E-80</v>
      </c>
      <c r="G77" s="18">
        <v>7.4259103691742198E-2</v>
      </c>
      <c r="H77" s="18">
        <v>1.6927389121110401E-2</v>
      </c>
      <c r="I77" s="17">
        <v>1</v>
      </c>
      <c r="J77">
        <v>26</v>
      </c>
      <c r="K77" s="5">
        <v>21990.706315491399</v>
      </c>
      <c r="L77">
        <v>1</v>
      </c>
      <c r="M77" s="5">
        <v>4527.6719330269698</v>
      </c>
      <c r="N77" s="5">
        <v>9.4218300199536004E-3</v>
      </c>
      <c r="O77" s="5">
        <v>0.205890246000759</v>
      </c>
      <c r="P77" s="5">
        <v>2.5011911250459401E-2</v>
      </c>
      <c r="Q77">
        <v>1</v>
      </c>
      <c r="R77" s="17">
        <v>27</v>
      </c>
      <c r="S77" s="18">
        <v>19632.090609184601</v>
      </c>
      <c r="T77" s="17">
        <v>1</v>
      </c>
      <c r="U77" s="18">
        <v>162.42881880400799</v>
      </c>
      <c r="V77" s="18">
        <v>0.635067052035728</v>
      </c>
      <c r="W77" s="18">
        <v>8.2736384034423106E-3</v>
      </c>
      <c r="X77" s="18">
        <v>-3.3709786807575499E-3</v>
      </c>
      <c r="Y77" s="17">
        <v>0</v>
      </c>
    </row>
    <row r="78" spans="1:25" x14ac:dyDescent="0.3">
      <c r="A78" s="8" t="s">
        <v>96</v>
      </c>
      <c r="B78" s="17">
        <v>8829</v>
      </c>
      <c r="C78" s="18">
        <v>1873098.1818593601</v>
      </c>
      <c r="D78" s="17">
        <v>1</v>
      </c>
      <c r="E78" s="18">
        <v>2886.3166608966399</v>
      </c>
      <c r="F78" s="18">
        <v>2.23088427380746E-4</v>
      </c>
      <c r="G78" s="18">
        <v>1.5409318576303801E-3</v>
      </c>
      <c r="H78" s="18">
        <v>3.2358184696727999E-3</v>
      </c>
      <c r="I78" s="17">
        <v>1</v>
      </c>
      <c r="J78">
        <v>27</v>
      </c>
      <c r="K78" s="5">
        <v>27976.2393933965</v>
      </c>
      <c r="L78">
        <v>1</v>
      </c>
      <c r="M78" s="5">
        <v>1598.9000523856</v>
      </c>
      <c r="N78" s="5">
        <v>0.20078661377022999</v>
      </c>
      <c r="O78" s="5">
        <v>5.7152072153164798E-2</v>
      </c>
      <c r="P78" s="5">
        <v>1.7565695411160501E-2</v>
      </c>
      <c r="Q78">
        <v>0</v>
      </c>
      <c r="R78" s="17">
        <v>30</v>
      </c>
      <c r="S78" s="18">
        <v>13843.747932586301</v>
      </c>
      <c r="T78" s="17">
        <v>1</v>
      </c>
      <c r="U78" s="18">
        <v>596.359247913741</v>
      </c>
      <c r="V78" s="18">
        <v>0.245188363752078</v>
      </c>
      <c r="W78" s="18">
        <v>4.3077875357004601E-2</v>
      </c>
      <c r="X78" s="18">
        <v>-6.7232848708657696E-3</v>
      </c>
      <c r="Y78" s="17">
        <v>0</v>
      </c>
    </row>
    <row r="79" spans="1:25" x14ac:dyDescent="0.3">
      <c r="A79" s="8" t="s">
        <v>97</v>
      </c>
      <c r="B79" s="17">
        <v>814</v>
      </c>
      <c r="C79" s="18">
        <v>111971.411764706</v>
      </c>
      <c r="D79" s="17">
        <v>1</v>
      </c>
      <c r="E79" s="18">
        <v>1451.94724854633</v>
      </c>
      <c r="F79" s="18">
        <v>1.0748886245479201E-3</v>
      </c>
      <c r="G79" s="18">
        <v>1.2967124604961E-2</v>
      </c>
      <c r="H79" s="18">
        <v>-3.4346498163961899E-3</v>
      </c>
      <c r="I79" s="17">
        <v>-1</v>
      </c>
      <c r="J79">
        <v>12</v>
      </c>
      <c r="K79" s="5">
        <v>1773.0347924765199</v>
      </c>
      <c r="L79">
        <v>1</v>
      </c>
      <c r="M79" s="5">
        <v>507.21623382552099</v>
      </c>
      <c r="N79" s="5">
        <v>2.8320902626846799E-2</v>
      </c>
      <c r="O79" s="5">
        <v>0.28607235231806</v>
      </c>
      <c r="P79" s="5">
        <v>6.7206775167599E-3</v>
      </c>
      <c r="Q79">
        <v>1</v>
      </c>
      <c r="R79" s="17">
        <v>13</v>
      </c>
      <c r="S79" s="18">
        <v>2169.4312102009098</v>
      </c>
      <c r="T79" s="17">
        <v>1</v>
      </c>
      <c r="U79" s="18">
        <v>425.755947615862</v>
      </c>
      <c r="V79" s="18">
        <v>7.4808438916592196E-2</v>
      </c>
      <c r="W79" s="18">
        <v>0.19625233822299101</v>
      </c>
      <c r="X79" s="18">
        <v>-8.4303352004791408E-3</v>
      </c>
      <c r="Y79" s="17">
        <v>0</v>
      </c>
    </row>
    <row r="80" spans="1:25" x14ac:dyDescent="0.3">
      <c r="A80" s="8" t="s">
        <v>98</v>
      </c>
      <c r="B80" s="17">
        <v>84</v>
      </c>
      <c r="C80" s="18">
        <v>15257.720930232599</v>
      </c>
      <c r="D80" s="17">
        <v>1</v>
      </c>
      <c r="E80" s="18">
        <v>1612.8552525750599</v>
      </c>
      <c r="F80" s="18">
        <v>1.6269509466785099E-3</v>
      </c>
      <c r="G80" s="18">
        <v>0.105707481474461</v>
      </c>
      <c r="H80" s="18">
        <v>7.4654208115233697E-3</v>
      </c>
      <c r="I80" s="17">
        <v>1</v>
      </c>
      <c r="J80">
        <v>13</v>
      </c>
      <c r="K80" s="5">
        <v>2142.85669692792</v>
      </c>
      <c r="L80">
        <v>1</v>
      </c>
      <c r="M80" s="5">
        <v>207.86427358886601</v>
      </c>
      <c r="N80" s="5">
        <v>0.23730884727721499</v>
      </c>
      <c r="O80" s="5">
        <v>9.7003347861230299E-2</v>
      </c>
      <c r="P80" s="5">
        <v>4.28827018694728E-3</v>
      </c>
      <c r="Q80">
        <v>0</v>
      </c>
      <c r="R80" s="17">
        <v>13</v>
      </c>
      <c r="S80" s="18">
        <v>2944.8460340970901</v>
      </c>
      <c r="T80" s="17">
        <v>1</v>
      </c>
      <c r="U80" s="18">
        <v>96.720276074198907</v>
      </c>
      <c r="V80" s="18">
        <v>0.50641354565373298</v>
      </c>
      <c r="W80" s="18">
        <v>3.28439161009835E-2</v>
      </c>
      <c r="X80" s="18">
        <v>3.3049384580970398E-3</v>
      </c>
      <c r="Y80" s="17">
        <v>0</v>
      </c>
    </row>
    <row r="81" spans="1:37" x14ac:dyDescent="0.3">
      <c r="A81" s="8" t="s">
        <v>99</v>
      </c>
      <c r="B81" s="17">
        <v>30596</v>
      </c>
      <c r="C81" s="18">
        <v>6512279.4241780499</v>
      </c>
      <c r="D81" s="17">
        <v>1</v>
      </c>
      <c r="E81" s="18">
        <v>1451.1705483943199</v>
      </c>
      <c r="F81" s="18">
        <v>9.0172300552610104E-3</v>
      </c>
      <c r="G81" s="18">
        <v>2.2283603848549701E-4</v>
      </c>
      <c r="H81" s="18">
        <v>2.6401321134124E-3</v>
      </c>
      <c r="I81" s="17">
        <v>1</v>
      </c>
      <c r="J81">
        <v>25</v>
      </c>
      <c r="K81" s="5">
        <v>88069.296643275695</v>
      </c>
      <c r="L81">
        <v>1</v>
      </c>
      <c r="M81" s="5">
        <v>17798.103013870001</v>
      </c>
      <c r="N81" s="5">
        <v>1.1858291928240399E-2</v>
      </c>
      <c r="O81" s="5">
        <v>0.202092030846586</v>
      </c>
      <c r="P81" s="5">
        <v>5.2429986924798798E-2</v>
      </c>
      <c r="Q81">
        <v>1</v>
      </c>
      <c r="R81" s="17">
        <v>26</v>
      </c>
      <c r="S81" s="18">
        <v>50978.551137018199</v>
      </c>
      <c r="T81" s="17">
        <v>1</v>
      </c>
      <c r="U81" s="18">
        <v>3474.5243705247399</v>
      </c>
      <c r="V81" s="18">
        <v>0.167889979886892</v>
      </c>
      <c r="W81" s="18">
        <v>6.8156593175550603E-2</v>
      </c>
      <c r="X81" s="18">
        <v>-2.0666804150354899E-2</v>
      </c>
      <c r="Y81" s="17">
        <v>0</v>
      </c>
    </row>
    <row r="82" spans="1:37" x14ac:dyDescent="0.3">
      <c r="A82" s="8" t="s">
        <v>100</v>
      </c>
      <c r="B82" s="17">
        <v>5922</v>
      </c>
      <c r="C82" s="18">
        <v>1263265.2241728599</v>
      </c>
      <c r="D82" s="17">
        <v>1</v>
      </c>
      <c r="E82" s="18">
        <v>2475.1956607566699</v>
      </c>
      <c r="F82" s="18">
        <v>6.5031722016524105E-4</v>
      </c>
      <c r="G82" s="18">
        <v>1.9593634126810998E-3</v>
      </c>
      <c r="H82" s="18">
        <v>3.9884172310950703E-3</v>
      </c>
      <c r="I82" s="17">
        <v>1</v>
      </c>
      <c r="J82">
        <v>26</v>
      </c>
      <c r="K82" s="5">
        <v>18043.610320943299</v>
      </c>
      <c r="L82">
        <v>1</v>
      </c>
      <c r="M82" s="5">
        <v>7547.7202609685601</v>
      </c>
      <c r="N82" s="5">
        <v>1.5323048467449501E-5</v>
      </c>
      <c r="O82" s="5">
        <v>0.41830432639125997</v>
      </c>
      <c r="P82" s="5">
        <v>3.1345696853753699E-2</v>
      </c>
      <c r="Q82">
        <v>1</v>
      </c>
      <c r="R82" s="17">
        <v>28</v>
      </c>
      <c r="S82" s="18">
        <v>9344.6141045196491</v>
      </c>
      <c r="T82" s="17">
        <v>1</v>
      </c>
      <c r="U82" s="18">
        <v>2687.1781903709398</v>
      </c>
      <c r="V82" s="18">
        <v>7.7432110837073504E-4</v>
      </c>
      <c r="W82" s="18">
        <v>0.2875643831104</v>
      </c>
      <c r="X82" s="18">
        <v>-1.6797044229719098E-2</v>
      </c>
      <c r="Y82" s="17">
        <v>-1</v>
      </c>
    </row>
    <row r="83" spans="1:37" x14ac:dyDescent="0.3">
      <c r="A83" s="8" t="s">
        <v>101</v>
      </c>
      <c r="B83" s="17">
        <v>9113</v>
      </c>
      <c r="C83" s="18">
        <v>2497101.65924301</v>
      </c>
      <c r="D83" s="17">
        <v>1</v>
      </c>
      <c r="E83" s="18">
        <v>18209.149014225699</v>
      </c>
      <c r="F83" s="18">
        <v>2.7973097752148998E-16</v>
      </c>
      <c r="G83" s="18">
        <v>7.2921136177314097E-3</v>
      </c>
      <c r="H83" s="18">
        <v>8.5631195949436092E-3</v>
      </c>
      <c r="I83" s="17">
        <v>1</v>
      </c>
      <c r="J83">
        <v>31</v>
      </c>
      <c r="K83" s="5">
        <v>81121.325634099703</v>
      </c>
      <c r="L83">
        <v>1</v>
      </c>
      <c r="M83" s="5">
        <v>7784.3628363876896</v>
      </c>
      <c r="N83" s="5">
        <v>6.9681815991435206E-2</v>
      </c>
      <c r="O83" s="5">
        <v>9.5959512194109101E-2</v>
      </c>
      <c r="P83" s="5">
        <v>2.9843914833829598E-2</v>
      </c>
      <c r="Q83">
        <v>0</v>
      </c>
      <c r="R83" s="17">
        <v>32</v>
      </c>
      <c r="S83" s="18">
        <v>29272.965155379999</v>
      </c>
      <c r="T83" s="17">
        <v>1</v>
      </c>
      <c r="U83" s="18">
        <v>2137.33563342144</v>
      </c>
      <c r="V83" s="18">
        <v>0.11237656059612799</v>
      </c>
      <c r="W83" s="18">
        <v>7.3013977985371098E-2</v>
      </c>
      <c r="X83" s="18">
        <v>-1.4725274142083401E-2</v>
      </c>
      <c r="Y83" s="17">
        <v>0</v>
      </c>
    </row>
    <row r="84" spans="1:37" x14ac:dyDescent="0.3">
      <c r="A84" s="8" t="s">
        <v>102</v>
      </c>
      <c r="B84" s="17">
        <v>1978</v>
      </c>
      <c r="C84" s="18">
        <v>464103.74949494901</v>
      </c>
      <c r="D84" s="17">
        <v>1</v>
      </c>
      <c r="E84" s="18">
        <v>459.18123273318599</v>
      </c>
      <c r="F84" s="18">
        <v>0.161624746426663</v>
      </c>
      <c r="G84" s="18">
        <v>9.8939349926152609E-4</v>
      </c>
      <c r="H84" s="18">
        <v>1.8807288577142201E-3</v>
      </c>
      <c r="I84" s="17">
        <v>0</v>
      </c>
      <c r="J84">
        <v>26</v>
      </c>
      <c r="K84" s="5">
        <v>12493.5074428274</v>
      </c>
      <c r="L84">
        <v>1</v>
      </c>
      <c r="M84" s="5">
        <v>3103.12129437364</v>
      </c>
      <c r="N84" s="5">
        <v>3.3766359541247699E-3</v>
      </c>
      <c r="O84" s="5">
        <v>0.24837871258924599</v>
      </c>
      <c r="P84" s="5">
        <v>2.26454691076983E-2</v>
      </c>
      <c r="Q84">
        <v>1</v>
      </c>
      <c r="R84" s="17">
        <v>24</v>
      </c>
      <c r="S84" s="18">
        <v>8786.8320389296005</v>
      </c>
      <c r="T84" s="17">
        <v>1</v>
      </c>
      <c r="U84" s="18">
        <v>284.18300727367199</v>
      </c>
      <c r="V84" s="18">
        <v>0.37045160302950197</v>
      </c>
      <c r="W84" s="18">
        <v>3.2341918681797303E-2</v>
      </c>
      <c r="X84" s="18">
        <v>-3.97553248301823E-3</v>
      </c>
      <c r="Y84" s="17">
        <v>0</v>
      </c>
    </row>
    <row r="85" spans="1:37" x14ac:dyDescent="0.3">
      <c r="A85" s="8" t="s">
        <v>103</v>
      </c>
      <c r="B85" s="17">
        <v>7916</v>
      </c>
      <c r="C85" s="18">
        <v>2436575.4998737099</v>
      </c>
      <c r="D85" s="17">
        <v>1</v>
      </c>
      <c r="E85" s="18">
        <v>1043.37719090516</v>
      </c>
      <c r="F85" s="18">
        <v>6.5545273825194594E-2</v>
      </c>
      <c r="G85" s="18">
        <v>4.28214595016296E-4</v>
      </c>
      <c r="H85" s="18">
        <v>-2.8061810626690202E-3</v>
      </c>
      <c r="I85" s="17">
        <v>0</v>
      </c>
      <c r="J85">
        <v>29</v>
      </c>
      <c r="K85" s="5">
        <v>55543.789519390302</v>
      </c>
      <c r="L85">
        <v>1</v>
      </c>
      <c r="M85" s="5">
        <v>5506.3643132775996</v>
      </c>
      <c r="N85" s="5">
        <v>7.4030999764741603E-2</v>
      </c>
      <c r="O85" s="5">
        <v>9.9135553424120101E-2</v>
      </c>
      <c r="P85" s="5">
        <v>4.8545661665433101E-2</v>
      </c>
      <c r="Q85">
        <v>0</v>
      </c>
      <c r="R85" s="17">
        <v>33</v>
      </c>
      <c r="S85" s="18">
        <v>23501.4688879477</v>
      </c>
      <c r="T85" s="17">
        <v>1</v>
      </c>
      <c r="U85" s="18">
        <v>1971.9645938725</v>
      </c>
      <c r="V85" s="18">
        <v>8.2112308915177304E-2</v>
      </c>
      <c r="W85" s="18">
        <v>8.3908142221858897E-2</v>
      </c>
      <c r="X85" s="18">
        <v>-1.6970322364055601E-2</v>
      </c>
      <c r="Y85" s="17">
        <v>0</v>
      </c>
    </row>
    <row r="86" spans="1:37" x14ac:dyDescent="0.3">
      <c r="A86" s="8" t="s">
        <v>104</v>
      </c>
      <c r="B86" s="17">
        <v>2372</v>
      </c>
      <c r="C86" s="18">
        <v>441853.43892165099</v>
      </c>
      <c r="D86" s="17">
        <v>1</v>
      </c>
      <c r="E86" s="18">
        <v>47892.648265664102</v>
      </c>
      <c r="F86" s="18">
        <v>1.13383295491981E-64</v>
      </c>
      <c r="G86" s="18">
        <v>0.108390348579263</v>
      </c>
      <c r="H86" s="18">
        <v>1.7103758528733502E-2</v>
      </c>
      <c r="I86" s="17">
        <v>1</v>
      </c>
      <c r="J86">
        <v>21</v>
      </c>
      <c r="K86" s="5">
        <v>7734.6194686848403</v>
      </c>
      <c r="L86">
        <v>1</v>
      </c>
      <c r="M86" s="5">
        <v>786.09548006598197</v>
      </c>
      <c r="N86" s="5">
        <v>0.12323184218284</v>
      </c>
      <c r="O86" s="5">
        <v>0.10163337488659201</v>
      </c>
      <c r="P86" s="5">
        <v>1.35570787490122E-2</v>
      </c>
      <c r="Q86">
        <v>0</v>
      </c>
      <c r="R86" s="17">
        <v>20</v>
      </c>
      <c r="S86" s="18">
        <v>6066.90324794145</v>
      </c>
      <c r="T86" s="17">
        <v>1</v>
      </c>
      <c r="U86" s="18">
        <v>253.280783849377</v>
      </c>
      <c r="V86" s="18">
        <v>0.35058584904676099</v>
      </c>
      <c r="W86" s="18">
        <v>4.1747951714133098E-2</v>
      </c>
      <c r="X86" s="18">
        <v>-6.8142111905828903E-3</v>
      </c>
      <c r="Y86" s="17">
        <v>0</v>
      </c>
      <c r="AK86" s="1"/>
    </row>
    <row r="87" spans="1:37" x14ac:dyDescent="0.3">
      <c r="A87" s="8" t="s">
        <v>59</v>
      </c>
      <c r="B87" s="17">
        <v>1197</v>
      </c>
      <c r="C87" s="18">
        <v>175412.992493745</v>
      </c>
      <c r="D87" s="17">
        <v>1</v>
      </c>
      <c r="E87" s="18">
        <v>12416.065372560999</v>
      </c>
      <c r="F87" s="18">
        <v>1.31191480691783E-21</v>
      </c>
      <c r="G87" s="18">
        <v>7.0781902731656507E-2</v>
      </c>
      <c r="H87" s="18">
        <v>1.8401112681067401E-2</v>
      </c>
      <c r="I87" s="17">
        <v>1</v>
      </c>
      <c r="J87">
        <v>14</v>
      </c>
      <c r="K87" s="5">
        <v>9191.2078902984595</v>
      </c>
      <c r="L87">
        <v>1</v>
      </c>
      <c r="M87" s="5">
        <v>1750.91113670748</v>
      </c>
      <c r="N87" s="5">
        <v>6.9508296098416106E-2</v>
      </c>
      <c r="O87" s="5">
        <v>0.19049848046148599</v>
      </c>
      <c r="P87" s="5">
        <v>1.91634480659796E-2</v>
      </c>
      <c r="Q87">
        <v>0</v>
      </c>
      <c r="R87" s="17">
        <v>14</v>
      </c>
      <c r="S87" s="18">
        <v>1664.36450957791</v>
      </c>
      <c r="T87" s="17">
        <v>1</v>
      </c>
      <c r="U87" s="18">
        <v>350.555941728091</v>
      </c>
      <c r="V87" s="18">
        <v>5.3266477407017197E-2</v>
      </c>
      <c r="W87" s="18">
        <v>0.210624499447535</v>
      </c>
      <c r="X87" s="18">
        <v>-8.4032315176247197E-3</v>
      </c>
      <c r="Y87" s="17">
        <v>0</v>
      </c>
    </row>
    <row r="88" spans="1:37" x14ac:dyDescent="0.3">
      <c r="A88" s="8" t="s">
        <v>105</v>
      </c>
      <c r="B88" s="17">
        <v>7111</v>
      </c>
      <c r="C88" s="18">
        <v>2365047.2900323402</v>
      </c>
      <c r="D88" s="17">
        <v>1</v>
      </c>
      <c r="E88" s="18">
        <v>94180.010312918996</v>
      </c>
      <c r="F88" s="18">
        <v>4.2221607825530001E-66</v>
      </c>
      <c r="G88" s="18">
        <v>3.9821618244103497E-2</v>
      </c>
      <c r="H88" s="18">
        <v>2.1006120396490399E-2</v>
      </c>
      <c r="I88" s="17">
        <v>1</v>
      </c>
      <c r="J88">
        <v>33</v>
      </c>
      <c r="K88" s="5">
        <v>51869.172874856602</v>
      </c>
      <c r="L88">
        <v>1</v>
      </c>
      <c r="M88" s="5">
        <v>2649.71409735306</v>
      </c>
      <c r="N88" s="5">
        <v>0.182574198967794</v>
      </c>
      <c r="O88" s="5">
        <v>5.1084564308475702E-2</v>
      </c>
      <c r="P88" s="5">
        <v>2.34200258601188E-2</v>
      </c>
      <c r="Q88">
        <v>0</v>
      </c>
      <c r="R88" s="17">
        <v>30</v>
      </c>
      <c r="S88" s="18">
        <v>23282.612295520601</v>
      </c>
      <c r="T88" s="17">
        <v>1</v>
      </c>
      <c r="U88" s="18">
        <v>211.28461372953799</v>
      </c>
      <c r="V88" s="18">
        <v>0.60017196528658001</v>
      </c>
      <c r="W88" s="18">
        <v>9.0747812594115206E-3</v>
      </c>
      <c r="X88" s="18">
        <v>-4.3714884385646401E-3</v>
      </c>
      <c r="Y88" s="17">
        <v>0</v>
      </c>
    </row>
    <row r="89" spans="1:37" x14ac:dyDescent="0.3">
      <c r="A89" s="8" t="s">
        <v>106</v>
      </c>
      <c r="B89" s="17">
        <v>475</v>
      </c>
      <c r="C89" s="18">
        <v>82114.331236897298</v>
      </c>
      <c r="D89" s="17">
        <v>1</v>
      </c>
      <c r="E89" s="18">
        <v>7421.6374952321903</v>
      </c>
      <c r="F89" s="18">
        <v>6.4195671739973903E-12</v>
      </c>
      <c r="G89" s="18">
        <v>9.0381756551374703E-2</v>
      </c>
      <c r="H89" s="18">
        <v>7.2268782268166496E-3</v>
      </c>
      <c r="I89" s="17">
        <v>1</v>
      </c>
      <c r="J89">
        <v>17</v>
      </c>
      <c r="K89" s="5">
        <v>6803.70161674869</v>
      </c>
      <c r="L89">
        <v>1</v>
      </c>
      <c r="M89" s="5">
        <v>505.63858996968202</v>
      </c>
      <c r="N89" s="5">
        <v>0.24270021473102299</v>
      </c>
      <c r="O89" s="5">
        <v>7.4318160679614498E-2</v>
      </c>
      <c r="P89" s="5">
        <v>8.0145494378006006E-3</v>
      </c>
      <c r="Q89">
        <v>0</v>
      </c>
      <c r="R89" s="17">
        <v>15</v>
      </c>
      <c r="S89" s="18">
        <v>3192.4092689173299</v>
      </c>
      <c r="T89" s="17">
        <v>1</v>
      </c>
      <c r="U89" s="18">
        <v>85.633273561457401</v>
      </c>
      <c r="V89" s="18">
        <v>0.52022317822768904</v>
      </c>
      <c r="W89" s="18">
        <v>2.6824027356147501E-2</v>
      </c>
      <c r="X89" s="18">
        <v>4.2909912957788104E-3</v>
      </c>
      <c r="Y89" s="17">
        <v>0</v>
      </c>
    </row>
    <row r="90" spans="1:37" x14ac:dyDescent="0.3">
      <c r="A90" s="8" t="s">
        <v>107</v>
      </c>
      <c r="B90" s="17">
        <v>316</v>
      </c>
      <c r="C90" s="18">
        <v>36474.364779874202</v>
      </c>
      <c r="D90" s="17">
        <v>1</v>
      </c>
      <c r="E90" s="18">
        <v>1865.4723496809499</v>
      </c>
      <c r="F90" s="18">
        <v>3.6738022275641997E-5</v>
      </c>
      <c r="G90" s="18">
        <v>5.1144752237337901E-2</v>
      </c>
      <c r="H90" s="18">
        <v>5.9094935746140699E-3</v>
      </c>
      <c r="I90" s="17">
        <v>1</v>
      </c>
      <c r="J90">
        <v>8</v>
      </c>
      <c r="K90" s="5">
        <v>1036.8387291420099</v>
      </c>
      <c r="L90">
        <v>1</v>
      </c>
      <c r="M90" s="5">
        <v>289.67673160806697</v>
      </c>
      <c r="N90" s="5">
        <v>7.8214345942581504E-2</v>
      </c>
      <c r="O90" s="5">
        <v>0.279384559494394</v>
      </c>
      <c r="P90" s="5">
        <v>8.4572727809185191E-3</v>
      </c>
      <c r="Q90">
        <v>0</v>
      </c>
      <c r="R90" s="17">
        <v>9</v>
      </c>
      <c r="S90" s="18">
        <v>891.47163259457398</v>
      </c>
      <c r="T90" s="17">
        <v>1</v>
      </c>
      <c r="U90" s="18">
        <v>425.44110471964302</v>
      </c>
      <c r="V90" s="18">
        <v>4.1519527138808203E-3</v>
      </c>
      <c r="W90" s="18">
        <v>0.47723459632857002</v>
      </c>
      <c r="X90" s="18">
        <v>-1.11170900512265E-2</v>
      </c>
      <c r="Y90" s="17">
        <v>-1</v>
      </c>
    </row>
    <row r="91" spans="1:37" x14ac:dyDescent="0.3">
      <c r="A91" s="8" t="s">
        <v>108</v>
      </c>
      <c r="B91" s="17">
        <v>6775</v>
      </c>
      <c r="C91" s="18">
        <v>1346238.4509369901</v>
      </c>
      <c r="D91" s="17">
        <v>1</v>
      </c>
      <c r="E91" s="18">
        <v>9396.2550328453108</v>
      </c>
      <c r="F91" s="18">
        <v>5.1753696507843104E-12</v>
      </c>
      <c r="G91" s="18">
        <v>6.9796365022152303E-3</v>
      </c>
      <c r="H91" s="18">
        <v>8.56123399476829E-3</v>
      </c>
      <c r="I91" s="17">
        <v>1</v>
      </c>
      <c r="J91">
        <v>25</v>
      </c>
      <c r="K91" s="5">
        <v>28538.891907413301</v>
      </c>
      <c r="L91">
        <v>1</v>
      </c>
      <c r="M91" s="5">
        <v>7551.8501266458798</v>
      </c>
      <c r="N91" s="5">
        <v>2.70593573914142E-3</v>
      </c>
      <c r="O91" s="5">
        <v>0.26461609480654802</v>
      </c>
      <c r="P91" s="5">
        <v>3.4911959068499601E-2</v>
      </c>
      <c r="Q91">
        <v>1</v>
      </c>
      <c r="R91" s="17">
        <v>29</v>
      </c>
      <c r="S91" s="18">
        <v>5696.4828673617303</v>
      </c>
      <c r="T91" s="17">
        <v>1</v>
      </c>
      <c r="U91" s="18">
        <v>366.19067892808698</v>
      </c>
      <c r="V91" s="18">
        <v>0.15810082575541701</v>
      </c>
      <c r="W91" s="18">
        <v>6.4283644391558606E-2</v>
      </c>
      <c r="X91" s="18">
        <v>-4.6483319710237704E-3</v>
      </c>
      <c r="Y91" s="17">
        <v>0</v>
      </c>
    </row>
    <row r="92" spans="1:37" x14ac:dyDescent="0.3">
      <c r="A92" s="8" t="s">
        <v>109</v>
      </c>
      <c r="B92" s="17">
        <v>2111</v>
      </c>
      <c r="C92" s="18">
        <v>385339.96497870301</v>
      </c>
      <c r="D92" s="17">
        <v>1</v>
      </c>
      <c r="E92" s="18">
        <v>23057.151856267999</v>
      </c>
      <c r="F92" s="18">
        <v>4.5744651313286796E-31</v>
      </c>
      <c r="G92" s="18">
        <v>5.9835869496542599E-2</v>
      </c>
      <c r="H92" s="18">
        <v>1.00209583946398E-2</v>
      </c>
      <c r="I92" s="17">
        <v>1</v>
      </c>
      <c r="J92">
        <v>17</v>
      </c>
      <c r="K92" s="5">
        <v>14164.9334580168</v>
      </c>
      <c r="L92">
        <v>1</v>
      </c>
      <c r="M92" s="5">
        <v>2495.0242700946601</v>
      </c>
      <c r="N92" s="5">
        <v>5.6590316126869697E-2</v>
      </c>
      <c r="O92" s="5">
        <v>0.17614091005013299</v>
      </c>
      <c r="P92" s="5">
        <v>1.7546773189735E-2</v>
      </c>
      <c r="Q92">
        <v>0</v>
      </c>
      <c r="R92" s="17">
        <v>16</v>
      </c>
      <c r="S92" s="18">
        <v>6873.18290874385</v>
      </c>
      <c r="T92" s="17">
        <v>1</v>
      </c>
      <c r="U92" s="18">
        <v>824.60474392778201</v>
      </c>
      <c r="V92" s="18">
        <v>0.139697734489138</v>
      </c>
      <c r="W92" s="18">
        <v>0.11997421789528501</v>
      </c>
      <c r="X92" s="18">
        <v>1.1755266087722699E-2</v>
      </c>
      <c r="Y92" s="17">
        <v>0</v>
      </c>
    </row>
    <row r="93" spans="1:37" x14ac:dyDescent="0.3">
      <c r="A93" s="8" t="s">
        <v>73</v>
      </c>
      <c r="B93" s="17">
        <v>3111</v>
      </c>
      <c r="C93" s="18">
        <v>684782.42467073596</v>
      </c>
      <c r="D93" s="17">
        <v>1</v>
      </c>
      <c r="E93" s="18">
        <v>51654.172988465201</v>
      </c>
      <c r="F93" s="18">
        <v>3.8301229195217698E-57</v>
      </c>
      <c r="G93" s="18">
        <v>7.5431510984386205E-2</v>
      </c>
      <c r="H93" s="18">
        <v>3.3945698916925303E-2</v>
      </c>
      <c r="I93" s="17">
        <v>1</v>
      </c>
      <c r="J93">
        <v>23</v>
      </c>
      <c r="K93" s="5">
        <v>15965.390993897399</v>
      </c>
      <c r="L93">
        <v>1</v>
      </c>
      <c r="M93" s="5">
        <v>1946.0143403316499</v>
      </c>
      <c r="N93" s="5">
        <v>7.3972054215948504E-2</v>
      </c>
      <c r="O93" s="5">
        <v>0.121889551034202</v>
      </c>
      <c r="P93" s="5">
        <v>4.2286410436774502E-2</v>
      </c>
      <c r="Q93">
        <v>0</v>
      </c>
      <c r="R93" s="17">
        <v>23</v>
      </c>
      <c r="S93" s="18">
        <v>24324.6443309188</v>
      </c>
      <c r="T93" s="17">
        <v>1</v>
      </c>
      <c r="U93" s="18">
        <v>429.31242934504598</v>
      </c>
      <c r="V93" s="18">
        <v>0.52033635580678395</v>
      </c>
      <c r="W93" s="18">
        <v>1.7649278793332699E-2</v>
      </c>
      <c r="X93" s="18">
        <v>-1.8840069851113798E-2</v>
      </c>
      <c r="Y93" s="17">
        <v>0</v>
      </c>
    </row>
    <row r="94" spans="1:37" x14ac:dyDescent="0.3">
      <c r="A94" s="8" t="s">
        <v>110</v>
      </c>
      <c r="B94" s="17">
        <v>4600</v>
      </c>
      <c r="C94" s="18">
        <v>635561.13342025201</v>
      </c>
      <c r="D94" s="17">
        <v>1</v>
      </c>
      <c r="E94" s="18">
        <v>17.435758863808601</v>
      </c>
      <c r="F94" s="18">
        <v>0.72240687590919594</v>
      </c>
      <c r="G94" s="18">
        <v>2.74336455565738E-5</v>
      </c>
      <c r="H94" s="18">
        <v>-4.1151196221946701E-4</v>
      </c>
      <c r="I94" s="17">
        <v>0</v>
      </c>
      <c r="J94">
        <v>28</v>
      </c>
      <c r="K94" s="5">
        <v>33476.801259709202</v>
      </c>
      <c r="L94">
        <v>1</v>
      </c>
      <c r="M94" s="5">
        <v>1122.84083793018</v>
      </c>
      <c r="N94" s="5">
        <v>0.32424733460795102</v>
      </c>
      <c r="O94" s="5">
        <v>3.3540863991732901E-2</v>
      </c>
      <c r="P94" s="5">
        <v>1.28036070206276E-2</v>
      </c>
      <c r="Q94">
        <v>0</v>
      </c>
      <c r="R94" s="17">
        <v>27</v>
      </c>
      <c r="S94" s="18">
        <v>7575.1599599832698</v>
      </c>
      <c r="T94" s="17">
        <v>1</v>
      </c>
      <c r="U94" s="18">
        <v>412.119560197959</v>
      </c>
      <c r="V94" s="18">
        <v>0.21263089758112599</v>
      </c>
      <c r="W94" s="18">
        <v>5.4404073626832E-2</v>
      </c>
      <c r="X94" s="18">
        <v>-5.0705149116361398E-3</v>
      </c>
      <c r="Y94" s="17">
        <v>0</v>
      </c>
    </row>
    <row r="95" spans="1:37" x14ac:dyDescent="0.3">
      <c r="A95" s="8" t="s">
        <v>111</v>
      </c>
      <c r="B95" s="17">
        <v>859</v>
      </c>
      <c r="C95" s="18">
        <v>85928.141695702696</v>
      </c>
      <c r="D95" s="17">
        <v>1</v>
      </c>
      <c r="E95" s="18">
        <v>4331.5081898763501</v>
      </c>
      <c r="F95" s="18">
        <v>1.45078749410894E-11</v>
      </c>
      <c r="G95" s="18">
        <v>5.0408493706468299E-2</v>
      </c>
      <c r="H95" s="18">
        <v>5.3241268547874103E-3</v>
      </c>
      <c r="I95" s="17">
        <v>1</v>
      </c>
      <c r="J95">
        <v>17</v>
      </c>
      <c r="K95" s="5">
        <v>4630.3037767123496</v>
      </c>
      <c r="L95">
        <v>1</v>
      </c>
      <c r="M95" s="5">
        <v>1501.4985880715701</v>
      </c>
      <c r="N95" s="5">
        <v>4.2866460997127301E-3</v>
      </c>
      <c r="O95" s="5">
        <v>0.32427647525486503</v>
      </c>
      <c r="P95" s="5">
        <v>9.5041759846529999E-3</v>
      </c>
      <c r="Q95">
        <v>1</v>
      </c>
      <c r="R95" s="17">
        <v>18</v>
      </c>
      <c r="S95" s="18">
        <v>3918.36675875216</v>
      </c>
      <c r="T95" s="17">
        <v>1</v>
      </c>
      <c r="U95" s="18">
        <v>45.016080108421598</v>
      </c>
      <c r="V95" s="18">
        <v>0.64739830740409399</v>
      </c>
      <c r="W95" s="18">
        <v>1.1488480502207399E-2</v>
      </c>
      <c r="X95" s="18">
        <v>2.7917292639099102E-3</v>
      </c>
      <c r="Y95" s="17">
        <v>0</v>
      </c>
      <c r="AD95" s="1"/>
    </row>
    <row r="96" spans="1:37" x14ac:dyDescent="0.3">
      <c r="A96" s="8" t="s">
        <v>112</v>
      </c>
      <c r="B96" s="17">
        <v>1201</v>
      </c>
      <c r="C96" s="18">
        <v>196506.708229426</v>
      </c>
      <c r="D96" s="17">
        <v>1</v>
      </c>
      <c r="E96" s="18">
        <v>359.95774708405997</v>
      </c>
      <c r="F96" s="18">
        <v>0.13765230616507601</v>
      </c>
      <c r="G96" s="18">
        <v>1.8317835066669101E-3</v>
      </c>
      <c r="H96" s="18">
        <v>9.2978479961371308E-3</v>
      </c>
      <c r="I96" s="17">
        <v>0</v>
      </c>
      <c r="J96">
        <v>9</v>
      </c>
      <c r="K96" s="5">
        <v>5683.5884872756596</v>
      </c>
      <c r="L96">
        <v>1</v>
      </c>
      <c r="M96" s="5">
        <v>3794.2161716493001</v>
      </c>
      <c r="N96" s="5">
        <v>2.1251686764893899E-5</v>
      </c>
      <c r="O96" s="5">
        <v>0.667574047653827</v>
      </c>
      <c r="P96" s="5">
        <v>4.38912837618513E-2</v>
      </c>
      <c r="Q96">
        <v>1</v>
      </c>
      <c r="R96" s="17">
        <v>8</v>
      </c>
      <c r="S96" s="18">
        <v>9563.8971668052</v>
      </c>
      <c r="T96" s="17">
        <v>1</v>
      </c>
      <c r="U96" s="18">
        <v>152.83054239564601</v>
      </c>
      <c r="V96" s="18">
        <v>0.71851956684270402</v>
      </c>
      <c r="W96" s="18">
        <v>1.5979944130526402E-2</v>
      </c>
      <c r="X96" s="18">
        <v>8.9630412424196795E-3</v>
      </c>
      <c r="Y96" s="17">
        <v>0</v>
      </c>
    </row>
    <row r="97" spans="1:25" x14ac:dyDescent="0.3">
      <c r="A97" s="8" t="s">
        <v>113</v>
      </c>
      <c r="B97" s="17">
        <v>273</v>
      </c>
      <c r="C97" s="18">
        <v>170899.94909090901</v>
      </c>
      <c r="D97" s="17">
        <v>1</v>
      </c>
      <c r="E97" s="18">
        <v>14008.6016256282</v>
      </c>
      <c r="F97" s="18">
        <v>7.92591160694953E-7</v>
      </c>
      <c r="G97" s="18">
        <v>8.1969606779557294E-2</v>
      </c>
      <c r="H97" s="18">
        <v>1.18617421254722E-2</v>
      </c>
      <c r="I97" s="17">
        <v>1</v>
      </c>
      <c r="J97">
        <v>29</v>
      </c>
      <c r="K97" s="5">
        <v>15996.1933159499</v>
      </c>
      <c r="L97">
        <v>1</v>
      </c>
      <c r="M97" s="5">
        <v>130.05402320031499</v>
      </c>
      <c r="N97" s="5">
        <v>0.62586376505767904</v>
      </c>
      <c r="O97" s="5">
        <v>8.13031079529636E-3</v>
      </c>
      <c r="P97" s="5">
        <v>3.5166959740631299E-3</v>
      </c>
      <c r="Q97">
        <v>0</v>
      </c>
      <c r="R97" s="17">
        <v>25</v>
      </c>
      <c r="S97" s="18">
        <v>32877.037565460698</v>
      </c>
      <c r="T97" s="17">
        <v>1</v>
      </c>
      <c r="U97" s="18">
        <v>2464.3456891402302</v>
      </c>
      <c r="V97" s="18">
        <v>0.154652114341255</v>
      </c>
      <c r="W97" s="18">
        <v>7.49564398627319E-2</v>
      </c>
      <c r="X97" s="18">
        <v>1.40646566278967E-2</v>
      </c>
      <c r="Y97" s="17">
        <v>0</v>
      </c>
    </row>
    <row r="98" spans="1:25" x14ac:dyDescent="0.3">
      <c r="A98" s="8" t="s">
        <v>114</v>
      </c>
      <c r="B98" s="17">
        <v>190</v>
      </c>
      <c r="C98" s="18">
        <v>48741.8125</v>
      </c>
      <c r="D98" s="17">
        <v>1</v>
      </c>
      <c r="E98" s="18">
        <v>4534.0203799892897</v>
      </c>
      <c r="F98" s="18">
        <v>1.0130271291866701E-5</v>
      </c>
      <c r="G98" s="18">
        <v>9.3021169042273297E-2</v>
      </c>
      <c r="H98" s="18">
        <v>1.28833344878605E-2</v>
      </c>
      <c r="I98" s="17">
        <v>1</v>
      </c>
      <c r="J98">
        <v>20</v>
      </c>
      <c r="K98" s="5">
        <v>9532.5163567934105</v>
      </c>
      <c r="L98">
        <v>1</v>
      </c>
      <c r="M98" s="5">
        <v>843.29267378400596</v>
      </c>
      <c r="N98" s="5">
        <v>0.163559118927739</v>
      </c>
      <c r="O98" s="5">
        <v>8.8464854632326798E-2</v>
      </c>
      <c r="P98" s="5">
        <v>1.2066598328853999E-2</v>
      </c>
      <c r="Q98">
        <v>0</v>
      </c>
      <c r="R98" s="17">
        <v>19</v>
      </c>
      <c r="S98" s="18">
        <v>10822.9941606171</v>
      </c>
      <c r="T98" s="17">
        <v>1</v>
      </c>
      <c r="U98" s="18">
        <v>1324.6681515451901</v>
      </c>
      <c r="V98" s="18">
        <v>0.10356271502375899</v>
      </c>
      <c r="W98" s="18">
        <v>0.122393871038517</v>
      </c>
      <c r="X98" s="18">
        <v>1.36040343379595E-2</v>
      </c>
      <c r="Y98" s="17">
        <v>0</v>
      </c>
    </row>
    <row r="99" spans="1:25" x14ac:dyDescent="0.3">
      <c r="A99" s="8" t="s">
        <v>115</v>
      </c>
      <c r="B99" s="17">
        <v>2026</v>
      </c>
      <c r="C99" s="18">
        <v>268951.12968441797</v>
      </c>
      <c r="D99" s="17">
        <v>1</v>
      </c>
      <c r="E99" s="18">
        <v>678.23514770105203</v>
      </c>
      <c r="F99" s="18">
        <v>2.3623833774920899E-2</v>
      </c>
      <c r="G99" s="18">
        <v>2.5217783933344502E-3</v>
      </c>
      <c r="H99" s="18">
        <v>1.04140448757043E-2</v>
      </c>
      <c r="I99" s="17">
        <v>1</v>
      </c>
      <c r="J99">
        <v>18</v>
      </c>
      <c r="K99" s="5">
        <v>12743.496674862001</v>
      </c>
      <c r="L99">
        <v>1</v>
      </c>
      <c r="M99" s="5">
        <v>2841.7438416056798</v>
      </c>
      <c r="N99" s="5">
        <v>2.3034621073183902E-2</v>
      </c>
      <c r="O99" s="5">
        <v>0.22299561212358299</v>
      </c>
      <c r="P99" s="5">
        <v>8.4179913432107206E-2</v>
      </c>
      <c r="Q99">
        <v>1</v>
      </c>
      <c r="R99" s="17">
        <v>19</v>
      </c>
      <c r="S99" s="18">
        <v>9448.9115100809595</v>
      </c>
      <c r="T99" s="17">
        <v>1</v>
      </c>
      <c r="U99" s="18">
        <v>1089.2039964502301</v>
      </c>
      <c r="V99" s="18">
        <v>0.115628971519303</v>
      </c>
      <c r="W99" s="18">
        <v>0.11527295977829501</v>
      </c>
      <c r="X99" s="18">
        <v>-4.5333621675337901E-2</v>
      </c>
      <c r="Y99" s="17">
        <v>0</v>
      </c>
    </row>
    <row r="100" spans="1:25" x14ac:dyDescent="0.3">
      <c r="A100" s="8" t="s">
        <v>116</v>
      </c>
      <c r="B100" s="17">
        <v>20</v>
      </c>
      <c r="C100" s="18">
        <v>6090.3636363636397</v>
      </c>
      <c r="D100" s="17">
        <v>1</v>
      </c>
      <c r="E100" s="18">
        <v>3433.8023161234801</v>
      </c>
      <c r="F100" s="18">
        <v>3.6872154880219699E-7</v>
      </c>
      <c r="G100" s="18">
        <v>0.56380907957963899</v>
      </c>
      <c r="H100" s="18">
        <v>2.9555660426444301E-2</v>
      </c>
      <c r="I100" s="17">
        <v>1</v>
      </c>
      <c r="J100">
        <v>3</v>
      </c>
      <c r="K100" s="5">
        <v>335.30608755130203</v>
      </c>
      <c r="L100">
        <v>1</v>
      </c>
      <c r="M100" s="5">
        <v>10.379317482043099</v>
      </c>
      <c r="N100" s="5">
        <v>0.75689154455259799</v>
      </c>
      <c r="O100" s="5">
        <v>3.0954754081090399E-2</v>
      </c>
      <c r="P100" s="5">
        <v>4.7128623288990703E-3</v>
      </c>
      <c r="Q100">
        <v>0</v>
      </c>
      <c r="R100" s="17">
        <v>3</v>
      </c>
      <c r="S100" s="18">
        <v>1418.9745327102801</v>
      </c>
      <c r="T100" s="17">
        <v>1</v>
      </c>
      <c r="U100" s="18">
        <v>638.93796607650097</v>
      </c>
      <c r="V100" s="18">
        <v>0.116976839412518</v>
      </c>
      <c r="W100" s="18">
        <v>0.45028148944724999</v>
      </c>
      <c r="X100" s="18">
        <v>1.8943401944961E-2</v>
      </c>
      <c r="Y100" s="17">
        <v>0</v>
      </c>
    </row>
    <row r="101" spans="1:25" x14ac:dyDescent="0.3">
      <c r="A101" s="8" t="s">
        <v>117</v>
      </c>
      <c r="B101" s="17">
        <v>51817</v>
      </c>
      <c r="C101" s="18">
        <v>26883386.1142052</v>
      </c>
      <c r="D101" s="17">
        <v>1</v>
      </c>
      <c r="E101" s="18">
        <v>34041.858123574399</v>
      </c>
      <c r="F101" s="18">
        <v>5.2560424509125003E-16</v>
      </c>
      <c r="G101" s="18">
        <v>1.2662786592044801E-3</v>
      </c>
      <c r="H101" s="18">
        <v>8.1517329571128908E-3</v>
      </c>
      <c r="I101" s="17">
        <v>1</v>
      </c>
      <c r="J101">
        <v>28</v>
      </c>
      <c r="K101" s="5">
        <v>98684.730899582093</v>
      </c>
      <c r="L101">
        <v>1</v>
      </c>
      <c r="M101" s="5">
        <v>2682.1116672104099</v>
      </c>
      <c r="N101" s="5">
        <v>0.376450467278862</v>
      </c>
      <c r="O101" s="5">
        <v>2.71785882452233E-2</v>
      </c>
      <c r="P101" s="5">
        <v>3.3807717722059198E-2</v>
      </c>
      <c r="Q101">
        <v>0</v>
      </c>
      <c r="R101" s="17">
        <v>30</v>
      </c>
      <c r="S101" s="18">
        <v>103320.960388996</v>
      </c>
      <c r="T101" s="17">
        <v>1</v>
      </c>
      <c r="U101" s="18">
        <v>6787.7043062622097</v>
      </c>
      <c r="V101" s="18">
        <v>0.14639286338381</v>
      </c>
      <c r="W101" s="18">
        <v>6.56953272666745E-2</v>
      </c>
      <c r="X101" s="18">
        <v>-4.9159463426287998E-2</v>
      </c>
      <c r="Y101" s="17">
        <v>0</v>
      </c>
    </row>
    <row r="102" spans="1:25" x14ac:dyDescent="0.3">
      <c r="A102" s="8" t="s">
        <v>118</v>
      </c>
      <c r="B102" s="17">
        <v>4230</v>
      </c>
      <c r="C102" s="18">
        <v>1035146</v>
      </c>
      <c r="D102" s="17">
        <v>1</v>
      </c>
      <c r="E102" s="18">
        <v>19840.736338046601</v>
      </c>
      <c r="F102" s="18">
        <v>9.7396173258704794E-20</v>
      </c>
      <c r="G102" s="18">
        <v>1.9167089799938E-2</v>
      </c>
      <c r="H102" s="18">
        <v>9.7606640715500893E-3</v>
      </c>
      <c r="I102" s="17">
        <v>1</v>
      </c>
      <c r="J102">
        <v>35</v>
      </c>
      <c r="K102" s="5">
        <v>13548.7295731387</v>
      </c>
      <c r="L102">
        <v>1</v>
      </c>
      <c r="M102" s="5">
        <v>942.366988018082</v>
      </c>
      <c r="N102" s="5">
        <v>0.105766485477867</v>
      </c>
      <c r="O102" s="5">
        <v>6.9553900454725107E-2</v>
      </c>
      <c r="P102" s="5">
        <v>1.2899861689789301E-2</v>
      </c>
      <c r="Q102">
        <v>0</v>
      </c>
      <c r="R102" s="17">
        <v>28</v>
      </c>
      <c r="S102" s="18">
        <v>10488.318614281899</v>
      </c>
      <c r="T102" s="17">
        <v>1</v>
      </c>
      <c r="U102" s="18">
        <v>230.35202033830001</v>
      </c>
      <c r="V102" s="18">
        <v>0.42780845994469902</v>
      </c>
      <c r="W102" s="18">
        <v>2.1962721462773799E-2</v>
      </c>
      <c r="X102" s="18">
        <v>-4.6078672267499702E-3</v>
      </c>
      <c r="Y102" s="17">
        <v>0</v>
      </c>
    </row>
    <row r="103" spans="1:25" x14ac:dyDescent="0.3">
      <c r="A103" s="8" t="s">
        <v>119</v>
      </c>
      <c r="B103" s="17">
        <v>724</v>
      </c>
      <c r="C103" s="18">
        <v>118910.260330579</v>
      </c>
      <c r="D103" s="17">
        <v>1</v>
      </c>
      <c r="E103" s="18">
        <v>26531.233779243801</v>
      </c>
      <c r="F103" s="18">
        <v>3.8807830785003899E-47</v>
      </c>
      <c r="G103" s="18">
        <v>0.22311980232391301</v>
      </c>
      <c r="H103" s="18">
        <v>1.37561947668859E-2</v>
      </c>
      <c r="I103" s="17">
        <v>1</v>
      </c>
      <c r="J103">
        <v>15</v>
      </c>
      <c r="K103" s="5">
        <v>2622.7211713922102</v>
      </c>
      <c r="L103">
        <v>1</v>
      </c>
      <c r="M103" s="5">
        <v>688.24452889758504</v>
      </c>
      <c r="N103" s="5">
        <v>2.0881297083829398E-2</v>
      </c>
      <c r="O103" s="5">
        <v>0.26241620207467498</v>
      </c>
      <c r="P103" s="5">
        <v>1.4304606919763801E-2</v>
      </c>
      <c r="Q103">
        <v>1</v>
      </c>
      <c r="R103" s="17">
        <v>16</v>
      </c>
      <c r="S103" s="18">
        <v>5777.5043571962497</v>
      </c>
      <c r="T103" s="17">
        <v>1</v>
      </c>
      <c r="U103" s="18">
        <v>1341.87849923716</v>
      </c>
      <c r="V103" s="18">
        <v>2.7800981652760699E-2</v>
      </c>
      <c r="W103" s="18">
        <v>0.23225919294474701</v>
      </c>
      <c r="X103" s="18">
        <v>1.0813637419228601E-2</v>
      </c>
      <c r="Y103" s="17">
        <v>1</v>
      </c>
    </row>
    <row r="104" spans="1:25" x14ac:dyDescent="0.3">
      <c r="A104" s="8" t="s">
        <v>120</v>
      </c>
      <c r="B104" s="17">
        <v>553</v>
      </c>
      <c r="C104" s="18">
        <v>250133.938738739</v>
      </c>
      <c r="D104" s="17">
        <v>1</v>
      </c>
      <c r="E104" s="18">
        <v>2516.3768122452898</v>
      </c>
      <c r="F104" s="18">
        <v>1.7758871606902801E-2</v>
      </c>
      <c r="G104" s="18">
        <v>1.0060117491187799E-2</v>
      </c>
      <c r="H104" s="18">
        <v>3.1368424093454498E-3</v>
      </c>
      <c r="I104" s="17">
        <v>1</v>
      </c>
      <c r="J104">
        <v>20</v>
      </c>
      <c r="K104" s="5">
        <v>23057.8690632256</v>
      </c>
      <c r="L104">
        <v>1</v>
      </c>
      <c r="M104" s="5">
        <v>25.9291187643394</v>
      </c>
      <c r="N104" s="5">
        <v>0.88072309122326797</v>
      </c>
      <c r="O104" s="5">
        <v>1.1245236363013301E-3</v>
      </c>
      <c r="P104" s="5">
        <v>-1.4060400599808999E-3</v>
      </c>
      <c r="Q104">
        <v>0</v>
      </c>
      <c r="R104" s="17">
        <v>20</v>
      </c>
      <c r="S104" s="18">
        <v>9173.2066341419595</v>
      </c>
      <c r="T104" s="17">
        <v>1</v>
      </c>
      <c r="U104" s="18">
        <v>260.58418410147402</v>
      </c>
      <c r="V104" s="18">
        <v>0.44445526175711803</v>
      </c>
      <c r="W104" s="18">
        <v>2.8407098465611701E-2</v>
      </c>
      <c r="X104" s="18">
        <v>-4.6181646344583003E-3</v>
      </c>
      <c r="Y104" s="17">
        <v>0</v>
      </c>
    </row>
    <row r="105" spans="1:25" x14ac:dyDescent="0.3">
      <c r="A105" s="8" t="s">
        <v>121</v>
      </c>
      <c r="B105" s="17">
        <v>390</v>
      </c>
      <c r="C105" s="18">
        <v>61538.977040816302</v>
      </c>
      <c r="D105" s="17">
        <v>1</v>
      </c>
      <c r="E105" s="18">
        <v>8420.01599995789</v>
      </c>
      <c r="F105" s="18">
        <v>3.7636101306293402E-15</v>
      </c>
      <c r="G105" s="18">
        <v>0.13682411383558099</v>
      </c>
      <c r="H105" s="18">
        <v>1.0702487130636601E-2</v>
      </c>
      <c r="I105" s="17">
        <v>1</v>
      </c>
      <c r="J105">
        <v>14</v>
      </c>
      <c r="K105" s="5">
        <v>2350.2440121833001</v>
      </c>
      <c r="L105">
        <v>1</v>
      </c>
      <c r="M105" s="5">
        <v>10.2868978224506</v>
      </c>
      <c r="N105" s="5">
        <v>0.80406785638129696</v>
      </c>
      <c r="O105" s="5">
        <v>4.3769488483429396E-3</v>
      </c>
      <c r="P105" s="5">
        <v>-1.4583773881182199E-3</v>
      </c>
      <c r="Q105">
        <v>0</v>
      </c>
      <c r="R105" s="17">
        <v>16</v>
      </c>
      <c r="S105" s="18">
        <v>8836.8496018494807</v>
      </c>
      <c r="T105" s="17">
        <v>1</v>
      </c>
      <c r="U105" s="18">
        <v>52.192839020735804</v>
      </c>
      <c r="V105" s="18">
        <v>0.75783811669020695</v>
      </c>
      <c r="W105" s="18">
        <v>5.9062721866186604E-3</v>
      </c>
      <c r="X105" s="18">
        <v>2.4726508770300001E-3</v>
      </c>
      <c r="Y105" s="17">
        <v>0</v>
      </c>
    </row>
    <row r="106" spans="1:25" x14ac:dyDescent="0.3">
      <c r="A106" s="8" t="s">
        <v>122</v>
      </c>
      <c r="B106" s="17">
        <v>31847</v>
      </c>
      <c r="C106" s="18">
        <v>13667392.8223178</v>
      </c>
      <c r="D106" s="17">
        <v>1</v>
      </c>
      <c r="E106" s="18">
        <v>160718.58865742601</v>
      </c>
      <c r="F106" s="18">
        <v>2.1025505495517101E-84</v>
      </c>
      <c r="G106" s="18">
        <v>1.1759271921634199E-2</v>
      </c>
      <c r="H106" s="18">
        <v>2.5114553491201501E-2</v>
      </c>
      <c r="I106" s="17">
        <v>1</v>
      </c>
      <c r="J106">
        <v>37</v>
      </c>
      <c r="K106" s="5">
        <v>74109.164577643707</v>
      </c>
      <c r="L106">
        <v>1</v>
      </c>
      <c r="M106" s="5">
        <v>5665.0401266987501</v>
      </c>
      <c r="N106" s="5">
        <v>8.0120940361512696E-2</v>
      </c>
      <c r="O106" s="5">
        <v>7.6441829549482004E-2</v>
      </c>
      <c r="P106" s="5">
        <v>3.0488579692895101E-2</v>
      </c>
      <c r="Q106">
        <v>0</v>
      </c>
      <c r="R106" s="17">
        <v>33</v>
      </c>
      <c r="S106" s="18">
        <v>114916.210906742</v>
      </c>
      <c r="T106" s="17">
        <v>1</v>
      </c>
      <c r="U106" s="18">
        <v>6759.5109493425598</v>
      </c>
      <c r="V106" s="18">
        <v>0.15097086644434399</v>
      </c>
      <c r="W106" s="18">
        <v>5.88212132649246E-2</v>
      </c>
      <c r="X106" s="18">
        <v>-2.1087495355351499E-2</v>
      </c>
      <c r="Y106" s="17">
        <v>0</v>
      </c>
    </row>
    <row r="107" spans="1:25" x14ac:dyDescent="0.3">
      <c r="A107" s="8" t="s">
        <v>123</v>
      </c>
      <c r="B107" s="17">
        <v>5170</v>
      </c>
      <c r="C107" s="18">
        <v>1023785.28924981</v>
      </c>
      <c r="D107" s="17">
        <v>1</v>
      </c>
      <c r="E107" s="18">
        <v>15326.2863160382</v>
      </c>
      <c r="F107" s="18">
        <v>7.7124961414166497E-19</v>
      </c>
      <c r="G107" s="18">
        <v>1.49702154123241E-2</v>
      </c>
      <c r="H107" s="18">
        <v>1.15724241976311E-2</v>
      </c>
      <c r="I107" s="17">
        <v>1</v>
      </c>
      <c r="J107">
        <v>32</v>
      </c>
      <c r="K107" s="5">
        <v>22685.4713638053</v>
      </c>
      <c r="L107">
        <v>1</v>
      </c>
      <c r="M107" s="5">
        <v>2696.2707305850399</v>
      </c>
      <c r="N107" s="5">
        <v>3.7747500500922203E-2</v>
      </c>
      <c r="O107" s="5">
        <v>0.11885451650288099</v>
      </c>
      <c r="P107" s="5">
        <v>1.9660830572790701E-2</v>
      </c>
      <c r="Q107">
        <v>1</v>
      </c>
      <c r="R107" s="17">
        <v>33</v>
      </c>
      <c r="S107" s="18">
        <v>12350.538361585801</v>
      </c>
      <c r="T107" s="17">
        <v>1</v>
      </c>
      <c r="U107" s="18">
        <v>24.5042207604256</v>
      </c>
      <c r="V107" s="18">
        <v>0.79784805086842103</v>
      </c>
      <c r="W107" s="18">
        <v>1.9840609407476601E-3</v>
      </c>
      <c r="X107" s="18">
        <v>-1.6241979914442201E-3</v>
      </c>
      <c r="Y107" s="17">
        <v>0</v>
      </c>
    </row>
    <row r="108" spans="1:25" x14ac:dyDescent="0.3">
      <c r="A108" s="8" t="s">
        <v>43</v>
      </c>
      <c r="B108" s="17">
        <v>2835</v>
      </c>
      <c r="C108" s="18">
        <v>531137.81811772997</v>
      </c>
      <c r="D108" s="17">
        <v>1</v>
      </c>
      <c r="E108" s="18">
        <v>34605.426035409197</v>
      </c>
      <c r="F108" s="18">
        <v>7.0352717890772701E-45</v>
      </c>
      <c r="G108" s="18">
        <v>6.5153383651055802E-2</v>
      </c>
      <c r="H108" s="18">
        <v>1.4404337042821701E-2</v>
      </c>
      <c r="I108" s="17">
        <v>1</v>
      </c>
      <c r="J108">
        <v>23</v>
      </c>
      <c r="K108" s="5">
        <v>17736.501288240401</v>
      </c>
      <c r="L108">
        <v>1</v>
      </c>
      <c r="M108" s="5">
        <v>7574.4122916011202</v>
      </c>
      <c r="N108" s="5">
        <v>3.4663456744383299E-5</v>
      </c>
      <c r="O108" s="5">
        <v>0.42705222233558998</v>
      </c>
      <c r="P108" s="5">
        <v>2.3173847743658701E-2</v>
      </c>
      <c r="Q108">
        <v>1</v>
      </c>
      <c r="R108" s="17">
        <v>26</v>
      </c>
      <c r="S108" s="18">
        <v>8521.8665100816797</v>
      </c>
      <c r="T108" s="17">
        <v>1</v>
      </c>
      <c r="U108" s="18">
        <v>3.1768676610136</v>
      </c>
      <c r="V108" s="18">
        <v>0.921559830845742</v>
      </c>
      <c r="W108" s="18">
        <v>3.7279012259272499E-4</v>
      </c>
      <c r="X108" s="18">
        <v>-5.7846340430775804E-4</v>
      </c>
      <c r="Y108" s="17">
        <v>0</v>
      </c>
    </row>
  </sheetData>
  <mergeCells count="3">
    <mergeCell ref="B2:I2"/>
    <mergeCell ref="J2:Q2"/>
    <mergeCell ref="R2:Y2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Y108"/>
  <sheetViews>
    <sheetView topLeftCell="M77" workbookViewId="0">
      <selection activeCell="A4" sqref="A4:Y108"/>
    </sheetView>
  </sheetViews>
  <sheetFormatPr defaultRowHeight="14.4" x14ac:dyDescent="0.3"/>
  <cols>
    <col min="1" max="1" width="43.6640625" customWidth="1"/>
    <col min="2" max="2" width="14.6640625" customWidth="1"/>
    <col min="3" max="3" width="20.6640625" style="5" customWidth="1"/>
    <col min="5" max="8" width="14.6640625" style="5" customWidth="1"/>
    <col min="9" max="9" width="7.6640625" customWidth="1"/>
    <col min="10" max="10" width="14.6640625" customWidth="1"/>
    <col min="11" max="11" width="14.6640625" style="5" customWidth="1"/>
    <col min="13" max="16" width="14.6640625" style="5" customWidth="1"/>
    <col min="17" max="17" width="7.6640625" customWidth="1"/>
    <col min="18" max="18" width="14.6640625" customWidth="1"/>
    <col min="19" max="19" width="13.6640625" style="5" bestFit="1" customWidth="1"/>
    <col min="20" max="20" width="12.6640625" customWidth="1"/>
    <col min="21" max="21" width="12.5546875" style="5" bestFit="1" customWidth="1"/>
    <col min="22" max="24" width="9.109375" style="5"/>
  </cols>
  <sheetData>
    <row r="2" spans="1:25" s="4" customFormat="1" ht="13.8" x14ac:dyDescent="0.3">
      <c r="A2" s="4" t="s">
        <v>22</v>
      </c>
      <c r="B2" s="26" t="s">
        <v>7</v>
      </c>
      <c r="C2" s="26"/>
      <c r="D2" s="26"/>
      <c r="E2" s="26"/>
      <c r="F2" s="26"/>
      <c r="G2" s="27"/>
      <c r="H2" s="27"/>
      <c r="I2" s="26"/>
      <c r="J2" s="28" t="s">
        <v>8</v>
      </c>
      <c r="K2" s="29"/>
      <c r="L2" s="28"/>
      <c r="M2" s="29"/>
      <c r="N2" s="29"/>
      <c r="O2" s="29"/>
      <c r="P2" s="29"/>
      <c r="Q2" s="28"/>
      <c r="R2" s="26" t="s">
        <v>9</v>
      </c>
      <c r="S2" s="27"/>
      <c r="T2" s="26"/>
      <c r="U2" s="27"/>
      <c r="V2" s="27"/>
      <c r="W2" s="27"/>
      <c r="X2" s="27"/>
      <c r="Y2" s="26"/>
    </row>
    <row r="3" spans="1:25" s="4" customFormat="1" ht="13.8" x14ac:dyDescent="0.3">
      <c r="B3" s="15" t="s">
        <v>0</v>
      </c>
      <c r="C3" s="16" t="s">
        <v>1</v>
      </c>
      <c r="D3" s="15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21" t="s">
        <v>129</v>
      </c>
      <c r="J3" s="4" t="s">
        <v>0</v>
      </c>
      <c r="K3" s="10" t="s">
        <v>1</v>
      </c>
      <c r="L3" s="4" t="s">
        <v>2</v>
      </c>
      <c r="M3" s="10" t="s">
        <v>3</v>
      </c>
      <c r="N3" s="10" t="s">
        <v>4</v>
      </c>
      <c r="O3" s="10" t="s">
        <v>5</v>
      </c>
      <c r="P3" s="10" t="s">
        <v>6</v>
      </c>
      <c r="Q3" s="21" t="s">
        <v>129</v>
      </c>
      <c r="R3" s="15" t="s">
        <v>0</v>
      </c>
      <c r="S3" s="16" t="s">
        <v>1</v>
      </c>
      <c r="T3" s="15" t="s">
        <v>2</v>
      </c>
      <c r="U3" s="16" t="s">
        <v>3</v>
      </c>
      <c r="V3" s="16" t="s">
        <v>4</v>
      </c>
      <c r="W3" s="16" t="s">
        <v>5</v>
      </c>
      <c r="X3" s="16" t="s">
        <v>6</v>
      </c>
      <c r="Y3" s="21" t="s">
        <v>129</v>
      </c>
    </row>
    <row r="4" spans="1:25" x14ac:dyDescent="0.3">
      <c r="A4" s="8" t="s">
        <v>23</v>
      </c>
      <c r="B4" s="17">
        <v>117</v>
      </c>
      <c r="C4" s="18">
        <v>33744.8739495798</v>
      </c>
      <c r="D4" s="17">
        <v>1</v>
      </c>
      <c r="E4" s="18">
        <v>534.00853271832602</v>
      </c>
      <c r="F4" s="18">
        <v>0.17018852864171199</v>
      </c>
      <c r="G4" s="18">
        <v>1.5824878573149199E-2</v>
      </c>
      <c r="H4" s="18">
        <v>7.1100601047573195E-2</v>
      </c>
      <c r="I4" s="17">
        <v>0</v>
      </c>
      <c r="J4">
        <v>21</v>
      </c>
      <c r="K4" s="5">
        <v>9219.4782608695696</v>
      </c>
      <c r="L4">
        <v>1</v>
      </c>
      <c r="M4" s="5">
        <v>1329.35719537816</v>
      </c>
      <c r="N4" s="5">
        <v>5.99719992086526E-2</v>
      </c>
      <c r="O4" s="5">
        <v>0.14419006778511301</v>
      </c>
      <c r="P4" s="5">
        <v>0.26423319327731098</v>
      </c>
      <c r="Q4">
        <v>0</v>
      </c>
      <c r="R4" s="17">
        <v>20</v>
      </c>
      <c r="S4" s="18">
        <v>6853.4545454545496</v>
      </c>
      <c r="T4" s="17">
        <v>1</v>
      </c>
      <c r="U4" s="18">
        <v>141.73140965803901</v>
      </c>
      <c r="V4" s="18">
        <v>0.515771804003196</v>
      </c>
      <c r="W4" s="18">
        <v>2.0680287396381902E-2</v>
      </c>
      <c r="X4" s="18">
        <v>8.5506801197750004E-2</v>
      </c>
      <c r="Y4" s="17">
        <v>0</v>
      </c>
    </row>
    <row r="5" spans="1:25" x14ac:dyDescent="0.3">
      <c r="A5" s="8" t="s">
        <v>24</v>
      </c>
      <c r="B5" s="17">
        <v>141</v>
      </c>
      <c r="C5" s="18">
        <v>82027.538461538497</v>
      </c>
      <c r="D5" s="17">
        <v>1</v>
      </c>
      <c r="E5" s="18">
        <v>0.108101532139699</v>
      </c>
      <c r="F5" s="18">
        <v>0.98912391635024299</v>
      </c>
      <c r="G5" s="18">
        <v>1.3178687812143199E-6</v>
      </c>
      <c r="H5" s="18">
        <v>-1.2327367700049E-3</v>
      </c>
      <c r="I5" s="17">
        <v>0</v>
      </c>
      <c r="J5">
        <v>20</v>
      </c>
      <c r="K5" s="5">
        <v>13241.272727272701</v>
      </c>
      <c r="L5">
        <v>1</v>
      </c>
      <c r="M5" s="5">
        <v>24.8842453288817</v>
      </c>
      <c r="N5" s="5">
        <v>0.846134216065909</v>
      </c>
      <c r="O5" s="5">
        <v>1.8792940710018499E-3</v>
      </c>
      <c r="P5" s="5">
        <v>3.7844144700351898E-2</v>
      </c>
      <c r="Q5">
        <v>0</v>
      </c>
      <c r="R5" s="17">
        <v>23</v>
      </c>
      <c r="S5" s="18">
        <v>13662.56</v>
      </c>
      <c r="T5" s="17">
        <v>1</v>
      </c>
      <c r="U5" s="18">
        <v>2433.6227771971999</v>
      </c>
      <c r="V5" s="18">
        <v>2.5571838912334399E-2</v>
      </c>
      <c r="W5" s="18">
        <v>0.178123483241589</v>
      </c>
      <c r="X5" s="18">
        <v>-0.390008650302758</v>
      </c>
      <c r="Y5" s="17">
        <v>-1</v>
      </c>
    </row>
    <row r="6" spans="1:25" x14ac:dyDescent="0.3">
      <c r="A6" s="8" t="s">
        <v>25</v>
      </c>
      <c r="B6" s="17">
        <v>223</v>
      </c>
      <c r="C6" s="18">
        <v>200507.44</v>
      </c>
      <c r="D6" s="17">
        <v>1</v>
      </c>
      <c r="E6" s="18">
        <v>2771.1128629774898</v>
      </c>
      <c r="F6" s="18">
        <v>7.7092181873373702E-2</v>
      </c>
      <c r="G6" s="18">
        <v>1.38204989449643E-2</v>
      </c>
      <c r="H6" s="18">
        <v>0.102301443716101</v>
      </c>
      <c r="I6" s="17">
        <v>0</v>
      </c>
      <c r="J6">
        <v>28</v>
      </c>
      <c r="K6" s="5">
        <v>43967.366666666698</v>
      </c>
      <c r="L6">
        <v>1</v>
      </c>
      <c r="M6" s="5">
        <v>2409.5246917879599</v>
      </c>
      <c r="N6" s="5">
        <v>0.202612700055046</v>
      </c>
      <c r="O6" s="5">
        <v>5.4802570052818501E-2</v>
      </c>
      <c r="P6" s="5">
        <v>0.285887278684893</v>
      </c>
      <c r="Q6">
        <v>0</v>
      </c>
      <c r="R6" s="17">
        <v>26</v>
      </c>
      <c r="S6" s="18">
        <v>64444.964285714297</v>
      </c>
      <c r="T6" s="17">
        <v>1</v>
      </c>
      <c r="U6" s="18">
        <v>2078.5897017235202</v>
      </c>
      <c r="V6" s="18">
        <v>0.35191330074968102</v>
      </c>
      <c r="W6" s="18">
        <v>3.2253717955497301E-2</v>
      </c>
      <c r="X6" s="18">
        <v>-0.27674862054036398</v>
      </c>
      <c r="Y6" s="17">
        <v>0</v>
      </c>
    </row>
    <row r="7" spans="1:25" x14ac:dyDescent="0.3">
      <c r="A7" s="8" t="s">
        <v>26</v>
      </c>
      <c r="B7" s="17">
        <v>199</v>
      </c>
      <c r="C7" s="18">
        <v>86131.562189054705</v>
      </c>
      <c r="D7" s="17">
        <v>1</v>
      </c>
      <c r="E7" s="18">
        <v>272.44880649974198</v>
      </c>
      <c r="F7" s="18">
        <v>0.42681722525390903</v>
      </c>
      <c r="G7" s="18">
        <v>3.1631703823242802E-3</v>
      </c>
      <c r="H7" s="18">
        <v>3.28734143128342E-2</v>
      </c>
      <c r="I7" s="17">
        <v>0</v>
      </c>
      <c r="J7">
        <v>16</v>
      </c>
      <c r="K7" s="5">
        <v>5284.5</v>
      </c>
      <c r="L7">
        <v>1</v>
      </c>
      <c r="M7" s="5">
        <v>221.700075666815</v>
      </c>
      <c r="N7" s="5">
        <v>0.40256865744084203</v>
      </c>
      <c r="O7" s="5">
        <v>4.1952895385904999E-2</v>
      </c>
      <c r="P7" s="5">
        <v>9.6538243268805099E-2</v>
      </c>
      <c r="Q7">
        <v>0</v>
      </c>
      <c r="R7" s="17">
        <v>18</v>
      </c>
      <c r="S7" s="18">
        <v>31066.95</v>
      </c>
      <c r="T7" s="17">
        <v>1</v>
      </c>
      <c r="U7" s="18">
        <v>664.47659463545597</v>
      </c>
      <c r="V7" s="18">
        <v>0.53051338808673099</v>
      </c>
      <c r="W7" s="18">
        <v>2.1388536519853299E-2</v>
      </c>
      <c r="X7" s="18">
        <v>0.20809112947372399</v>
      </c>
      <c r="Y7" s="17">
        <v>0</v>
      </c>
    </row>
    <row r="8" spans="1:25" x14ac:dyDescent="0.3">
      <c r="A8" s="8" t="s">
        <v>27</v>
      </c>
      <c r="B8" s="17">
        <v>49</v>
      </c>
      <c r="C8" s="18">
        <v>21783.921568627498</v>
      </c>
      <c r="D8" s="17">
        <v>1</v>
      </c>
      <c r="E8" s="18">
        <v>178.84817429773099</v>
      </c>
      <c r="F8" s="18">
        <v>0.52419841452820604</v>
      </c>
      <c r="G8" s="18">
        <v>8.2100999920648992E-3</v>
      </c>
      <c r="H8" s="18">
        <v>4.5096468865394902E-2</v>
      </c>
      <c r="I8" s="17">
        <v>0</v>
      </c>
      <c r="J8">
        <v>13</v>
      </c>
      <c r="K8" s="5">
        <v>7585.6</v>
      </c>
      <c r="L8">
        <v>1</v>
      </c>
      <c r="M8" s="5">
        <v>5.9208530805699402</v>
      </c>
      <c r="N8" s="5">
        <v>0.91973172530050296</v>
      </c>
      <c r="O8" s="5">
        <v>7.8053853097581605E-4</v>
      </c>
      <c r="P8" s="5">
        <v>1.46919431279616E-2</v>
      </c>
      <c r="Q8">
        <v>0</v>
      </c>
      <c r="R8" s="17">
        <v>14</v>
      </c>
      <c r="S8" s="18">
        <v>4117.75</v>
      </c>
      <c r="T8" s="17">
        <v>1</v>
      </c>
      <c r="U8" s="18">
        <v>192.96478058883699</v>
      </c>
      <c r="V8" s="18">
        <v>0.40673650661173799</v>
      </c>
      <c r="W8" s="18">
        <v>4.6861703743266703E-2</v>
      </c>
      <c r="X8" s="18">
        <v>8.8146990504807995E-2</v>
      </c>
      <c r="Y8" s="17">
        <v>0</v>
      </c>
    </row>
    <row r="9" spans="1:25" x14ac:dyDescent="0.3">
      <c r="A9" s="8" t="s">
        <v>28</v>
      </c>
      <c r="B9" s="17">
        <v>45</v>
      </c>
      <c r="C9" s="18">
        <v>18495.617021276601</v>
      </c>
      <c r="D9" s="17">
        <v>1</v>
      </c>
      <c r="E9" s="18">
        <v>31.6218427949862</v>
      </c>
      <c r="F9" s="18">
        <v>0.78131082277667896</v>
      </c>
      <c r="G9" s="18">
        <v>1.7096938565828201E-3</v>
      </c>
      <c r="H9" s="18">
        <v>-2.8081749860454801E-2</v>
      </c>
      <c r="I9" s="17">
        <v>0</v>
      </c>
      <c r="J9">
        <v>9</v>
      </c>
      <c r="K9" s="5">
        <v>5882</v>
      </c>
      <c r="L9">
        <v>1</v>
      </c>
      <c r="M9" s="5">
        <v>346.24320398423203</v>
      </c>
      <c r="N9" s="5">
        <v>0.45308607199907802</v>
      </c>
      <c r="O9" s="5">
        <v>5.8864876569913599E-2</v>
      </c>
      <c r="P9" s="5">
        <v>0.181469184478107</v>
      </c>
      <c r="Q9">
        <v>0</v>
      </c>
      <c r="R9" s="17">
        <v>10</v>
      </c>
      <c r="S9" s="18">
        <v>6258.9166666666697</v>
      </c>
      <c r="T9" s="17">
        <v>1</v>
      </c>
      <c r="U9" s="18">
        <v>184.29457903302401</v>
      </c>
      <c r="V9" s="18">
        <v>0.58176842229527004</v>
      </c>
      <c r="W9" s="18">
        <v>2.94451242679948E-2</v>
      </c>
      <c r="X9" s="18">
        <v>0.139731784191336</v>
      </c>
      <c r="Y9" s="17">
        <v>0</v>
      </c>
    </row>
    <row r="10" spans="1:25" x14ac:dyDescent="0.3">
      <c r="A10" s="8" t="s">
        <v>29</v>
      </c>
      <c r="B10" s="17">
        <v>93</v>
      </c>
      <c r="C10" s="18">
        <v>95560.147368421094</v>
      </c>
      <c r="D10" s="17">
        <v>1</v>
      </c>
      <c r="E10" s="18">
        <v>2204.6562201218799</v>
      </c>
      <c r="F10" s="18">
        <v>0.13834594669981401</v>
      </c>
      <c r="G10" s="18">
        <v>2.3070875054452201E-2</v>
      </c>
      <c r="H10" s="18">
        <v>-0.17597682760578501</v>
      </c>
      <c r="I10" s="17">
        <v>0</v>
      </c>
      <c r="J10">
        <v>20</v>
      </c>
      <c r="K10" s="5">
        <v>48537.318181818198</v>
      </c>
      <c r="L10">
        <v>1</v>
      </c>
      <c r="M10" s="5">
        <v>4735.02522347575</v>
      </c>
      <c r="N10" s="5">
        <v>0.1414605726681</v>
      </c>
      <c r="O10" s="5">
        <v>9.7554323165087206E-2</v>
      </c>
      <c r="P10" s="5">
        <v>-0.41493947387559099</v>
      </c>
      <c r="Q10">
        <v>0</v>
      </c>
      <c r="R10" s="17">
        <v>19</v>
      </c>
      <c r="S10" s="18">
        <v>34987.238095238099</v>
      </c>
      <c r="T10" s="17">
        <v>1</v>
      </c>
      <c r="U10" s="18">
        <v>11628.8030339751</v>
      </c>
      <c r="V10" s="18">
        <v>2.1011647028504098E-3</v>
      </c>
      <c r="W10" s="18">
        <v>0.33237270693732901</v>
      </c>
      <c r="X10" s="18">
        <v>-0.68536421166016004</v>
      </c>
      <c r="Y10" s="17">
        <v>-1</v>
      </c>
    </row>
    <row r="11" spans="1:25" x14ac:dyDescent="0.3">
      <c r="A11" s="8" t="s">
        <v>30</v>
      </c>
      <c r="B11" s="17">
        <v>138</v>
      </c>
      <c r="C11" s="18">
        <v>61120.171428571397</v>
      </c>
      <c r="D11" s="17">
        <v>1</v>
      </c>
      <c r="E11" s="18">
        <v>4667.7527942405004</v>
      </c>
      <c r="F11" s="18">
        <v>7.30304784440547E-4</v>
      </c>
      <c r="G11" s="18">
        <v>7.6370086751073707E-2</v>
      </c>
      <c r="H11" s="18">
        <v>0.224550919457321</v>
      </c>
      <c r="I11" s="17">
        <v>1</v>
      </c>
      <c r="J11">
        <v>22</v>
      </c>
      <c r="K11" s="5">
        <v>7136.5</v>
      </c>
      <c r="L11">
        <v>1</v>
      </c>
      <c r="M11" s="5">
        <v>93.642408022919</v>
      </c>
      <c r="N11" s="5">
        <v>0.58861411879881198</v>
      </c>
      <c r="O11" s="5">
        <v>1.31216153608799E-2</v>
      </c>
      <c r="P11" s="5">
        <v>6.6661262162605303E-2</v>
      </c>
      <c r="Q11">
        <v>0</v>
      </c>
      <c r="R11" s="17">
        <v>21</v>
      </c>
      <c r="S11" s="18">
        <v>14467.9130434783</v>
      </c>
      <c r="T11" s="17">
        <v>1</v>
      </c>
      <c r="U11" s="18">
        <v>775.32423874723304</v>
      </c>
      <c r="V11" s="18">
        <v>0.27551188475655702</v>
      </c>
      <c r="W11" s="18">
        <v>5.3589224404187799E-2</v>
      </c>
      <c r="X11" s="18">
        <v>-0.20139656544979301</v>
      </c>
      <c r="Y11" s="17">
        <v>0</v>
      </c>
    </row>
    <row r="12" spans="1:25" x14ac:dyDescent="0.3">
      <c r="A12" s="8" t="s">
        <v>31</v>
      </c>
      <c r="B12" s="17">
        <v>82</v>
      </c>
      <c r="C12" s="18">
        <v>124728.238095238</v>
      </c>
      <c r="D12" s="17">
        <v>1</v>
      </c>
      <c r="E12" s="18">
        <v>2.3145987649913899</v>
      </c>
      <c r="F12" s="18">
        <v>0.96888309829459296</v>
      </c>
      <c r="G12" s="18">
        <v>1.8557135099017699E-5</v>
      </c>
      <c r="H12" s="18">
        <v>-5.6943034284457697E-3</v>
      </c>
      <c r="I12" s="17">
        <v>0</v>
      </c>
      <c r="J12">
        <v>23</v>
      </c>
      <c r="K12" s="5">
        <v>65044.959999999999</v>
      </c>
      <c r="L12">
        <v>1</v>
      </c>
      <c r="M12" s="5">
        <v>268.72784599450802</v>
      </c>
      <c r="N12" s="5">
        <v>0.75740057059583299</v>
      </c>
      <c r="O12" s="5">
        <v>4.1314168844828201E-3</v>
      </c>
      <c r="P12" s="5">
        <v>0.110100069648191</v>
      </c>
      <c r="Q12">
        <v>0</v>
      </c>
      <c r="R12" s="17">
        <v>23</v>
      </c>
      <c r="S12" s="18">
        <v>36204.639999999999</v>
      </c>
      <c r="T12" s="17">
        <v>1</v>
      </c>
      <c r="U12" s="18">
        <v>527.833749024452</v>
      </c>
      <c r="V12" s="18">
        <v>0.55966647129901903</v>
      </c>
      <c r="W12" s="18">
        <v>1.45791740789151E-2</v>
      </c>
      <c r="X12" s="18">
        <v>-0.211604107144056</v>
      </c>
      <c r="Y12" s="17">
        <v>0</v>
      </c>
    </row>
    <row r="13" spans="1:25" x14ac:dyDescent="0.3">
      <c r="A13" s="8" t="s">
        <v>32</v>
      </c>
      <c r="B13" s="17">
        <v>126</v>
      </c>
      <c r="C13" s="18">
        <v>55287.7421875</v>
      </c>
      <c r="D13" s="17">
        <v>1</v>
      </c>
      <c r="E13" s="18">
        <v>323.30746042915399</v>
      </c>
      <c r="F13" s="18">
        <v>0.38929361857809702</v>
      </c>
      <c r="G13" s="18">
        <v>5.8477240639110998E-3</v>
      </c>
      <c r="H13" s="18">
        <v>-6.1775329391848398E-2</v>
      </c>
      <c r="I13" s="17">
        <v>0</v>
      </c>
      <c r="J13">
        <v>20</v>
      </c>
      <c r="K13" s="5">
        <v>6295.8181818181802</v>
      </c>
      <c r="L13">
        <v>1</v>
      </c>
      <c r="M13" s="5">
        <v>426.002069910199</v>
      </c>
      <c r="N13" s="5">
        <v>0.22828732685087699</v>
      </c>
      <c r="O13" s="5">
        <v>6.7664290423833803E-2</v>
      </c>
      <c r="P13" s="5">
        <v>-0.17722562569540201</v>
      </c>
      <c r="Q13">
        <v>0</v>
      </c>
      <c r="R13" s="17">
        <v>21</v>
      </c>
      <c r="S13" s="18">
        <v>18698.608695652201</v>
      </c>
      <c r="T13" s="17">
        <v>1</v>
      </c>
      <c r="U13" s="18">
        <v>259.101586808349</v>
      </c>
      <c r="V13" s="18">
        <v>0.58698326461498196</v>
      </c>
      <c r="W13" s="18">
        <v>1.3856730788136099E-2</v>
      </c>
      <c r="X13" s="18">
        <v>-0.15903438558369001</v>
      </c>
      <c r="Y13" s="17">
        <v>0</v>
      </c>
    </row>
    <row r="14" spans="1:25" x14ac:dyDescent="0.3">
      <c r="A14" s="8" t="s">
        <v>33</v>
      </c>
      <c r="B14" s="17">
        <v>223</v>
      </c>
      <c r="C14" s="18">
        <v>437664.96</v>
      </c>
      <c r="D14" s="17">
        <v>1</v>
      </c>
      <c r="E14" s="18">
        <v>29994.2500480991</v>
      </c>
      <c r="F14" s="18">
        <v>5.1091924962563298E-5</v>
      </c>
      <c r="G14" s="18">
        <v>6.8532445567721603E-2</v>
      </c>
      <c r="H14" s="18">
        <v>0.43970434351038901</v>
      </c>
      <c r="I14" s="17">
        <v>1</v>
      </c>
      <c r="J14">
        <v>33</v>
      </c>
      <c r="K14" s="5">
        <v>58158.9714285714</v>
      </c>
      <c r="L14">
        <v>1</v>
      </c>
      <c r="M14" s="5">
        <v>18616.384992163199</v>
      </c>
      <c r="N14" s="5">
        <v>8.0941223954010796E-5</v>
      </c>
      <c r="O14" s="5">
        <v>0.32009481142607799</v>
      </c>
      <c r="P14" s="5">
        <v>0.74166838324930495</v>
      </c>
      <c r="Q14">
        <v>1</v>
      </c>
      <c r="R14" s="17">
        <v>31</v>
      </c>
      <c r="S14" s="18">
        <v>49230.242424242402</v>
      </c>
      <c r="T14" s="17">
        <v>1</v>
      </c>
      <c r="U14" s="18">
        <v>2431.7782510399402</v>
      </c>
      <c r="V14" s="18">
        <v>0.20437290044937001</v>
      </c>
      <c r="W14" s="18">
        <v>4.9396024299130002E-2</v>
      </c>
      <c r="X14" s="18">
        <v>-0.30145218677315599</v>
      </c>
      <c r="Y14" s="17">
        <v>0</v>
      </c>
    </row>
    <row r="15" spans="1:25" x14ac:dyDescent="0.3">
      <c r="A15" s="8" t="s">
        <v>34</v>
      </c>
      <c r="B15" s="17">
        <v>125</v>
      </c>
      <c r="C15" s="18">
        <v>170756.11023622</v>
      </c>
      <c r="D15" s="17">
        <v>1</v>
      </c>
      <c r="E15" s="18">
        <v>5253.1088593266304</v>
      </c>
      <c r="F15" s="18">
        <v>4.6385686166121799E-2</v>
      </c>
      <c r="G15" s="18">
        <v>3.0763811918997099E-2</v>
      </c>
      <c r="H15" s="18">
        <v>0.24680821768217101</v>
      </c>
      <c r="I15" s="17">
        <v>1</v>
      </c>
      <c r="J15">
        <v>21</v>
      </c>
      <c r="K15" s="5">
        <v>30211.217391304301</v>
      </c>
      <c r="L15">
        <v>1</v>
      </c>
      <c r="M15" s="5">
        <v>1781.27683862802</v>
      </c>
      <c r="N15" s="5">
        <v>0.25135546340127102</v>
      </c>
      <c r="O15" s="5">
        <v>5.8960776573694799E-2</v>
      </c>
      <c r="P15" s="5">
        <v>0.29319540905180802</v>
      </c>
      <c r="Q15">
        <v>0</v>
      </c>
      <c r="R15" s="17">
        <v>20</v>
      </c>
      <c r="S15" s="18">
        <v>10690.3636363636</v>
      </c>
      <c r="T15" s="17">
        <v>1</v>
      </c>
      <c r="U15" s="18">
        <v>169.53614468647899</v>
      </c>
      <c r="V15" s="18">
        <v>0.57023664505766802</v>
      </c>
      <c r="W15" s="18">
        <v>1.5858781838795102E-2</v>
      </c>
      <c r="X15" s="18">
        <v>-9.4210537587836901E-2</v>
      </c>
      <c r="Y15" s="17">
        <v>0</v>
      </c>
    </row>
    <row r="16" spans="1:25" x14ac:dyDescent="0.3">
      <c r="A16" s="8" t="s">
        <v>35</v>
      </c>
      <c r="B16" s="17">
        <v>38</v>
      </c>
      <c r="C16" s="18">
        <v>10472.4</v>
      </c>
      <c r="D16" s="17">
        <v>1</v>
      </c>
      <c r="E16" s="18">
        <v>64.811456660534503</v>
      </c>
      <c r="F16" s="18">
        <v>0.626644634431477</v>
      </c>
      <c r="G16" s="18">
        <v>6.1887873515654697E-3</v>
      </c>
      <c r="H16" s="18">
        <v>-3.8422727448742602E-2</v>
      </c>
      <c r="I16" s="17">
        <v>0</v>
      </c>
      <c r="J16">
        <v>9</v>
      </c>
      <c r="K16" s="5">
        <v>2746.54545454545</v>
      </c>
      <c r="L16">
        <v>1</v>
      </c>
      <c r="M16" s="5">
        <v>111.000201591804</v>
      </c>
      <c r="N16" s="5">
        <v>0.53811242751104804</v>
      </c>
      <c r="O16" s="5">
        <v>4.0414478270549802E-2</v>
      </c>
      <c r="P16" s="5">
        <v>-8.6010299909118404E-2</v>
      </c>
      <c r="Q16">
        <v>0</v>
      </c>
      <c r="R16" s="17">
        <v>8</v>
      </c>
      <c r="S16" s="18">
        <v>1434.4</v>
      </c>
      <c r="T16" s="17">
        <v>1</v>
      </c>
      <c r="U16" s="18">
        <v>4.0081631476139101</v>
      </c>
      <c r="V16" s="18">
        <v>0.88098271067246303</v>
      </c>
      <c r="W16" s="18">
        <v>2.7943134046387601E-3</v>
      </c>
      <c r="X16" s="18">
        <v>-1.69981473605295E-2</v>
      </c>
      <c r="Y16" s="17">
        <v>0</v>
      </c>
    </row>
    <row r="17" spans="1:25" x14ac:dyDescent="0.3">
      <c r="A17" s="8" t="s">
        <v>36</v>
      </c>
      <c r="B17" s="17">
        <v>226</v>
      </c>
      <c r="C17" s="18">
        <v>443493.21052631602</v>
      </c>
      <c r="D17" s="17">
        <v>1</v>
      </c>
      <c r="E17" s="18">
        <v>9205.1600534028294</v>
      </c>
      <c r="F17" s="18">
        <v>2.8620589618629001E-2</v>
      </c>
      <c r="G17" s="18">
        <v>2.0756033767639001E-2</v>
      </c>
      <c r="H17" s="18">
        <v>0.29933584182884998</v>
      </c>
      <c r="I17" s="17">
        <v>1</v>
      </c>
      <c r="J17">
        <v>20</v>
      </c>
      <c r="K17" s="5">
        <v>41690.772727272699</v>
      </c>
      <c r="L17">
        <v>1</v>
      </c>
      <c r="M17" s="5">
        <v>329.65439677381801</v>
      </c>
      <c r="N17" s="5">
        <v>0.68970672030656199</v>
      </c>
      <c r="O17" s="5">
        <v>7.9071308879379298E-3</v>
      </c>
      <c r="P17" s="5">
        <v>0.15183495716578499</v>
      </c>
      <c r="Q17">
        <v>0</v>
      </c>
      <c r="R17" s="17">
        <v>20</v>
      </c>
      <c r="S17" s="18">
        <v>50467.454545454602</v>
      </c>
      <c r="T17" s="17">
        <v>1</v>
      </c>
      <c r="U17" s="18">
        <v>1103.8378676718701</v>
      </c>
      <c r="V17" s="18">
        <v>0.50365461143508305</v>
      </c>
      <c r="W17" s="18">
        <v>2.1872271498806699E-2</v>
      </c>
      <c r="X17" s="18">
        <v>0.30422470796732098</v>
      </c>
      <c r="Y17" s="17">
        <v>0</v>
      </c>
    </row>
    <row r="18" spans="1:25" x14ac:dyDescent="0.3">
      <c r="A18" s="8" t="s">
        <v>37</v>
      </c>
      <c r="B18" s="17">
        <v>98</v>
      </c>
      <c r="C18" s="18">
        <v>22497.56</v>
      </c>
      <c r="D18" s="17">
        <v>1</v>
      </c>
      <c r="E18" s="18">
        <v>722.85369173366098</v>
      </c>
      <c r="F18" s="18">
        <v>7.1279794944987998E-2</v>
      </c>
      <c r="G18" s="18">
        <v>3.2130315097888898E-2</v>
      </c>
      <c r="H18" s="18">
        <v>8.4772532799850503E-2</v>
      </c>
      <c r="I18" s="17">
        <v>0</v>
      </c>
      <c r="J18">
        <v>13</v>
      </c>
      <c r="K18" s="5">
        <v>6025.3333333333303</v>
      </c>
      <c r="L18">
        <v>1</v>
      </c>
      <c r="M18" s="5">
        <v>915.20651979854995</v>
      </c>
      <c r="N18" s="5">
        <v>0.127044120172013</v>
      </c>
      <c r="O18" s="5">
        <v>0.15189309357134601</v>
      </c>
      <c r="P18" s="5">
        <v>0.20099703948723599</v>
      </c>
      <c r="Q18">
        <v>0</v>
      </c>
      <c r="R18" s="17">
        <v>11</v>
      </c>
      <c r="S18" s="18">
        <v>2362.76923076923</v>
      </c>
      <c r="T18" s="17">
        <v>1</v>
      </c>
      <c r="U18" s="18">
        <v>143.060677283194</v>
      </c>
      <c r="V18" s="18">
        <v>0.39979184756916902</v>
      </c>
      <c r="W18" s="18">
        <v>6.0547883991454603E-2</v>
      </c>
      <c r="X18" s="18">
        <v>-8.2837682271681104E-2</v>
      </c>
      <c r="Y18" s="17">
        <v>0</v>
      </c>
    </row>
    <row r="19" spans="1:25" x14ac:dyDescent="0.3">
      <c r="A19" s="8" t="s">
        <v>38</v>
      </c>
      <c r="B19" s="17">
        <v>20</v>
      </c>
      <c r="C19" s="18">
        <v>5729.3181818181802</v>
      </c>
      <c r="D19" s="17">
        <v>1</v>
      </c>
      <c r="E19" s="18">
        <v>1372.5447362431501</v>
      </c>
      <c r="F19" s="18">
        <v>1.20687612852639E-2</v>
      </c>
      <c r="G19" s="18">
        <v>0.239565109265337</v>
      </c>
      <c r="H19" s="18">
        <v>0.208202218802401</v>
      </c>
      <c r="I19" s="17">
        <v>1</v>
      </c>
      <c r="J19">
        <v>4</v>
      </c>
      <c r="K19" s="5">
        <v>1351.3333333333301</v>
      </c>
      <c r="L19">
        <v>1</v>
      </c>
      <c r="M19" s="5">
        <v>119.51529658284799</v>
      </c>
      <c r="N19" s="5">
        <v>0.53330298265854903</v>
      </c>
      <c r="O19" s="5">
        <v>8.8442498704623798E-2</v>
      </c>
      <c r="P19" s="5">
        <v>0.131673114119922</v>
      </c>
      <c r="Q19">
        <v>0</v>
      </c>
      <c r="R19" s="17">
        <v>4</v>
      </c>
      <c r="S19" s="18">
        <v>770.83333333333303</v>
      </c>
      <c r="T19" s="17">
        <v>1</v>
      </c>
      <c r="U19" s="18">
        <v>216.77159481177699</v>
      </c>
      <c r="V19" s="18">
        <v>0.21093995058684001</v>
      </c>
      <c r="W19" s="18">
        <v>0.281217204080143</v>
      </c>
      <c r="X19" s="18">
        <v>-0.161308392517756</v>
      </c>
      <c r="Y19" s="17">
        <v>0</v>
      </c>
    </row>
    <row r="20" spans="1:25" x14ac:dyDescent="0.3">
      <c r="A20" s="8" t="s">
        <v>39</v>
      </c>
      <c r="B20" s="17">
        <v>60</v>
      </c>
      <c r="C20" s="18">
        <v>7218.9193548387102</v>
      </c>
      <c r="D20" s="17">
        <v>1</v>
      </c>
      <c r="E20" s="18">
        <v>125.04168628080799</v>
      </c>
      <c r="F20" s="18">
        <v>0.30376268760556402</v>
      </c>
      <c r="G20" s="18">
        <v>1.7321385672080601E-2</v>
      </c>
      <c r="H20" s="18">
        <v>-4.36148575783546E-2</v>
      </c>
      <c r="I20" s="17">
        <v>0</v>
      </c>
      <c r="J20">
        <v>10</v>
      </c>
      <c r="K20" s="5">
        <v>1460.6666666666699</v>
      </c>
      <c r="L20">
        <v>1</v>
      </c>
      <c r="M20" s="5">
        <v>2.5938738929648899</v>
      </c>
      <c r="N20" s="5">
        <v>0.89389429160067002</v>
      </c>
      <c r="O20" s="5">
        <v>1.7758150796199901E-3</v>
      </c>
      <c r="P20" s="5">
        <v>1.43572355699204E-2</v>
      </c>
      <c r="Q20">
        <v>0</v>
      </c>
      <c r="R20" s="17">
        <v>11</v>
      </c>
      <c r="S20" s="18">
        <v>3272.3076923076901</v>
      </c>
      <c r="T20" s="17">
        <v>1</v>
      </c>
      <c r="U20" s="18">
        <v>50.970944731608597</v>
      </c>
      <c r="V20" s="18">
        <v>0.67653541262714101</v>
      </c>
      <c r="W20" s="18">
        <v>1.5576452315724401E-2</v>
      </c>
      <c r="X20" s="18">
        <v>-7.4678494478859006E-2</v>
      </c>
      <c r="Y20" s="17">
        <v>0</v>
      </c>
    </row>
    <row r="21" spans="1:25" x14ac:dyDescent="0.3">
      <c r="A21" s="8" t="s">
        <v>40</v>
      </c>
      <c r="B21" s="17">
        <v>71</v>
      </c>
      <c r="C21" s="18">
        <v>11593.917808219199</v>
      </c>
      <c r="D21" s="17">
        <v>1</v>
      </c>
      <c r="E21" s="18">
        <v>198.08403762511301</v>
      </c>
      <c r="F21" s="18">
        <v>0.26660490452410701</v>
      </c>
      <c r="G21" s="18">
        <v>1.7085168353072701E-2</v>
      </c>
      <c r="H21" s="18">
        <v>-5.2029658595909099E-2</v>
      </c>
      <c r="I21" s="17">
        <v>0</v>
      </c>
      <c r="J21">
        <v>11</v>
      </c>
      <c r="K21" s="5">
        <v>2226.9230769230799</v>
      </c>
      <c r="L21">
        <v>1</v>
      </c>
      <c r="M21" s="5">
        <v>0.321275894794326</v>
      </c>
      <c r="N21" s="5">
        <v>0.96822106602840896</v>
      </c>
      <c r="O21" s="5">
        <v>1.4426896830144201E-4</v>
      </c>
      <c r="P21" s="5">
        <v>-4.6201179561083999E-3</v>
      </c>
      <c r="Q21">
        <v>0</v>
      </c>
      <c r="R21" s="17">
        <v>10</v>
      </c>
      <c r="S21" s="18">
        <v>3202.25</v>
      </c>
      <c r="T21" s="17">
        <v>1</v>
      </c>
      <c r="U21" s="18">
        <v>1354.65819845786</v>
      </c>
      <c r="V21" s="18">
        <v>6.77368465322399E-3</v>
      </c>
      <c r="W21" s="18">
        <v>0.42303324176996199</v>
      </c>
      <c r="X21" s="18">
        <v>-0.36535855935752198</v>
      </c>
      <c r="Y21" s="17">
        <v>-1</v>
      </c>
    </row>
    <row r="22" spans="1:25" x14ac:dyDescent="0.3">
      <c r="A22" s="8" t="s">
        <v>41</v>
      </c>
      <c r="B22" s="17">
        <v>13</v>
      </c>
      <c r="C22" s="18">
        <v>3155.7333333333299</v>
      </c>
      <c r="D22" s="17">
        <v>1</v>
      </c>
      <c r="E22" s="18">
        <v>38.102857478487699</v>
      </c>
      <c r="F22" s="18">
        <v>0.69018739625912096</v>
      </c>
      <c r="G22" s="18">
        <v>1.2074168966057701E-2</v>
      </c>
      <c r="H22" s="18">
        <v>-5.2891251358258499E-2</v>
      </c>
      <c r="I22" s="17">
        <v>0</v>
      </c>
      <c r="J22">
        <v>3</v>
      </c>
      <c r="K22" s="5">
        <v>875.2</v>
      </c>
      <c r="L22">
        <v>1</v>
      </c>
      <c r="M22" s="5">
        <v>568.13089473137404</v>
      </c>
      <c r="N22" s="5">
        <v>1.84752155370288E-2</v>
      </c>
      <c r="O22" s="5">
        <v>0.64914407533292295</v>
      </c>
      <c r="P22" s="5">
        <v>-0.38418372648862098</v>
      </c>
      <c r="Q22">
        <v>-1</v>
      </c>
      <c r="R22" s="17">
        <v>3</v>
      </c>
      <c r="S22" s="18">
        <v>1991.2</v>
      </c>
      <c r="T22" s="17">
        <v>1</v>
      </c>
      <c r="U22" s="18">
        <v>288.11329479768602</v>
      </c>
      <c r="V22" s="18">
        <v>0.47621712905605801</v>
      </c>
      <c r="W22" s="18">
        <v>0.144693297909645</v>
      </c>
      <c r="X22" s="18">
        <v>-0.291494632535095</v>
      </c>
      <c r="Y22" s="17">
        <v>0</v>
      </c>
    </row>
    <row r="23" spans="1:25" x14ac:dyDescent="0.3">
      <c r="A23" s="8" t="s">
        <v>42</v>
      </c>
      <c r="B23" s="17">
        <v>84</v>
      </c>
      <c r="C23" s="18">
        <v>32029.813953488399</v>
      </c>
      <c r="D23" s="17">
        <v>1</v>
      </c>
      <c r="E23" s="18">
        <v>794.31157954569096</v>
      </c>
      <c r="F23" s="18">
        <v>0.14386718066255499</v>
      </c>
      <c r="G23" s="18">
        <v>2.4799131855687301E-2</v>
      </c>
      <c r="H23" s="18">
        <v>-0.112522436427342</v>
      </c>
      <c r="I23" s="17">
        <v>0</v>
      </c>
      <c r="J23">
        <v>15</v>
      </c>
      <c r="K23" s="5">
        <v>9795.7647058823495</v>
      </c>
      <c r="L23">
        <v>1</v>
      </c>
      <c r="M23" s="5">
        <v>20.2244894137621</v>
      </c>
      <c r="N23" s="5">
        <v>0.86016610084038703</v>
      </c>
      <c r="O23" s="5">
        <v>2.0646156804499101E-3</v>
      </c>
      <c r="P23" s="5">
        <v>-4.2710101867572701E-2</v>
      </c>
      <c r="Q23">
        <v>0</v>
      </c>
      <c r="R23" s="17">
        <v>15</v>
      </c>
      <c r="S23" s="18">
        <v>4884.1176470588198</v>
      </c>
      <c r="T23" s="17">
        <v>1</v>
      </c>
      <c r="U23" s="18">
        <v>55.604679197889702</v>
      </c>
      <c r="V23" s="18">
        <v>0.67768937793787198</v>
      </c>
      <c r="W23" s="18">
        <v>1.13847952109373E-2</v>
      </c>
      <c r="X23" s="18">
        <v>-6.4125876559534195E-2</v>
      </c>
      <c r="Y23" s="17">
        <v>0</v>
      </c>
    </row>
    <row r="24" spans="1:25" x14ac:dyDescent="0.3">
      <c r="A24" s="8" t="s">
        <v>43</v>
      </c>
      <c r="B24" s="17">
        <v>41</v>
      </c>
      <c r="C24" s="18">
        <v>13979.627906976701</v>
      </c>
      <c r="D24" s="17">
        <v>1</v>
      </c>
      <c r="E24" s="18">
        <v>1048.2708107358101</v>
      </c>
      <c r="F24" s="18">
        <v>6.8290705824640599E-2</v>
      </c>
      <c r="G24" s="18">
        <v>7.4985601742135893E-2</v>
      </c>
      <c r="H24" s="18">
        <v>-0.197001188159731</v>
      </c>
      <c r="I24" s="17">
        <v>0</v>
      </c>
      <c r="J24">
        <v>10</v>
      </c>
      <c r="K24" s="5">
        <v>8094.25</v>
      </c>
      <c r="L24">
        <v>1</v>
      </c>
      <c r="M24" s="5">
        <v>2.4379834851142701</v>
      </c>
      <c r="N24" s="5">
        <v>0.95622617358573303</v>
      </c>
      <c r="O24" s="5">
        <v>3.0119942985629101E-4</v>
      </c>
      <c r="P24" s="5">
        <v>2.08820855256199E-2</v>
      </c>
      <c r="Q24">
        <v>0</v>
      </c>
      <c r="R24" s="17">
        <v>9</v>
      </c>
      <c r="S24" s="18">
        <v>1952.54545454545</v>
      </c>
      <c r="T24" s="17">
        <v>1</v>
      </c>
      <c r="U24" s="18">
        <v>1088.5512751132201</v>
      </c>
      <c r="V24" s="18">
        <v>7.5889962737619705E-4</v>
      </c>
      <c r="W24" s="18">
        <v>0.55750367940429602</v>
      </c>
      <c r="X24" s="18">
        <v>-0.397994549831996</v>
      </c>
      <c r="Y24" s="17">
        <v>-1</v>
      </c>
    </row>
    <row r="25" spans="1:25" x14ac:dyDescent="0.3">
      <c r="A25" s="8" t="s">
        <v>44</v>
      </c>
      <c r="B25" s="17">
        <v>408</v>
      </c>
      <c r="C25" s="18">
        <v>611636.119512195</v>
      </c>
      <c r="D25" s="17">
        <v>1</v>
      </c>
      <c r="E25" s="18">
        <v>4287.2825182421402</v>
      </c>
      <c r="F25" s="18">
        <v>8.9681746892330605E-2</v>
      </c>
      <c r="G25" s="18">
        <v>7.0095312906984803E-3</v>
      </c>
      <c r="H25" s="18">
        <v>0.116018422147256</v>
      </c>
      <c r="I25" s="17">
        <v>0</v>
      </c>
      <c r="J25">
        <v>15</v>
      </c>
      <c r="K25" s="5">
        <v>34464.941176470602</v>
      </c>
      <c r="L25">
        <v>1</v>
      </c>
      <c r="M25" s="5">
        <v>236.356834758823</v>
      </c>
      <c r="N25" s="5">
        <v>0.747576591057036</v>
      </c>
      <c r="O25" s="5">
        <v>6.8578917209985999E-3</v>
      </c>
      <c r="P25" s="5">
        <v>-0.105383607608587</v>
      </c>
      <c r="Q25">
        <v>0</v>
      </c>
      <c r="R25" s="17">
        <v>15</v>
      </c>
      <c r="S25" s="18">
        <v>21148.941176470598</v>
      </c>
      <c r="T25" s="17">
        <v>1</v>
      </c>
      <c r="U25" s="18">
        <v>262.49579344217301</v>
      </c>
      <c r="V25" s="18">
        <v>0.66415430753927696</v>
      </c>
      <c r="W25" s="18">
        <v>1.24117699913135E-2</v>
      </c>
      <c r="X25" s="18">
        <v>0.102398597685051</v>
      </c>
      <c r="Y25" s="17">
        <v>0</v>
      </c>
    </row>
    <row r="26" spans="1:25" x14ac:dyDescent="0.3">
      <c r="A26" s="8" t="s">
        <v>45</v>
      </c>
      <c r="B26" s="17">
        <v>48</v>
      </c>
      <c r="C26" s="18">
        <v>12373.22</v>
      </c>
      <c r="D26" s="17">
        <v>1</v>
      </c>
      <c r="E26" s="18">
        <v>485.672435361086</v>
      </c>
      <c r="F26" s="18">
        <v>0.16139925378417</v>
      </c>
      <c r="G26" s="18">
        <v>3.9251903333254103E-2</v>
      </c>
      <c r="H26" s="18">
        <v>-0.12905150538371801</v>
      </c>
      <c r="I26" s="17">
        <v>0</v>
      </c>
      <c r="J26">
        <v>11</v>
      </c>
      <c r="K26" s="5">
        <v>2976.76923076923</v>
      </c>
      <c r="L26">
        <v>1</v>
      </c>
      <c r="M26" s="5">
        <v>58.7182931070856</v>
      </c>
      <c r="N26" s="5">
        <v>0.63801563834893604</v>
      </c>
      <c r="O26" s="5">
        <v>1.9725510630836701E-2</v>
      </c>
      <c r="P26" s="5">
        <v>-7.5220517381963795E-2</v>
      </c>
      <c r="Q26">
        <v>0</v>
      </c>
      <c r="R26" s="17">
        <v>11</v>
      </c>
      <c r="S26" s="18">
        <v>4130.9230769230799</v>
      </c>
      <c r="T26" s="17">
        <v>1</v>
      </c>
      <c r="U26" s="18">
        <v>221.45056162303101</v>
      </c>
      <c r="V26" s="18">
        <v>0.42990105599091499</v>
      </c>
      <c r="W26" s="18">
        <v>5.3608009033172102E-2</v>
      </c>
      <c r="X26" s="18">
        <v>-0.14117581900251699</v>
      </c>
      <c r="Y26" s="17">
        <v>0</v>
      </c>
    </row>
    <row r="27" spans="1:25" x14ac:dyDescent="0.3">
      <c r="A27" s="8" t="s">
        <v>46</v>
      </c>
      <c r="B27" s="17">
        <v>38</v>
      </c>
      <c r="C27" s="18">
        <v>9373.9</v>
      </c>
      <c r="D27" s="17">
        <v>1</v>
      </c>
      <c r="E27" s="18">
        <v>86.729481665088301</v>
      </c>
      <c r="F27" s="18">
        <v>0.55137028402504396</v>
      </c>
      <c r="G27" s="18">
        <v>9.25223030596534E-3</v>
      </c>
      <c r="H27" s="18">
        <v>4.5345192097397798E-2</v>
      </c>
      <c r="I27" s="17">
        <v>0</v>
      </c>
      <c r="J27">
        <v>9</v>
      </c>
      <c r="K27" s="5">
        <v>1790.1818181818201</v>
      </c>
      <c r="L27">
        <v>1</v>
      </c>
      <c r="M27" s="5">
        <v>45.258549243245902</v>
      </c>
      <c r="N27" s="5">
        <v>0.62898811419067202</v>
      </c>
      <c r="O27" s="5">
        <v>2.5281537765371901E-2</v>
      </c>
      <c r="P27" s="5">
        <v>6.0017364879530202E-2</v>
      </c>
      <c r="Q27">
        <v>0</v>
      </c>
      <c r="R27" s="17">
        <v>9</v>
      </c>
      <c r="S27" s="18">
        <v>2856</v>
      </c>
      <c r="T27" s="17">
        <v>1</v>
      </c>
      <c r="U27" s="18">
        <v>637.43913826773496</v>
      </c>
      <c r="V27" s="18">
        <v>0.10781985365720199</v>
      </c>
      <c r="W27" s="18">
        <v>0.22319297558394099</v>
      </c>
      <c r="X27" s="18">
        <v>-0.219579448249305</v>
      </c>
      <c r="Y27" s="17">
        <v>0</v>
      </c>
    </row>
    <row r="28" spans="1:25" x14ac:dyDescent="0.3">
      <c r="A28" s="8" t="s">
        <v>47</v>
      </c>
      <c r="B28" s="17">
        <v>206</v>
      </c>
      <c r="C28" s="18">
        <v>145863.05769230801</v>
      </c>
      <c r="D28" s="17">
        <v>1</v>
      </c>
      <c r="E28" s="18">
        <v>993.01771191621106</v>
      </c>
      <c r="F28" s="18">
        <v>0.23471877173205399</v>
      </c>
      <c r="G28" s="18">
        <v>6.80787670042504E-3</v>
      </c>
      <c r="H28" s="18">
        <v>7.1380869532269603E-2</v>
      </c>
      <c r="I28" s="17">
        <v>0</v>
      </c>
      <c r="J28">
        <v>24</v>
      </c>
      <c r="K28" s="5">
        <v>21030.961538461499</v>
      </c>
      <c r="L28">
        <v>1</v>
      </c>
      <c r="M28" s="5">
        <v>6426.3754732852003</v>
      </c>
      <c r="N28" s="5">
        <v>1.15524462756179E-3</v>
      </c>
      <c r="O28" s="5">
        <v>0.30556736369531201</v>
      </c>
      <c r="P28" s="5">
        <v>0.48813238339161102</v>
      </c>
      <c r="Q28">
        <v>1</v>
      </c>
      <c r="R28" s="17">
        <v>24</v>
      </c>
      <c r="S28" s="18">
        <v>41667.884615384603</v>
      </c>
      <c r="T28" s="17">
        <v>1</v>
      </c>
      <c r="U28" s="18">
        <v>180.433654837951</v>
      </c>
      <c r="V28" s="18">
        <v>0.746636941634787</v>
      </c>
      <c r="W28" s="18">
        <v>4.3302811386621799E-3</v>
      </c>
      <c r="X28" s="18">
        <v>-6.9114354284748894E-2</v>
      </c>
      <c r="Y28" s="17">
        <v>0</v>
      </c>
    </row>
    <row r="29" spans="1:25" x14ac:dyDescent="0.3">
      <c r="A29" s="8" t="s">
        <v>48</v>
      </c>
      <c r="B29" s="17">
        <v>96</v>
      </c>
      <c r="C29" s="18">
        <v>51910.204081632699</v>
      </c>
      <c r="D29" s="17">
        <v>1</v>
      </c>
      <c r="E29" s="18">
        <v>8.2264429661736393</v>
      </c>
      <c r="F29" s="18">
        <v>0.90182757494759402</v>
      </c>
      <c r="G29" s="18">
        <v>1.5847448708228301E-4</v>
      </c>
      <c r="H29" s="18">
        <v>-9.5756296404132905E-3</v>
      </c>
      <c r="I29" s="17">
        <v>0</v>
      </c>
      <c r="J29">
        <v>12</v>
      </c>
      <c r="K29" s="5">
        <v>11258.357142857099</v>
      </c>
      <c r="L29">
        <v>1</v>
      </c>
      <c r="M29" s="5">
        <v>435.54679173247303</v>
      </c>
      <c r="N29" s="5">
        <v>0.48710223167634698</v>
      </c>
      <c r="O29" s="5">
        <v>3.8686531809732597E-2</v>
      </c>
      <c r="P29" s="5">
        <v>0.14293947547421201</v>
      </c>
      <c r="Q29">
        <v>0</v>
      </c>
      <c r="R29" s="17">
        <v>14</v>
      </c>
      <c r="S29" s="18">
        <v>14526.9375</v>
      </c>
      <c r="T29" s="17">
        <v>1</v>
      </c>
      <c r="U29" s="18">
        <v>210.83636190581501</v>
      </c>
      <c r="V29" s="18">
        <v>0.64977725128474195</v>
      </c>
      <c r="W29" s="18">
        <v>1.45134762165676E-2</v>
      </c>
      <c r="X29" s="18">
        <v>-0.114332546703712</v>
      </c>
      <c r="Y29" s="17">
        <v>0</v>
      </c>
    </row>
    <row r="30" spans="1:25" x14ac:dyDescent="0.3">
      <c r="A30" s="8" t="s">
        <v>49</v>
      </c>
      <c r="B30" s="17">
        <v>160</v>
      </c>
      <c r="C30" s="18">
        <v>56511.611111111102</v>
      </c>
      <c r="D30" s="17">
        <v>1</v>
      </c>
      <c r="E30" s="18">
        <v>814.52896869628603</v>
      </c>
      <c r="F30" s="18">
        <v>0.12609905467353399</v>
      </c>
      <c r="G30" s="18">
        <v>1.4413479861594899E-2</v>
      </c>
      <c r="H30" s="18">
        <v>8.1111627208484902E-2</v>
      </c>
      <c r="I30" s="17">
        <v>0</v>
      </c>
      <c r="J30">
        <v>14</v>
      </c>
      <c r="K30" s="5">
        <v>7658.9375</v>
      </c>
      <c r="L30">
        <v>1</v>
      </c>
      <c r="M30" s="5">
        <v>166.297682314734</v>
      </c>
      <c r="N30" s="5">
        <v>0.57723424297123405</v>
      </c>
      <c r="O30" s="5">
        <v>2.1712891940263698E-2</v>
      </c>
      <c r="P30" s="5">
        <v>0.11079126070268699</v>
      </c>
      <c r="Q30">
        <v>0</v>
      </c>
      <c r="R30" s="17">
        <v>12</v>
      </c>
      <c r="S30" s="18">
        <v>11792.357142857099</v>
      </c>
      <c r="T30" s="17">
        <v>1</v>
      </c>
      <c r="U30" s="18">
        <v>2714.6359431952801</v>
      </c>
      <c r="V30" s="18">
        <v>5.81798539905478E-2</v>
      </c>
      <c r="W30" s="18">
        <v>0.23020299591584101</v>
      </c>
      <c r="X30" s="18">
        <v>0.60423071011372997</v>
      </c>
      <c r="Y30" s="17">
        <v>0</v>
      </c>
    </row>
    <row r="31" spans="1:25" x14ac:dyDescent="0.3">
      <c r="A31" s="8" t="s">
        <v>50</v>
      </c>
      <c r="B31" s="17">
        <v>47</v>
      </c>
      <c r="C31" s="18">
        <v>20564</v>
      </c>
      <c r="D31" s="17">
        <v>1</v>
      </c>
      <c r="E31" s="18">
        <v>202.959911085632</v>
      </c>
      <c r="F31" s="18">
        <v>0.49367876171042302</v>
      </c>
      <c r="G31" s="18">
        <v>9.8696708366869893E-3</v>
      </c>
      <c r="H31" s="18">
        <v>-7.2385967167649001E-2</v>
      </c>
      <c r="I31" s="17">
        <v>0</v>
      </c>
      <c r="J31">
        <v>16</v>
      </c>
      <c r="K31" s="5">
        <v>7521.6111111111104</v>
      </c>
      <c r="L31">
        <v>1</v>
      </c>
      <c r="M31" s="5">
        <v>230.54094595751499</v>
      </c>
      <c r="N31" s="5">
        <v>0.47691298443886398</v>
      </c>
      <c r="O31" s="5">
        <v>3.0650474021045E-2</v>
      </c>
      <c r="P31" s="5">
        <v>0.131821379518273</v>
      </c>
      <c r="Q31">
        <v>0</v>
      </c>
      <c r="R31" s="17">
        <v>14</v>
      </c>
      <c r="S31" s="18">
        <v>8443.9375</v>
      </c>
      <c r="T31" s="17">
        <v>1</v>
      </c>
      <c r="U31" s="18">
        <v>448.71321799950601</v>
      </c>
      <c r="V31" s="18">
        <v>0.37539830705753802</v>
      </c>
      <c r="W31" s="18">
        <v>5.3140281770146403E-2</v>
      </c>
      <c r="X31" s="18">
        <v>-0.192436246595692</v>
      </c>
      <c r="Y31" s="17">
        <v>0</v>
      </c>
    </row>
    <row r="32" spans="1:25" x14ac:dyDescent="0.3">
      <c r="A32" s="8" t="s">
        <v>51</v>
      </c>
      <c r="B32" s="17">
        <v>411</v>
      </c>
      <c r="C32" s="18">
        <v>214634.677966102</v>
      </c>
      <c r="D32" s="17">
        <v>1</v>
      </c>
      <c r="E32" s="18">
        <v>2641.0165820975699</v>
      </c>
      <c r="F32" s="18">
        <v>2.3648384982218901E-2</v>
      </c>
      <c r="G32" s="18">
        <v>1.23047058710367E-2</v>
      </c>
      <c r="H32" s="18">
        <v>8.0308399523649807E-2</v>
      </c>
      <c r="I32" s="17">
        <v>1</v>
      </c>
      <c r="J32">
        <v>22</v>
      </c>
      <c r="K32" s="5">
        <v>28815.833333333299</v>
      </c>
      <c r="L32">
        <v>1</v>
      </c>
      <c r="M32" s="5">
        <v>6751.0588729217598</v>
      </c>
      <c r="N32" s="5">
        <v>9.4738710928187701E-3</v>
      </c>
      <c r="O32" s="5">
        <v>0.2342829650223</v>
      </c>
      <c r="P32" s="5">
        <v>0.438719931955253</v>
      </c>
      <c r="Q32">
        <v>1</v>
      </c>
      <c r="R32" s="17">
        <v>19</v>
      </c>
      <c r="S32" s="18">
        <v>33097.809523809497</v>
      </c>
      <c r="T32" s="17">
        <v>1</v>
      </c>
      <c r="U32" s="18">
        <v>508.335288771428</v>
      </c>
      <c r="V32" s="18">
        <v>0.58617043997668905</v>
      </c>
      <c r="W32" s="18">
        <v>1.5358577987033901E-2</v>
      </c>
      <c r="X32" s="18">
        <v>0.15242002176278199</v>
      </c>
      <c r="Y32" s="17">
        <v>0</v>
      </c>
    </row>
    <row r="33" spans="1:25" x14ac:dyDescent="0.3">
      <c r="A33" s="8" t="s">
        <v>52</v>
      </c>
      <c r="B33" s="17">
        <v>261</v>
      </c>
      <c r="C33" s="18">
        <v>300652.21292775701</v>
      </c>
      <c r="D33" s="17">
        <v>1</v>
      </c>
      <c r="E33" s="18">
        <v>20684.586066046399</v>
      </c>
      <c r="F33" s="18">
        <v>1.12692480356047E-5</v>
      </c>
      <c r="G33" s="18">
        <v>6.8799048124807E-2</v>
      </c>
      <c r="H33" s="18">
        <v>0.30210877552854298</v>
      </c>
      <c r="I33" s="17">
        <v>1</v>
      </c>
      <c r="J33">
        <v>31</v>
      </c>
      <c r="K33" s="5">
        <v>53384.242424242402</v>
      </c>
      <c r="L33">
        <v>1</v>
      </c>
      <c r="M33" s="5">
        <v>16725.08503686</v>
      </c>
      <c r="N33" s="5">
        <v>1.6940871501280199E-4</v>
      </c>
      <c r="O33" s="5">
        <v>0.313296288892637</v>
      </c>
      <c r="P33" s="5">
        <v>0.77919696386336701</v>
      </c>
      <c r="Q33">
        <v>1</v>
      </c>
      <c r="R33" s="17">
        <v>31</v>
      </c>
      <c r="S33" s="18">
        <v>16116.9696969697</v>
      </c>
      <c r="T33" s="17">
        <v>1</v>
      </c>
      <c r="U33" s="18">
        <v>1438.421869945</v>
      </c>
      <c r="V33" s="18">
        <v>8.1344094175152704E-2</v>
      </c>
      <c r="W33" s="18">
        <v>8.9248903298208004E-2</v>
      </c>
      <c r="X33" s="18">
        <v>0.241184082821087</v>
      </c>
      <c r="Y33" s="17">
        <v>0</v>
      </c>
    </row>
    <row r="34" spans="1:25" x14ac:dyDescent="0.3">
      <c r="A34" s="8" t="s">
        <v>53</v>
      </c>
      <c r="B34" s="17">
        <v>49</v>
      </c>
      <c r="C34" s="18">
        <v>10466.627450980401</v>
      </c>
      <c r="D34" s="17">
        <v>1</v>
      </c>
      <c r="E34" s="18">
        <v>5.6024048424151296</v>
      </c>
      <c r="F34" s="18">
        <v>0.87131080372459302</v>
      </c>
      <c r="G34" s="18">
        <v>5.35263614631742E-4</v>
      </c>
      <c r="H34" s="18">
        <v>9.7950856003842998E-3</v>
      </c>
      <c r="I34" s="17">
        <v>0</v>
      </c>
      <c r="J34">
        <v>17</v>
      </c>
      <c r="K34" s="5">
        <v>1930.7368421052599</v>
      </c>
      <c r="L34">
        <v>1</v>
      </c>
      <c r="M34" s="5">
        <v>43.376235176061499</v>
      </c>
      <c r="N34" s="5">
        <v>0.53193051067541697</v>
      </c>
      <c r="O34" s="5">
        <v>2.2466156044737999E-2</v>
      </c>
      <c r="P34" s="5">
        <v>-4.3647307930580602E-2</v>
      </c>
      <c r="Q34">
        <v>0</v>
      </c>
      <c r="R34" s="17">
        <v>18</v>
      </c>
      <c r="S34" s="18">
        <v>4246.55</v>
      </c>
      <c r="T34" s="17">
        <v>1</v>
      </c>
      <c r="U34" s="18">
        <v>310.11144422500502</v>
      </c>
      <c r="V34" s="18">
        <v>0.233727172522113</v>
      </c>
      <c r="W34" s="18">
        <v>7.3026679121876506E-2</v>
      </c>
      <c r="X34" s="18">
        <v>-0.1246779416335</v>
      </c>
      <c r="Y34" s="17">
        <v>0</v>
      </c>
    </row>
    <row r="35" spans="1:25" x14ac:dyDescent="0.3">
      <c r="A35" s="8" t="s">
        <v>54</v>
      </c>
      <c r="B35" s="17">
        <v>167</v>
      </c>
      <c r="C35" s="18">
        <v>87623.408284023695</v>
      </c>
      <c r="D35" s="17">
        <v>1</v>
      </c>
      <c r="E35" s="18">
        <v>2681.3651075522098</v>
      </c>
      <c r="F35" s="18">
        <v>2.16749814795206E-2</v>
      </c>
      <c r="G35" s="18">
        <v>3.0601013588295901E-2</v>
      </c>
      <c r="H35" s="18">
        <v>0.14953440413736899</v>
      </c>
      <c r="I35" s="17">
        <v>1</v>
      </c>
      <c r="J35">
        <v>19</v>
      </c>
      <c r="K35" s="5">
        <v>25108</v>
      </c>
      <c r="L35">
        <v>1</v>
      </c>
      <c r="M35" s="5">
        <v>1207.24670932198</v>
      </c>
      <c r="N35" s="5">
        <v>0.32726105542234402</v>
      </c>
      <c r="O35" s="5">
        <v>4.8082153469889199E-2</v>
      </c>
      <c r="P35" s="5">
        <v>0.27141337889433698</v>
      </c>
      <c r="Q35">
        <v>0</v>
      </c>
      <c r="R35" s="17">
        <v>19</v>
      </c>
      <c r="S35" s="18">
        <v>8459.2380952381009</v>
      </c>
      <c r="T35" s="17">
        <v>1</v>
      </c>
      <c r="U35" s="18">
        <v>5.8192084423953903</v>
      </c>
      <c r="V35" s="18">
        <v>0.90894857724001399</v>
      </c>
      <c r="W35" s="18">
        <v>6.87911650775197E-4</v>
      </c>
      <c r="X35" s="18">
        <v>1.90555710728533E-2</v>
      </c>
      <c r="Y35" s="17">
        <v>0</v>
      </c>
    </row>
    <row r="36" spans="1:25" x14ac:dyDescent="0.3">
      <c r="A36" s="8" t="s">
        <v>55</v>
      </c>
      <c r="B36" s="17">
        <v>111</v>
      </c>
      <c r="C36" s="18">
        <v>50900.141592920401</v>
      </c>
      <c r="D36" s="17">
        <v>1</v>
      </c>
      <c r="E36" s="18">
        <v>2153.09499892951</v>
      </c>
      <c r="F36" s="18">
        <v>2.6814293021945601E-2</v>
      </c>
      <c r="G36" s="18">
        <v>4.2300373467506897E-2</v>
      </c>
      <c r="H36" s="18">
        <v>0.14647857116652799</v>
      </c>
      <c r="I36" s="17">
        <v>1</v>
      </c>
      <c r="J36">
        <v>25</v>
      </c>
      <c r="K36" s="5">
        <v>12750.666666666701</v>
      </c>
      <c r="L36">
        <v>1</v>
      </c>
      <c r="M36" s="5">
        <v>25.033403840270701</v>
      </c>
      <c r="N36" s="5">
        <v>0.82449791994018395</v>
      </c>
      <c r="O36" s="5">
        <v>1.9633015664753898E-3</v>
      </c>
      <c r="P36" s="5">
        <v>3.25908628037666E-2</v>
      </c>
      <c r="Q36">
        <v>0</v>
      </c>
      <c r="R36" s="17">
        <v>25</v>
      </c>
      <c r="S36" s="18">
        <v>17794.666666666701</v>
      </c>
      <c r="T36" s="17">
        <v>1</v>
      </c>
      <c r="U36" s="18">
        <v>211.188051875339</v>
      </c>
      <c r="V36" s="18">
        <v>0.58371640530464497</v>
      </c>
      <c r="W36" s="18">
        <v>1.18680532673839E-2</v>
      </c>
      <c r="X36" s="18">
        <v>-0.10361949882124701</v>
      </c>
      <c r="Y36" s="17">
        <v>0</v>
      </c>
    </row>
    <row r="37" spans="1:25" x14ac:dyDescent="0.3">
      <c r="A37" s="8" t="s">
        <v>56</v>
      </c>
      <c r="B37" s="17">
        <v>146</v>
      </c>
      <c r="C37" s="18">
        <v>44162.993243243203</v>
      </c>
      <c r="D37" s="17">
        <v>1</v>
      </c>
      <c r="E37" s="18">
        <v>1531.8066595242999</v>
      </c>
      <c r="F37" s="18">
        <v>2.1997113546793699E-2</v>
      </c>
      <c r="G37" s="18">
        <v>3.4685299773213697E-2</v>
      </c>
      <c r="H37" s="18">
        <v>0.11741386422986499</v>
      </c>
      <c r="I37" s="17">
        <v>1</v>
      </c>
      <c r="J37">
        <v>19</v>
      </c>
      <c r="K37" s="5">
        <v>7169.8095238095202</v>
      </c>
      <c r="L37">
        <v>1</v>
      </c>
      <c r="M37" s="5">
        <v>2350.23359111736</v>
      </c>
      <c r="N37" s="5">
        <v>2.3354624113640999E-3</v>
      </c>
      <c r="O37" s="5">
        <v>0.32779581986281497</v>
      </c>
      <c r="P37" s="5">
        <v>0.43161641477813401</v>
      </c>
      <c r="Q37">
        <v>1</v>
      </c>
      <c r="R37" s="17">
        <v>19</v>
      </c>
      <c r="S37" s="18">
        <v>10123.809523809499</v>
      </c>
      <c r="T37" s="17">
        <v>1</v>
      </c>
      <c r="U37" s="18">
        <v>266.74065103306401</v>
      </c>
      <c r="V37" s="18">
        <v>0.47334521360315801</v>
      </c>
      <c r="W37" s="18">
        <v>2.6347853582757898E-2</v>
      </c>
      <c r="X37" s="18">
        <v>0.14840911593086201</v>
      </c>
      <c r="Y37" s="17">
        <v>0</v>
      </c>
    </row>
    <row r="38" spans="1:25" x14ac:dyDescent="0.3">
      <c r="A38" s="8" t="s">
        <v>57</v>
      </c>
      <c r="B38" s="17">
        <v>160</v>
      </c>
      <c r="C38" s="18">
        <v>41281.956790123499</v>
      </c>
      <c r="D38" s="17">
        <v>1</v>
      </c>
      <c r="E38" s="18">
        <v>325.45777313541498</v>
      </c>
      <c r="F38" s="18">
        <v>0.25949894032667797</v>
      </c>
      <c r="G38" s="18">
        <v>7.8837777673678201E-3</v>
      </c>
      <c r="H38" s="18">
        <v>4.8263545816484003E-2</v>
      </c>
      <c r="I38" s="17">
        <v>0</v>
      </c>
      <c r="J38">
        <v>18</v>
      </c>
      <c r="K38" s="5">
        <v>3694.95</v>
      </c>
      <c r="L38">
        <v>1</v>
      </c>
      <c r="M38" s="5">
        <v>94.957527028599102</v>
      </c>
      <c r="N38" s="5">
        <v>0.49079238529207903</v>
      </c>
      <c r="O38" s="5">
        <v>2.56992725283425E-2</v>
      </c>
      <c r="P38" s="5">
        <v>-6.2224387817304397E-2</v>
      </c>
      <c r="Q38">
        <v>0</v>
      </c>
      <c r="R38" s="17">
        <v>16</v>
      </c>
      <c r="S38" s="18">
        <v>6830.2777777777801</v>
      </c>
      <c r="T38" s="17">
        <v>1</v>
      </c>
      <c r="U38" s="18">
        <v>525.61480908750002</v>
      </c>
      <c r="V38" s="18">
        <v>0.24811126507679099</v>
      </c>
      <c r="W38" s="18">
        <v>7.6953650523201494E-2</v>
      </c>
      <c r="X38" s="18">
        <v>0.20272266045800499</v>
      </c>
      <c r="Y38" s="17">
        <v>0</v>
      </c>
    </row>
    <row r="39" spans="1:25" x14ac:dyDescent="0.3">
      <c r="A39" s="8" t="s">
        <v>58</v>
      </c>
      <c r="B39" s="17">
        <v>29</v>
      </c>
      <c r="C39" s="18">
        <v>3141.7419354838698</v>
      </c>
      <c r="D39" s="17">
        <v>1</v>
      </c>
      <c r="E39" s="18">
        <v>351.655439156802</v>
      </c>
      <c r="F39" s="18">
        <v>5.5898249464757403E-2</v>
      </c>
      <c r="G39" s="18">
        <v>0.11193008413106401</v>
      </c>
      <c r="H39" s="18">
        <v>-0.122989740216849</v>
      </c>
      <c r="I39" s="17">
        <v>0</v>
      </c>
      <c r="J39">
        <v>3</v>
      </c>
      <c r="K39" s="5">
        <v>342.8</v>
      </c>
      <c r="L39">
        <v>1</v>
      </c>
      <c r="M39" s="5">
        <v>25.8892455858742</v>
      </c>
      <c r="N39" s="5">
        <v>0.620562596739613</v>
      </c>
      <c r="O39" s="5">
        <v>7.5522886773261994E-2</v>
      </c>
      <c r="P39" s="5">
        <v>-0.101926163723917</v>
      </c>
      <c r="Q39">
        <v>0</v>
      </c>
      <c r="R39" s="17">
        <v>3</v>
      </c>
      <c r="S39" s="18">
        <v>544</v>
      </c>
      <c r="T39" s="17">
        <v>1</v>
      </c>
      <c r="U39" s="18">
        <v>1.81109251369446</v>
      </c>
      <c r="V39" s="18">
        <v>0.92026099128869399</v>
      </c>
      <c r="W39" s="18">
        <v>3.3292141795854299E-3</v>
      </c>
      <c r="X39" s="18">
        <v>-2.6247717589775298E-2</v>
      </c>
      <c r="Y39" s="17">
        <v>0</v>
      </c>
    </row>
    <row r="40" spans="1:25" x14ac:dyDescent="0.3">
      <c r="A40" s="8" t="s">
        <v>59</v>
      </c>
      <c r="B40" s="17">
        <v>97</v>
      </c>
      <c r="C40" s="18">
        <v>21396.747474747499</v>
      </c>
      <c r="D40" s="17">
        <v>1</v>
      </c>
      <c r="E40" s="18">
        <v>109.038703154944</v>
      </c>
      <c r="F40" s="18">
        <v>0.48088839477407802</v>
      </c>
      <c r="G40" s="18">
        <v>5.0960410353784198E-3</v>
      </c>
      <c r="H40" s="18">
        <v>3.1817913255673298E-2</v>
      </c>
      <c r="I40" s="17">
        <v>0</v>
      </c>
      <c r="J40">
        <v>17</v>
      </c>
      <c r="K40" s="5">
        <v>3512.5263157894701</v>
      </c>
      <c r="L40">
        <v>1</v>
      </c>
      <c r="M40" s="5">
        <v>303.51108888694398</v>
      </c>
      <c r="N40" s="5">
        <v>0.20479106946732101</v>
      </c>
      <c r="O40" s="5">
        <v>8.6408203554974999E-2</v>
      </c>
      <c r="P40" s="5">
        <v>0.126607330483269</v>
      </c>
      <c r="Q40">
        <v>0</v>
      </c>
      <c r="R40" s="17">
        <v>16</v>
      </c>
      <c r="S40" s="18">
        <v>5249.1111111111104</v>
      </c>
      <c r="T40" s="17">
        <v>1</v>
      </c>
      <c r="U40" s="18">
        <v>302.53222769233901</v>
      </c>
      <c r="V40" s="18">
        <v>0.32255500702449302</v>
      </c>
      <c r="W40" s="18">
        <v>5.7634944524597803E-2</v>
      </c>
      <c r="X40" s="18">
        <v>-0.16236076620339901</v>
      </c>
      <c r="Y40" s="17">
        <v>0</v>
      </c>
    </row>
    <row r="41" spans="1:25" x14ac:dyDescent="0.3">
      <c r="A41" s="8" t="s">
        <v>60</v>
      </c>
      <c r="B41" s="17">
        <v>248</v>
      </c>
      <c r="C41" s="18">
        <v>284413.59999999998</v>
      </c>
      <c r="D41" s="17">
        <v>1</v>
      </c>
      <c r="E41" s="18">
        <v>18.888615551113599</v>
      </c>
      <c r="F41" s="18">
        <v>0.89787918386103005</v>
      </c>
      <c r="G41" s="18">
        <v>6.6412490651312996E-5</v>
      </c>
      <c r="H41" s="18">
        <v>-1.0466694493715499E-2</v>
      </c>
      <c r="I41" s="17">
        <v>0</v>
      </c>
      <c r="J41">
        <v>16</v>
      </c>
      <c r="K41" s="5">
        <v>16254.9444444444</v>
      </c>
      <c r="L41">
        <v>1</v>
      </c>
      <c r="M41" s="5">
        <v>1469.5222580699899</v>
      </c>
      <c r="N41" s="5">
        <v>0.20729197972986099</v>
      </c>
      <c r="O41" s="5">
        <v>9.0404631224208207E-2</v>
      </c>
      <c r="P41" s="5">
        <v>0.30325133154403899</v>
      </c>
      <c r="Q41">
        <v>0</v>
      </c>
      <c r="R41" s="17">
        <v>19</v>
      </c>
      <c r="S41" s="18">
        <v>21095.809523809501</v>
      </c>
      <c r="T41" s="17">
        <v>1</v>
      </c>
      <c r="U41" s="18">
        <v>1377.39803994359</v>
      </c>
      <c r="V41" s="18">
        <v>0.249301356133248</v>
      </c>
      <c r="W41" s="18">
        <v>6.5292495099039005E-2</v>
      </c>
      <c r="X41" s="18">
        <v>-0.25048588756908402</v>
      </c>
      <c r="Y41" s="17">
        <v>0</v>
      </c>
    </row>
    <row r="42" spans="1:25" x14ac:dyDescent="0.3">
      <c r="A42" s="8" t="s">
        <v>61</v>
      </c>
      <c r="B42" s="17">
        <v>53</v>
      </c>
      <c r="C42" s="18">
        <v>15778.5454545455</v>
      </c>
      <c r="D42" s="17">
        <v>1</v>
      </c>
      <c r="E42" s="18">
        <v>9.4810640379127999</v>
      </c>
      <c r="F42" s="18">
        <v>0.85832215811234802</v>
      </c>
      <c r="G42" s="18">
        <v>6.0088327312712896E-4</v>
      </c>
      <c r="H42" s="18">
        <v>1.2090390032113599E-2</v>
      </c>
      <c r="I42" s="17">
        <v>0</v>
      </c>
      <c r="J42">
        <v>13</v>
      </c>
      <c r="K42" s="5">
        <v>4181.7333333333299</v>
      </c>
      <c r="L42">
        <v>1</v>
      </c>
      <c r="M42" s="5">
        <v>533.88071420046504</v>
      </c>
      <c r="N42" s="5">
        <v>0.167786210104441</v>
      </c>
      <c r="O42" s="5">
        <v>0.127669717708876</v>
      </c>
      <c r="P42" s="5">
        <v>0.182594069793583</v>
      </c>
      <c r="Q42">
        <v>0</v>
      </c>
      <c r="R42" s="17">
        <v>10</v>
      </c>
      <c r="S42" s="18">
        <v>2120.9166666666702</v>
      </c>
      <c r="T42" s="17">
        <v>1</v>
      </c>
      <c r="U42" s="18">
        <v>110.809874573285</v>
      </c>
      <c r="V42" s="18">
        <v>0.45780183912230399</v>
      </c>
      <c r="W42" s="18">
        <v>5.2246218022058602E-2</v>
      </c>
      <c r="X42" s="18">
        <v>8.4593071752623095E-2</v>
      </c>
      <c r="Y42" s="17">
        <v>0</v>
      </c>
    </row>
    <row r="43" spans="1:25" x14ac:dyDescent="0.3">
      <c r="A43" s="8" t="s">
        <v>62</v>
      </c>
      <c r="B43" s="17">
        <v>64</v>
      </c>
      <c r="C43" s="18">
        <v>15387.5303030303</v>
      </c>
      <c r="D43" s="17">
        <v>1</v>
      </c>
      <c r="E43" s="18">
        <v>7549.8427215720403</v>
      </c>
      <c r="F43" s="18">
        <v>4.10360322579927E-15</v>
      </c>
      <c r="G43" s="18">
        <v>0.49064681419897699</v>
      </c>
      <c r="H43" s="18">
        <v>-0.46999675496820198</v>
      </c>
      <c r="I43" s="17">
        <v>-1</v>
      </c>
      <c r="J43">
        <v>10</v>
      </c>
      <c r="K43" s="5">
        <v>2052.9166666666702</v>
      </c>
      <c r="L43">
        <v>1</v>
      </c>
      <c r="M43" s="5">
        <v>284.31000398962698</v>
      </c>
      <c r="N43" s="5">
        <v>0.204838418341109</v>
      </c>
      <c r="O43" s="5">
        <v>0.13849076711489899</v>
      </c>
      <c r="P43" s="5">
        <v>-0.21300618392180001</v>
      </c>
      <c r="Q43">
        <v>0</v>
      </c>
      <c r="R43" s="17">
        <v>10</v>
      </c>
      <c r="S43" s="18">
        <v>3326.9166666666702</v>
      </c>
      <c r="T43" s="17">
        <v>1</v>
      </c>
      <c r="U43" s="18">
        <v>937.60071091811301</v>
      </c>
      <c r="V43" s="18">
        <v>4.75975673788675E-2</v>
      </c>
      <c r="W43" s="18">
        <v>0.281822722015313</v>
      </c>
      <c r="X43" s="18">
        <v>-0.35440225945812998</v>
      </c>
      <c r="Y43" s="17">
        <v>-1</v>
      </c>
    </row>
    <row r="44" spans="1:25" x14ac:dyDescent="0.3">
      <c r="A44" s="8" t="s">
        <v>63</v>
      </c>
      <c r="B44" s="17">
        <v>38</v>
      </c>
      <c r="C44" s="18">
        <v>28994.974999999999</v>
      </c>
      <c r="D44" s="17">
        <v>1</v>
      </c>
      <c r="E44" s="18">
        <v>556.17264978880803</v>
      </c>
      <c r="F44" s="18">
        <v>0.38865071466692802</v>
      </c>
      <c r="G44" s="18">
        <v>1.91816909581334E-2</v>
      </c>
      <c r="H44" s="18">
        <v>0.101026324952896</v>
      </c>
      <c r="I44" s="17">
        <v>0</v>
      </c>
      <c r="J44">
        <v>12</v>
      </c>
      <c r="K44" s="5">
        <v>15863.5</v>
      </c>
      <c r="L44">
        <v>1</v>
      </c>
      <c r="M44" s="5">
        <v>175.421590417978</v>
      </c>
      <c r="N44" s="5">
        <v>0.71413471579963494</v>
      </c>
      <c r="O44" s="5">
        <v>1.10581895809865E-2</v>
      </c>
      <c r="P44" s="5">
        <v>-9.7348274371798493E-2</v>
      </c>
      <c r="Q44">
        <v>0</v>
      </c>
      <c r="R44" s="17">
        <v>12</v>
      </c>
      <c r="S44" s="18">
        <v>4304.3571428571404</v>
      </c>
      <c r="T44" s="17">
        <v>1</v>
      </c>
      <c r="U44" s="18">
        <v>163.69216732913699</v>
      </c>
      <c r="V44" s="18">
        <v>0.49097270555090999</v>
      </c>
      <c r="W44" s="18">
        <v>3.8029411105157902E-2</v>
      </c>
      <c r="X44" s="18">
        <v>9.3427793330666004E-2</v>
      </c>
      <c r="Y44" s="17">
        <v>0</v>
      </c>
    </row>
    <row r="45" spans="1:25" x14ac:dyDescent="0.3">
      <c r="A45" s="8" t="s">
        <v>64</v>
      </c>
      <c r="B45" s="17">
        <v>95</v>
      </c>
      <c r="C45" s="18">
        <v>45531.9793814433</v>
      </c>
      <c r="D45" s="17">
        <v>1</v>
      </c>
      <c r="E45" s="18">
        <v>1034.2853457393001</v>
      </c>
      <c r="F45" s="18">
        <v>0.13728416560291301</v>
      </c>
      <c r="G45" s="18">
        <v>2.2715580560963299E-2</v>
      </c>
      <c r="H45" s="18">
        <v>0.10762028937054301</v>
      </c>
      <c r="I45" s="17">
        <v>0</v>
      </c>
      <c r="J45">
        <v>15</v>
      </c>
      <c r="K45" s="5">
        <v>7668.9411764705901</v>
      </c>
      <c r="L45">
        <v>1</v>
      </c>
      <c r="M45" s="5">
        <v>745.01611720856101</v>
      </c>
      <c r="N45" s="5">
        <v>0.20392989511995999</v>
      </c>
      <c r="O45" s="5">
        <v>9.7147194125621603E-2</v>
      </c>
      <c r="P45" s="5">
        <v>0.21970014558259399</v>
      </c>
      <c r="Q45">
        <v>0</v>
      </c>
      <c r="R45" s="17">
        <v>15</v>
      </c>
      <c r="S45" s="18">
        <v>5037.5294117647099</v>
      </c>
      <c r="T45" s="17">
        <v>1</v>
      </c>
      <c r="U45" s="18">
        <v>5.7161309221091896</v>
      </c>
      <c r="V45" s="18">
        <v>0.89614138611766503</v>
      </c>
      <c r="W45" s="18">
        <v>1.13470919073144E-3</v>
      </c>
      <c r="X45" s="18">
        <v>1.8890790372454402E-2</v>
      </c>
      <c r="Y45" s="17">
        <v>0</v>
      </c>
    </row>
    <row r="46" spans="1:25" x14ac:dyDescent="0.3">
      <c r="A46" s="8" t="s">
        <v>65</v>
      </c>
      <c r="B46" s="17">
        <v>25</v>
      </c>
      <c r="C46" s="18">
        <v>2506.9629629629599</v>
      </c>
      <c r="D46" s="17">
        <v>1</v>
      </c>
      <c r="E46" s="18">
        <v>228.46963915621299</v>
      </c>
      <c r="F46" s="18">
        <v>0.113355461494417</v>
      </c>
      <c r="G46" s="18">
        <v>9.1134030510840305E-2</v>
      </c>
      <c r="H46" s="18">
        <v>-7.4930826082208496E-2</v>
      </c>
      <c r="I46" s="17">
        <v>0</v>
      </c>
      <c r="J46">
        <v>7</v>
      </c>
      <c r="K46" s="5">
        <v>805.555555555556</v>
      </c>
      <c r="L46">
        <v>1</v>
      </c>
      <c r="M46" s="5">
        <v>87.876560766771604</v>
      </c>
      <c r="N46" s="5">
        <v>0.35454632423784199</v>
      </c>
      <c r="O46" s="5">
        <v>0.10908814440013</v>
      </c>
      <c r="P46" s="5">
        <v>-8.6882241777540697E-2</v>
      </c>
      <c r="Q46">
        <v>0</v>
      </c>
      <c r="R46" s="17">
        <v>8</v>
      </c>
      <c r="S46" s="18">
        <v>2024.1</v>
      </c>
      <c r="T46" s="17">
        <v>1</v>
      </c>
      <c r="U46" s="18">
        <v>179.04813553480901</v>
      </c>
      <c r="V46" s="18">
        <v>0.37826325323779397</v>
      </c>
      <c r="W46" s="18">
        <v>8.8458147094911094E-2</v>
      </c>
      <c r="X46" s="18">
        <v>-0.13471381802333299</v>
      </c>
      <c r="Y46" s="17">
        <v>0</v>
      </c>
    </row>
    <row r="47" spans="1:25" x14ac:dyDescent="0.3">
      <c r="A47" s="8" t="s">
        <v>66</v>
      </c>
      <c r="B47" s="17">
        <v>159</v>
      </c>
      <c r="C47" s="18">
        <v>52534.819875776397</v>
      </c>
      <c r="D47" s="17">
        <v>1</v>
      </c>
      <c r="E47" s="18">
        <v>2311.22339077673</v>
      </c>
      <c r="F47" s="18">
        <v>6.8306502345836899E-3</v>
      </c>
      <c r="G47" s="18">
        <v>4.3994124206418503E-2</v>
      </c>
      <c r="H47" s="18">
        <v>-0.133225029336904</v>
      </c>
      <c r="I47" s="17">
        <v>-1</v>
      </c>
      <c r="J47">
        <v>25</v>
      </c>
      <c r="K47" s="5">
        <v>14294.5185185185</v>
      </c>
      <c r="L47">
        <v>1</v>
      </c>
      <c r="M47" s="5">
        <v>900.69605950783102</v>
      </c>
      <c r="N47" s="5">
        <v>0.194767979372618</v>
      </c>
      <c r="O47" s="5">
        <v>6.3009891402846505E-2</v>
      </c>
      <c r="P47" s="5">
        <v>-0.149223432718562</v>
      </c>
      <c r="Q47">
        <v>0</v>
      </c>
      <c r="R47" s="17">
        <v>24</v>
      </c>
      <c r="S47" s="18">
        <v>11164.615384615399</v>
      </c>
      <c r="T47" s="17">
        <v>1</v>
      </c>
      <c r="U47" s="18">
        <v>1271.9868116641701</v>
      </c>
      <c r="V47" s="18">
        <v>7.8973460742856896E-2</v>
      </c>
      <c r="W47" s="18">
        <v>0.113930195339907</v>
      </c>
      <c r="X47" s="18">
        <v>-0.29685705530463302</v>
      </c>
      <c r="Y47" s="17">
        <v>0</v>
      </c>
    </row>
    <row r="48" spans="1:25" x14ac:dyDescent="0.3">
      <c r="A48" s="8" t="s">
        <v>67</v>
      </c>
      <c r="B48" s="17">
        <v>134</v>
      </c>
      <c r="C48" s="18">
        <v>62376.992647058803</v>
      </c>
      <c r="D48" s="17">
        <v>1</v>
      </c>
      <c r="E48" s="18">
        <v>6192.6398989336303</v>
      </c>
      <c r="F48" s="18">
        <v>1.21485834269581E-4</v>
      </c>
      <c r="G48" s="18">
        <v>9.9277628435419998E-2</v>
      </c>
      <c r="H48" s="18">
        <v>0.20228417242331101</v>
      </c>
      <c r="I48" s="17">
        <v>1</v>
      </c>
      <c r="J48">
        <v>13</v>
      </c>
      <c r="K48" s="5">
        <v>5973.7333333333299</v>
      </c>
      <c r="L48">
        <v>1</v>
      </c>
      <c r="M48" s="5">
        <v>1781.81280294308</v>
      </c>
      <c r="N48" s="5">
        <v>1.8738410946354901E-2</v>
      </c>
      <c r="O48" s="5">
        <v>0.298274580319914</v>
      </c>
      <c r="P48" s="5">
        <v>0.35368867421158201</v>
      </c>
      <c r="Q48">
        <v>1</v>
      </c>
      <c r="R48" s="17">
        <v>11</v>
      </c>
      <c r="S48" s="18">
        <v>5408.3076923076896</v>
      </c>
      <c r="T48" s="17">
        <v>1</v>
      </c>
      <c r="U48" s="18">
        <v>3.8678206582681001</v>
      </c>
      <c r="V48" s="18">
        <v>0.92929913978897605</v>
      </c>
      <c r="W48" s="18">
        <v>7.1516283435002503E-4</v>
      </c>
      <c r="X48" s="18">
        <v>2.06326091741901E-2</v>
      </c>
      <c r="Y48" s="17">
        <v>0</v>
      </c>
    </row>
    <row r="49" spans="1:25" x14ac:dyDescent="0.3">
      <c r="A49" s="8" t="s">
        <v>68</v>
      </c>
      <c r="B49" s="17">
        <v>40</v>
      </c>
      <c r="C49" s="18">
        <v>7472.7857142857101</v>
      </c>
      <c r="D49" s="17">
        <v>1</v>
      </c>
      <c r="E49" s="18">
        <v>84.878715124363197</v>
      </c>
      <c r="F49" s="18">
        <v>0.49783208100667897</v>
      </c>
      <c r="G49" s="18">
        <v>1.13583766977421E-2</v>
      </c>
      <c r="H49" s="18">
        <v>-4.1368216248600702E-2</v>
      </c>
      <c r="I49" s="17">
        <v>0</v>
      </c>
      <c r="J49">
        <v>10</v>
      </c>
      <c r="K49" s="5">
        <v>2176.9166666666702</v>
      </c>
      <c r="L49">
        <v>1</v>
      </c>
      <c r="M49" s="5">
        <v>233.20084141150201</v>
      </c>
      <c r="N49" s="5">
        <v>0.27336801491400697</v>
      </c>
      <c r="O49" s="5">
        <v>0.107124376868584</v>
      </c>
      <c r="P49" s="5">
        <v>0.11122014613640301</v>
      </c>
      <c r="Q49">
        <v>0</v>
      </c>
      <c r="R49" s="17">
        <v>9</v>
      </c>
      <c r="S49" s="18">
        <v>1326.72727272727</v>
      </c>
      <c r="T49" s="17">
        <v>1</v>
      </c>
      <c r="U49" s="18">
        <v>0.50014015836541104</v>
      </c>
      <c r="V49" s="18">
        <v>0.95354284476231999</v>
      </c>
      <c r="W49" s="18">
        <v>3.7697284788407198E-4</v>
      </c>
      <c r="X49" s="18">
        <v>-5.3621264542034397E-3</v>
      </c>
      <c r="Y49" s="17">
        <v>0</v>
      </c>
    </row>
    <row r="50" spans="1:25" x14ac:dyDescent="0.3">
      <c r="A50" s="8" t="s">
        <v>69</v>
      </c>
      <c r="B50" s="17">
        <v>114</v>
      </c>
      <c r="C50" s="18">
        <v>102503.887931034</v>
      </c>
      <c r="D50" s="17">
        <v>1</v>
      </c>
      <c r="E50" s="18">
        <v>1470.27856458473</v>
      </c>
      <c r="F50" s="18">
        <v>0.19774241041520199</v>
      </c>
      <c r="G50" s="18">
        <v>1.43436370489083E-2</v>
      </c>
      <c r="H50" s="18">
        <v>0.151095985616026</v>
      </c>
      <c r="I50" s="17">
        <v>0</v>
      </c>
      <c r="J50">
        <v>13</v>
      </c>
      <c r="K50" s="5">
        <v>25075.733333333301</v>
      </c>
      <c r="L50">
        <v>1</v>
      </c>
      <c r="M50" s="5">
        <v>11326.4027652366</v>
      </c>
      <c r="N50" s="5">
        <v>1.0660870221829901E-3</v>
      </c>
      <c r="O50" s="5">
        <v>0.45168779770760797</v>
      </c>
      <c r="P50" s="5">
        <v>0.70483706840086102</v>
      </c>
      <c r="Q50">
        <v>1</v>
      </c>
      <c r="R50" s="17">
        <v>13</v>
      </c>
      <c r="S50" s="18">
        <v>5251.3333333333303</v>
      </c>
      <c r="T50" s="17">
        <v>1</v>
      </c>
      <c r="U50" s="18">
        <v>28.659056057252201</v>
      </c>
      <c r="V50" s="18">
        <v>0.78940056833282102</v>
      </c>
      <c r="W50" s="18">
        <v>5.4574817933070703E-3</v>
      </c>
      <c r="X50" s="18">
        <v>-4.9412165615948397E-2</v>
      </c>
      <c r="Y50" s="17">
        <v>0</v>
      </c>
    </row>
    <row r="51" spans="1:25" x14ac:dyDescent="0.3">
      <c r="A51" s="8" t="s">
        <v>70</v>
      </c>
      <c r="B51" s="17">
        <v>734</v>
      </c>
      <c r="C51" s="18">
        <v>672017.73369565199</v>
      </c>
      <c r="D51" s="17">
        <v>1</v>
      </c>
      <c r="E51" s="18">
        <v>2434.2619983265199</v>
      </c>
      <c r="F51" s="18">
        <v>0.102355827803114</v>
      </c>
      <c r="G51" s="18">
        <v>3.62231809708313E-3</v>
      </c>
      <c r="H51" s="18">
        <v>-7.6821688603759195E-2</v>
      </c>
      <c r="I51" s="17">
        <v>0</v>
      </c>
      <c r="J51">
        <v>35</v>
      </c>
      <c r="K51" s="5">
        <v>25310.972972972999</v>
      </c>
      <c r="L51">
        <v>1</v>
      </c>
      <c r="M51" s="5">
        <v>872.26255309568296</v>
      </c>
      <c r="N51" s="5">
        <v>0.26370257266803498</v>
      </c>
      <c r="O51" s="5">
        <v>3.4461834162878097E-2</v>
      </c>
      <c r="P51" s="5">
        <v>0.175544683215792</v>
      </c>
      <c r="Q51">
        <v>0</v>
      </c>
      <c r="R51" s="17">
        <v>34</v>
      </c>
      <c r="S51" s="18">
        <v>63944.555555555598</v>
      </c>
      <c r="T51" s="17">
        <v>1</v>
      </c>
      <c r="U51" s="18">
        <v>242.24986189440099</v>
      </c>
      <c r="V51" s="18">
        <v>0.71916240419585598</v>
      </c>
      <c r="W51" s="18">
        <v>3.78843608794699E-3</v>
      </c>
      <c r="X51" s="18">
        <v>-9.0964984856880704E-2</v>
      </c>
      <c r="Y51" s="17">
        <v>0</v>
      </c>
    </row>
    <row r="52" spans="1:25" x14ac:dyDescent="0.3">
      <c r="A52" s="8" t="s">
        <v>71</v>
      </c>
      <c r="B52" s="17">
        <v>525</v>
      </c>
      <c r="C52" s="18">
        <v>1410867.3510436399</v>
      </c>
      <c r="D52" s="17">
        <v>1</v>
      </c>
      <c r="E52" s="18">
        <v>292.54832358588499</v>
      </c>
      <c r="F52" s="18">
        <v>0.741419219544738</v>
      </c>
      <c r="G52" s="18">
        <v>2.0735352857193E-4</v>
      </c>
      <c r="H52" s="18">
        <v>-3.0624010361101E-2</v>
      </c>
      <c r="I52" s="17">
        <v>0</v>
      </c>
      <c r="J52">
        <v>26</v>
      </c>
      <c r="K52" s="5">
        <v>68738.857142857101</v>
      </c>
      <c r="L52">
        <v>1</v>
      </c>
      <c r="M52" s="5">
        <v>9150.3281656824001</v>
      </c>
      <c r="N52" s="5">
        <v>4.5702599826649898E-2</v>
      </c>
      <c r="O52" s="5">
        <v>0.13311725777845901</v>
      </c>
      <c r="P52" s="5">
        <v>0.67847697349508196</v>
      </c>
      <c r="Q52">
        <v>1</v>
      </c>
      <c r="R52" s="17">
        <v>25</v>
      </c>
      <c r="S52" s="18">
        <v>63355.629629629599</v>
      </c>
      <c r="T52" s="17">
        <v>1</v>
      </c>
      <c r="U52" s="18">
        <v>5067.7103752343801</v>
      </c>
      <c r="V52" s="18">
        <v>0.14040014455717201</v>
      </c>
      <c r="W52" s="18">
        <v>7.9988319978188005E-2</v>
      </c>
      <c r="X52" s="18">
        <v>-0.56747864153072802</v>
      </c>
      <c r="Y52" s="17">
        <v>0</v>
      </c>
    </row>
    <row r="53" spans="1:25" x14ac:dyDescent="0.3">
      <c r="A53" s="8" t="s">
        <v>72</v>
      </c>
      <c r="B53" s="17">
        <v>69</v>
      </c>
      <c r="C53" s="18">
        <v>10757.8591549296</v>
      </c>
      <c r="D53" s="17">
        <v>1</v>
      </c>
      <c r="E53" s="18">
        <v>36.8925076029373</v>
      </c>
      <c r="F53" s="18">
        <v>0.62606145005776803</v>
      </c>
      <c r="G53" s="18">
        <v>3.4293540258920601E-3</v>
      </c>
      <c r="H53" s="18">
        <v>2.5408802489195199E-2</v>
      </c>
      <c r="I53" s="17">
        <v>0</v>
      </c>
      <c r="J53">
        <v>7</v>
      </c>
      <c r="K53" s="5">
        <v>1734</v>
      </c>
      <c r="L53">
        <v>1</v>
      </c>
      <c r="M53" s="5">
        <v>97.470041012303895</v>
      </c>
      <c r="N53" s="5">
        <v>0.51848153068320102</v>
      </c>
      <c r="O53" s="5">
        <v>5.6211096316207597E-2</v>
      </c>
      <c r="P53" s="5">
        <v>0.104731419425828</v>
      </c>
      <c r="Q53">
        <v>0</v>
      </c>
      <c r="R53" s="17">
        <v>7</v>
      </c>
      <c r="S53" s="18">
        <v>828.22222222222194</v>
      </c>
      <c r="T53" s="17">
        <v>1</v>
      </c>
      <c r="U53" s="18">
        <v>62.510952734472198</v>
      </c>
      <c r="V53" s="18">
        <v>0.44967762109776999</v>
      </c>
      <c r="W53" s="18">
        <v>7.5476063135262894E-2</v>
      </c>
      <c r="X53" s="18">
        <v>0.11193763919822</v>
      </c>
      <c r="Y53" s="17">
        <v>0</v>
      </c>
    </row>
    <row r="54" spans="1:25" x14ac:dyDescent="0.3">
      <c r="A54" s="9" t="s">
        <v>73</v>
      </c>
      <c r="B54" s="17">
        <v>603</v>
      </c>
      <c r="C54" s="18">
        <v>736463.59338842996</v>
      </c>
      <c r="D54" s="17">
        <v>1</v>
      </c>
      <c r="E54" s="18">
        <v>29058.7878088328</v>
      </c>
      <c r="F54" s="18">
        <v>6.4593530861715202E-7</v>
      </c>
      <c r="G54" s="18">
        <v>3.9457195263563401E-2</v>
      </c>
      <c r="H54" s="18">
        <v>0.234787303105777</v>
      </c>
      <c r="I54" s="17">
        <v>1</v>
      </c>
      <c r="J54">
        <v>32</v>
      </c>
      <c r="K54" s="5">
        <v>47900.264705882299</v>
      </c>
      <c r="L54">
        <v>1</v>
      </c>
      <c r="M54" s="5">
        <v>8907.7092122872491</v>
      </c>
      <c r="N54" s="5">
        <v>6.8561051072358404E-3</v>
      </c>
      <c r="O54" s="5">
        <v>0.185963674041938</v>
      </c>
      <c r="P54" s="5">
        <v>0.519414206559902</v>
      </c>
      <c r="Q54">
        <v>1</v>
      </c>
      <c r="R54" s="17">
        <v>33</v>
      </c>
      <c r="S54" s="18">
        <v>33022.171428571397</v>
      </c>
      <c r="T54" s="17">
        <v>1</v>
      </c>
      <c r="U54" s="18">
        <v>818.76430940479599</v>
      </c>
      <c r="V54" s="18">
        <v>0.35967791685877099</v>
      </c>
      <c r="W54" s="18">
        <v>2.4794381289426199E-2</v>
      </c>
      <c r="X54" s="18">
        <v>-0.158611141837286</v>
      </c>
      <c r="Y54" s="17">
        <v>0</v>
      </c>
    </row>
    <row r="55" spans="1:25" x14ac:dyDescent="0.3">
      <c r="A55" s="8" t="s">
        <v>74</v>
      </c>
      <c r="B55" s="17">
        <v>24</v>
      </c>
      <c r="C55" s="18">
        <v>2712.6153846153802</v>
      </c>
      <c r="D55" s="17">
        <v>1</v>
      </c>
      <c r="E55" s="18">
        <v>75.073360411492104</v>
      </c>
      <c r="F55" s="18">
        <v>0.40851404666975299</v>
      </c>
      <c r="G55" s="18">
        <v>2.7675637629009701E-2</v>
      </c>
      <c r="H55" s="18">
        <v>4.87659863763239E-2</v>
      </c>
      <c r="I55" s="17">
        <v>0</v>
      </c>
      <c r="J55">
        <v>7</v>
      </c>
      <c r="K55" s="5">
        <v>1017.55555555556</v>
      </c>
      <c r="L55">
        <v>1</v>
      </c>
      <c r="M55" s="5">
        <v>472.817037490644</v>
      </c>
      <c r="N55" s="5">
        <v>1.37046651045256E-2</v>
      </c>
      <c r="O55" s="5">
        <v>0.46465967868702801</v>
      </c>
      <c r="P55" s="5">
        <v>0.22829148805878699</v>
      </c>
      <c r="Q55">
        <v>1</v>
      </c>
      <c r="R55" s="17">
        <v>8</v>
      </c>
      <c r="S55" s="18">
        <v>1161.5999999999999</v>
      </c>
      <c r="T55" s="17">
        <v>1</v>
      </c>
      <c r="U55" s="18">
        <v>20.5061666228255</v>
      </c>
      <c r="V55" s="18">
        <v>0.70456643364458504</v>
      </c>
      <c r="W55" s="18">
        <v>1.7653380357115601E-2</v>
      </c>
      <c r="X55" s="18">
        <v>-4.3891623764609602E-2</v>
      </c>
      <c r="Y55" s="17">
        <v>0</v>
      </c>
    </row>
    <row r="56" spans="1:25" x14ac:dyDescent="0.3">
      <c r="A56" s="8" t="s">
        <v>75</v>
      </c>
      <c r="B56" s="17">
        <v>59</v>
      </c>
      <c r="C56" s="18">
        <v>22060.7540983607</v>
      </c>
      <c r="D56" s="17">
        <v>1</v>
      </c>
      <c r="E56" s="18">
        <v>566.68652973937105</v>
      </c>
      <c r="F56" s="18">
        <v>0.21232202167801201</v>
      </c>
      <c r="G56" s="18">
        <v>2.56875411970383E-2</v>
      </c>
      <c r="H56" s="18">
        <v>0.103835194133271</v>
      </c>
      <c r="I56" s="17">
        <v>0</v>
      </c>
      <c r="J56">
        <v>11</v>
      </c>
      <c r="K56" s="5">
        <v>10577.692307692299</v>
      </c>
      <c r="L56">
        <v>1</v>
      </c>
      <c r="M56" s="5">
        <v>37.053518022388701</v>
      </c>
      <c r="N56" s="5">
        <v>0.84410723381584896</v>
      </c>
      <c r="O56" s="5">
        <v>3.5029869412481801E-3</v>
      </c>
      <c r="P56" s="5">
        <v>-4.8548249777366298E-2</v>
      </c>
      <c r="Q56">
        <v>0</v>
      </c>
      <c r="R56" s="17">
        <v>11</v>
      </c>
      <c r="S56" s="18">
        <v>5517.2307692307704</v>
      </c>
      <c r="T56" s="17">
        <v>1</v>
      </c>
      <c r="U56" s="18">
        <v>750.37254525134199</v>
      </c>
      <c r="V56" s="18">
        <v>0.18821187473982101</v>
      </c>
      <c r="W56" s="18">
        <v>0.136005285375431</v>
      </c>
      <c r="X56" s="18">
        <v>-0.24321439833118699</v>
      </c>
      <c r="Y56" s="17">
        <v>0</v>
      </c>
    </row>
    <row r="57" spans="1:25" x14ac:dyDescent="0.3">
      <c r="A57" s="8" t="s">
        <v>76</v>
      </c>
      <c r="B57" s="17">
        <v>120</v>
      </c>
      <c r="C57" s="18">
        <v>44343.844262295097</v>
      </c>
      <c r="D57" s="17">
        <v>1</v>
      </c>
      <c r="E57" s="18">
        <v>11.762686455578701</v>
      </c>
      <c r="F57" s="18">
        <v>0.85837982325520401</v>
      </c>
      <c r="G57" s="18">
        <v>2.6526086430400702E-4</v>
      </c>
      <c r="H57" s="18">
        <v>1.16198198184623E-2</v>
      </c>
      <c r="I57" s="17">
        <v>0</v>
      </c>
      <c r="J57">
        <v>19</v>
      </c>
      <c r="K57" s="5">
        <v>9908.9523809523798</v>
      </c>
      <c r="L57">
        <v>1</v>
      </c>
      <c r="M57" s="5">
        <v>781.55447871145805</v>
      </c>
      <c r="N57" s="5">
        <v>0.20212975424259599</v>
      </c>
      <c r="O57" s="5">
        <v>7.8873572973648803E-2</v>
      </c>
      <c r="P57" s="5">
        <v>-0.199900663219094</v>
      </c>
      <c r="Q57">
        <v>0</v>
      </c>
      <c r="R57" s="17">
        <v>19</v>
      </c>
      <c r="S57" s="18">
        <v>7826</v>
      </c>
      <c r="T57" s="17">
        <v>1</v>
      </c>
      <c r="U57" s="18">
        <v>124.978543499005</v>
      </c>
      <c r="V57" s="18">
        <v>0.57869587103789499</v>
      </c>
      <c r="W57" s="18">
        <v>1.5969657998850601E-2</v>
      </c>
      <c r="X57" s="18">
        <v>-8.2494088118153897E-2</v>
      </c>
      <c r="Y57" s="17">
        <v>0</v>
      </c>
    </row>
    <row r="58" spans="1:25" x14ac:dyDescent="0.3">
      <c r="A58" s="8" t="s">
        <v>77</v>
      </c>
      <c r="B58" s="17">
        <v>26</v>
      </c>
      <c r="C58" s="18">
        <v>3114.7142857142899</v>
      </c>
      <c r="D58" s="17">
        <v>1</v>
      </c>
      <c r="E58" s="18">
        <v>65.139313058196393</v>
      </c>
      <c r="F58" s="18">
        <v>0.45613447983167799</v>
      </c>
      <c r="G58" s="18">
        <v>2.0913415190908401E-2</v>
      </c>
      <c r="H58" s="18">
        <v>5.2747433791125002E-2</v>
      </c>
      <c r="I58" s="17">
        <v>0</v>
      </c>
      <c r="J58">
        <v>5</v>
      </c>
      <c r="K58" s="5">
        <v>472.857142857143</v>
      </c>
      <c r="L58">
        <v>1</v>
      </c>
      <c r="M58" s="5">
        <v>56.526583700269001</v>
      </c>
      <c r="N58" s="5">
        <v>0.409977273635527</v>
      </c>
      <c r="O58" s="5">
        <v>0.119542624139542</v>
      </c>
      <c r="P58" s="5">
        <v>9.0962318598134501E-2</v>
      </c>
      <c r="Q58">
        <v>0</v>
      </c>
      <c r="R58" s="17">
        <v>5</v>
      </c>
      <c r="S58" s="18">
        <v>1199.7142857142901</v>
      </c>
      <c r="T58" s="17">
        <v>1</v>
      </c>
      <c r="U58" s="18">
        <v>2.6415825508077</v>
      </c>
      <c r="V58" s="18">
        <v>0.91634366221563801</v>
      </c>
      <c r="W58" s="18">
        <v>2.20184304068272E-3</v>
      </c>
      <c r="X58" s="18">
        <v>-1.8715665845803701E-2</v>
      </c>
      <c r="Y58" s="17">
        <v>0</v>
      </c>
    </row>
    <row r="59" spans="1:25" x14ac:dyDescent="0.3">
      <c r="A59" s="8" t="s">
        <v>78</v>
      </c>
      <c r="B59" s="17">
        <v>103</v>
      </c>
      <c r="C59" s="18">
        <v>27312.133333333299</v>
      </c>
      <c r="D59" s="17">
        <v>1</v>
      </c>
      <c r="E59" s="18">
        <v>0.191575928689417</v>
      </c>
      <c r="F59" s="18">
        <v>0.978556258537843</v>
      </c>
      <c r="G59" s="18">
        <v>7.0143158116264797E-6</v>
      </c>
      <c r="H59" s="18">
        <v>-1.53752751754688E-3</v>
      </c>
      <c r="I59" s="17">
        <v>0</v>
      </c>
      <c r="J59">
        <v>18</v>
      </c>
      <c r="K59" s="5">
        <v>5592.55</v>
      </c>
      <c r="L59">
        <v>1</v>
      </c>
      <c r="M59" s="5">
        <v>15.448595532760001</v>
      </c>
      <c r="N59" s="5">
        <v>0.82330692481302903</v>
      </c>
      <c r="O59" s="5">
        <v>2.7623526893384401E-3</v>
      </c>
      <c r="P59" s="5">
        <v>2.60472020447776E-2</v>
      </c>
      <c r="Q59">
        <v>0</v>
      </c>
      <c r="R59" s="17">
        <v>18</v>
      </c>
      <c r="S59" s="18">
        <v>5454.8</v>
      </c>
      <c r="T59" s="17">
        <v>1</v>
      </c>
      <c r="U59" s="18">
        <v>453.70138000365398</v>
      </c>
      <c r="V59" s="18">
        <v>0.20129327649797699</v>
      </c>
      <c r="W59" s="18">
        <v>8.3174704847777003E-2</v>
      </c>
      <c r="X59" s="18">
        <v>0.14398647413635399</v>
      </c>
      <c r="Y59" s="17">
        <v>0</v>
      </c>
    </row>
    <row r="60" spans="1:25" x14ac:dyDescent="0.3">
      <c r="A60" s="8" t="s">
        <v>79</v>
      </c>
      <c r="B60" s="17">
        <v>59</v>
      </c>
      <c r="C60" s="18">
        <v>31885.803278688501</v>
      </c>
      <c r="D60" s="17">
        <v>1</v>
      </c>
      <c r="E60" s="18">
        <v>1244.17167515867</v>
      </c>
      <c r="F60" s="18">
        <v>0.12167442627588</v>
      </c>
      <c r="G60" s="18">
        <v>3.9019612091448698E-2</v>
      </c>
      <c r="H60" s="18">
        <v>0.157942050783793</v>
      </c>
      <c r="I60" s="17">
        <v>0</v>
      </c>
      <c r="J60">
        <v>13</v>
      </c>
      <c r="K60" s="5">
        <v>4015.3333333333298</v>
      </c>
      <c r="L60">
        <v>1</v>
      </c>
      <c r="M60" s="5">
        <v>2.16608453229128E-3</v>
      </c>
      <c r="N60" s="5">
        <v>0.99788705474130701</v>
      </c>
      <c r="O60" s="5">
        <v>5.3945322897597205E-7</v>
      </c>
      <c r="P60" s="5">
        <v>4.0614084964840001E-4</v>
      </c>
      <c r="Q60">
        <v>0</v>
      </c>
      <c r="R60" s="17">
        <v>13</v>
      </c>
      <c r="S60" s="18">
        <v>12528.9333333333</v>
      </c>
      <c r="T60" s="17">
        <v>1</v>
      </c>
      <c r="U60" s="18">
        <v>119.79336554293</v>
      </c>
      <c r="V60" s="18">
        <v>0.72314703724817597</v>
      </c>
      <c r="W60" s="18">
        <v>9.5613379332315507E-3</v>
      </c>
      <c r="X60" s="18">
        <v>8.9907959729007406E-2</v>
      </c>
      <c r="Y60" s="17">
        <v>0</v>
      </c>
    </row>
    <row r="61" spans="1:25" x14ac:dyDescent="0.3">
      <c r="A61" s="8" t="s">
        <v>80</v>
      </c>
      <c r="B61" s="17">
        <v>51</v>
      </c>
      <c r="C61" s="18">
        <v>11541.320754717</v>
      </c>
      <c r="D61" s="17">
        <v>1</v>
      </c>
      <c r="E61" s="18">
        <v>9.5133944187309698</v>
      </c>
      <c r="F61" s="18">
        <v>0.837479794463723</v>
      </c>
      <c r="G61" s="18">
        <v>8.24289924950095E-4</v>
      </c>
      <c r="H61" s="18">
        <v>1.5394312099435301E-2</v>
      </c>
      <c r="I61" s="17">
        <v>0</v>
      </c>
      <c r="J61">
        <v>14</v>
      </c>
      <c r="K61" s="5">
        <v>1801.75</v>
      </c>
      <c r="L61">
        <v>1</v>
      </c>
      <c r="M61" s="5">
        <v>54.569562703669597</v>
      </c>
      <c r="N61" s="5">
        <v>0.50844742170851698</v>
      </c>
      <c r="O61" s="5">
        <v>3.0286978051155499E-2</v>
      </c>
      <c r="P61" s="5">
        <v>7.5738463155681598E-2</v>
      </c>
      <c r="Q61">
        <v>0</v>
      </c>
      <c r="R61" s="17">
        <v>13</v>
      </c>
      <c r="S61" s="18">
        <v>6593.6</v>
      </c>
      <c r="T61" s="17">
        <v>1</v>
      </c>
      <c r="U61" s="18">
        <v>97.504321521175399</v>
      </c>
      <c r="V61" s="18">
        <v>0.65868422497752699</v>
      </c>
      <c r="W61" s="18">
        <v>1.4787721657542901E-2</v>
      </c>
      <c r="X61" s="18">
        <v>-0.102636127917033</v>
      </c>
      <c r="Y61" s="17">
        <v>0</v>
      </c>
    </row>
    <row r="62" spans="1:25" x14ac:dyDescent="0.3">
      <c r="A62" s="8" t="s">
        <v>81</v>
      </c>
      <c r="B62" s="17">
        <v>80</v>
      </c>
      <c r="C62" s="18">
        <v>18959.121951219498</v>
      </c>
      <c r="D62" s="17">
        <v>1</v>
      </c>
      <c r="E62" s="18">
        <v>13.1693180590519</v>
      </c>
      <c r="F62" s="18">
        <v>0.81357749782347599</v>
      </c>
      <c r="G62" s="18">
        <v>6.9461645391255501E-4</v>
      </c>
      <c r="H62" s="18">
        <v>-1.22652773708819E-2</v>
      </c>
      <c r="I62" s="17">
        <v>0</v>
      </c>
      <c r="J62">
        <v>13</v>
      </c>
      <c r="K62" s="5">
        <v>2279.6</v>
      </c>
      <c r="L62">
        <v>1</v>
      </c>
      <c r="M62" s="5">
        <v>552.53900175038598</v>
      </c>
      <c r="N62" s="5">
        <v>4.1411577778661599E-2</v>
      </c>
      <c r="O62" s="5">
        <v>0.24238419097665601</v>
      </c>
      <c r="P62" s="5">
        <v>0.19140189890203199</v>
      </c>
      <c r="Q62">
        <v>1</v>
      </c>
      <c r="R62" s="17">
        <v>14</v>
      </c>
      <c r="S62" s="18">
        <v>3428</v>
      </c>
      <c r="T62" s="17">
        <v>1</v>
      </c>
      <c r="U62" s="18">
        <v>118.500088655624</v>
      </c>
      <c r="V62" s="18">
        <v>0.478936236286092</v>
      </c>
      <c r="W62" s="18">
        <v>3.4568287239096898E-2</v>
      </c>
      <c r="X62" s="18">
        <v>-8.6433325058808394E-2</v>
      </c>
      <c r="Y62" s="17">
        <v>0</v>
      </c>
    </row>
    <row r="63" spans="1:25" x14ac:dyDescent="0.3">
      <c r="A63" s="8" t="s">
        <v>82</v>
      </c>
      <c r="B63" s="17">
        <v>100</v>
      </c>
      <c r="C63" s="18">
        <v>22609.343137254898</v>
      </c>
      <c r="D63" s="17">
        <v>1</v>
      </c>
      <c r="E63" s="18">
        <v>550.35886567729199</v>
      </c>
      <c r="F63" s="18">
        <v>0.11421258296898899</v>
      </c>
      <c r="G63" s="18">
        <v>2.43420988542754E-2</v>
      </c>
      <c r="H63" s="18">
        <v>-9.1587898537644097E-2</v>
      </c>
      <c r="I63" s="17">
        <v>0</v>
      </c>
      <c r="J63">
        <v>18</v>
      </c>
      <c r="K63" s="5">
        <v>4328.8</v>
      </c>
      <c r="L63">
        <v>1</v>
      </c>
      <c r="M63" s="5">
        <v>0.54617412688730804</v>
      </c>
      <c r="N63" s="5">
        <v>0.96198796405285103</v>
      </c>
      <c r="O63" s="5">
        <v>1.2617217863775099E-4</v>
      </c>
      <c r="P63" s="5">
        <v>-5.9887513913024996E-3</v>
      </c>
      <c r="Q63">
        <v>0</v>
      </c>
      <c r="R63" s="17">
        <v>16</v>
      </c>
      <c r="S63" s="18">
        <v>3019.6111111111099</v>
      </c>
      <c r="T63" s="17">
        <v>1</v>
      </c>
      <c r="U63" s="18">
        <v>302.38150841001601</v>
      </c>
      <c r="V63" s="18">
        <v>0.18208447081398499</v>
      </c>
      <c r="W63" s="18">
        <v>0.10013922233143099</v>
      </c>
      <c r="X63" s="18">
        <v>-0.16156694227559601</v>
      </c>
      <c r="Y63" s="17">
        <v>0</v>
      </c>
    </row>
    <row r="64" spans="1:25" x14ac:dyDescent="0.3">
      <c r="A64" s="8" t="s">
        <v>83</v>
      </c>
      <c r="B64" s="17">
        <v>50</v>
      </c>
      <c r="C64" s="18">
        <v>5520.9230769230799</v>
      </c>
      <c r="D64" s="17">
        <v>1</v>
      </c>
      <c r="E64" s="18">
        <v>73.140966564452398</v>
      </c>
      <c r="F64" s="18">
        <v>0.41260178906886702</v>
      </c>
      <c r="G64" s="18">
        <v>1.3247959724375501E-2</v>
      </c>
      <c r="H64" s="18">
        <v>-3.4445463169752201E-2</v>
      </c>
      <c r="I64" s="17">
        <v>0</v>
      </c>
      <c r="J64">
        <v>13</v>
      </c>
      <c r="K64" s="5">
        <v>839.73333333333301</v>
      </c>
      <c r="L64">
        <v>1</v>
      </c>
      <c r="M64" s="5">
        <v>3.1723773756217502</v>
      </c>
      <c r="N64" s="5">
        <v>0.82428907943252905</v>
      </c>
      <c r="O64" s="5">
        <v>3.7778390468661302E-3</v>
      </c>
      <c r="P64" s="5">
        <v>-1.2665866551593999E-2</v>
      </c>
      <c r="Q64">
        <v>0</v>
      </c>
      <c r="R64" s="17">
        <v>12</v>
      </c>
      <c r="S64" s="18">
        <v>2475.2142857142899</v>
      </c>
      <c r="T64" s="17">
        <v>1</v>
      </c>
      <c r="U64" s="18">
        <v>93.442420144793701</v>
      </c>
      <c r="V64" s="18">
        <v>0.49262498513661201</v>
      </c>
      <c r="W64" s="18">
        <v>3.7751244683782402E-2</v>
      </c>
      <c r="X64" s="18">
        <v>-8.3149677876254199E-2</v>
      </c>
      <c r="Y64" s="17">
        <v>0</v>
      </c>
    </row>
    <row r="65" spans="1:25" x14ac:dyDescent="0.3">
      <c r="A65" s="8" t="s">
        <v>23</v>
      </c>
      <c r="B65" s="17">
        <v>798</v>
      </c>
      <c r="C65" s="18">
        <v>169432.595</v>
      </c>
      <c r="D65" s="17">
        <v>1</v>
      </c>
      <c r="E65" s="18">
        <v>3751.5861240118102</v>
      </c>
      <c r="F65" s="18">
        <v>2.12990915123882E-5</v>
      </c>
      <c r="G65" s="18">
        <v>2.214205669229E-2</v>
      </c>
      <c r="H65" s="18">
        <v>0.114396651150694</v>
      </c>
      <c r="I65" s="17">
        <v>1</v>
      </c>
      <c r="J65">
        <v>29</v>
      </c>
      <c r="K65" s="5">
        <v>11631.7419354839</v>
      </c>
      <c r="L65">
        <v>1</v>
      </c>
      <c r="M65" s="5">
        <v>22.5475058408283</v>
      </c>
      <c r="N65" s="5">
        <v>0.81240309145129497</v>
      </c>
      <c r="O65" s="5">
        <v>1.9384461902516299E-3</v>
      </c>
      <c r="P65" s="5">
        <v>3.1062691363683798E-2</v>
      </c>
      <c r="Q65">
        <v>0</v>
      </c>
      <c r="R65" s="17">
        <v>24</v>
      </c>
      <c r="S65" s="18">
        <v>9304.1538461538494</v>
      </c>
      <c r="T65" s="17">
        <v>1</v>
      </c>
      <c r="U65" s="18">
        <v>910.84447517614694</v>
      </c>
      <c r="V65" s="18">
        <v>0.106561616610178</v>
      </c>
      <c r="W65" s="18">
        <v>9.78965406459473E-2</v>
      </c>
      <c r="X65" s="18">
        <v>0.18172715825055899</v>
      </c>
      <c r="Y65" s="17">
        <v>0</v>
      </c>
    </row>
    <row r="66" spans="1:25" x14ac:dyDescent="0.3">
      <c r="A66" s="8" t="s">
        <v>84</v>
      </c>
      <c r="B66" s="17">
        <v>1120</v>
      </c>
      <c r="C66" s="18">
        <v>188125.227272727</v>
      </c>
      <c r="D66" s="17">
        <v>1</v>
      </c>
      <c r="E66" s="18">
        <v>244.75074486175399</v>
      </c>
      <c r="F66" s="18">
        <v>0.22708656988704201</v>
      </c>
      <c r="G66" s="18">
        <v>1.3009990654094801E-3</v>
      </c>
      <c r="H66" s="18">
        <v>1.77122249571121E-2</v>
      </c>
      <c r="I66" s="17">
        <v>0</v>
      </c>
      <c r="J66">
        <v>27</v>
      </c>
      <c r="K66" s="5">
        <v>7466.5517241379303</v>
      </c>
      <c r="L66">
        <v>1</v>
      </c>
      <c r="M66" s="5">
        <v>64.885630091397601</v>
      </c>
      <c r="N66" s="5">
        <v>0.62660591142224997</v>
      </c>
      <c r="O66" s="5">
        <v>8.6901735216853293E-3</v>
      </c>
      <c r="P66" s="5">
        <v>-5.1431784634849403E-2</v>
      </c>
      <c r="Q66">
        <v>0</v>
      </c>
      <c r="R66" s="17">
        <v>25</v>
      </c>
      <c r="S66" s="18">
        <v>21119.629629629599</v>
      </c>
      <c r="T66" s="17">
        <v>1</v>
      </c>
      <c r="U66" s="18">
        <v>4.2511924845239299</v>
      </c>
      <c r="V66" s="18">
        <v>0.94344098774411</v>
      </c>
      <c r="W66" s="18">
        <v>2.0129105287713901E-4</v>
      </c>
      <c r="X66" s="18">
        <v>1.3399742830059E-2</v>
      </c>
      <c r="Y66" s="17">
        <v>0</v>
      </c>
    </row>
    <row r="67" spans="1:25" x14ac:dyDescent="0.3">
      <c r="A67" s="8" t="s">
        <v>85</v>
      </c>
      <c r="B67" s="17">
        <v>15193</v>
      </c>
      <c r="C67" s="18">
        <v>4568594.5861138497</v>
      </c>
      <c r="D67" s="17">
        <v>1</v>
      </c>
      <c r="E67" s="18">
        <v>2988.8924567066101</v>
      </c>
      <c r="F67" s="18">
        <v>1.61185300727088E-3</v>
      </c>
      <c r="G67" s="18">
        <v>6.5422580191099001E-4</v>
      </c>
      <c r="H67" s="18">
        <v>-4.1006903658353099E-2</v>
      </c>
      <c r="I67" s="17">
        <v>-1</v>
      </c>
      <c r="J67">
        <v>28</v>
      </c>
      <c r="K67" s="5">
        <v>90309.866666666698</v>
      </c>
      <c r="L67">
        <v>1</v>
      </c>
      <c r="M67" s="5">
        <v>3661.0664024860498</v>
      </c>
      <c r="N67" s="5">
        <v>0.27673595887053498</v>
      </c>
      <c r="O67" s="5">
        <v>4.0538941509005097E-2</v>
      </c>
      <c r="P67" s="5">
        <v>0.59054538064876105</v>
      </c>
      <c r="Q67">
        <v>0</v>
      </c>
      <c r="R67" s="17">
        <v>30</v>
      </c>
      <c r="S67" s="18">
        <v>58143.21875</v>
      </c>
      <c r="T67" s="17">
        <v>1</v>
      </c>
      <c r="U67" s="18">
        <v>1230.24307689187</v>
      </c>
      <c r="V67" s="18">
        <v>0.420654341285296</v>
      </c>
      <c r="W67" s="18">
        <v>2.1158840245525199E-2</v>
      </c>
      <c r="X67" s="18">
        <v>0.344021693382566</v>
      </c>
      <c r="Y67" s="17">
        <v>0</v>
      </c>
    </row>
    <row r="68" spans="1:25" x14ac:dyDescent="0.3">
      <c r="A68" s="8" t="s">
        <v>86</v>
      </c>
      <c r="B68" s="17">
        <v>592</v>
      </c>
      <c r="C68" s="18">
        <v>128503.03030303</v>
      </c>
      <c r="D68" s="17">
        <v>1</v>
      </c>
      <c r="E68" s="18">
        <v>404.52917420836502</v>
      </c>
      <c r="F68" s="18">
        <v>0.17153135142700099</v>
      </c>
      <c r="G68" s="18">
        <v>3.1480127219912801E-3</v>
      </c>
      <c r="H68" s="18">
        <v>3.2074171801640398E-2</v>
      </c>
      <c r="I68" s="17">
        <v>0</v>
      </c>
      <c r="J68">
        <v>17</v>
      </c>
      <c r="K68" s="5">
        <v>16491.684210526299</v>
      </c>
      <c r="L68">
        <v>1</v>
      </c>
      <c r="M68" s="5">
        <v>552.780813397781</v>
      </c>
      <c r="N68" s="5">
        <v>0.44258120800344303</v>
      </c>
      <c r="O68" s="5">
        <v>3.3518760506277001E-2</v>
      </c>
      <c r="P68" s="5">
        <v>-0.18885236549354201</v>
      </c>
      <c r="Q68">
        <v>0</v>
      </c>
      <c r="R68" s="17">
        <v>18</v>
      </c>
      <c r="S68" s="18">
        <v>4968.2</v>
      </c>
      <c r="T68" s="17">
        <v>1</v>
      </c>
      <c r="U68" s="18">
        <v>737.43058707492401</v>
      </c>
      <c r="V68" s="18">
        <v>7.6514199505326494E-2</v>
      </c>
      <c r="W68" s="18">
        <v>0.14843013306125399</v>
      </c>
      <c r="X68" s="18">
        <v>0.17900104062794001</v>
      </c>
      <c r="Y68" s="17">
        <v>0</v>
      </c>
    </row>
    <row r="69" spans="1:25" x14ac:dyDescent="0.3">
      <c r="A69" s="8" t="s">
        <v>87</v>
      </c>
      <c r="B69" s="17">
        <v>258</v>
      </c>
      <c r="C69" s="18">
        <v>21433.303846153802</v>
      </c>
      <c r="D69" s="17">
        <v>1</v>
      </c>
      <c r="E69" s="18">
        <v>246.44255971010699</v>
      </c>
      <c r="F69" s="18">
        <v>8.3212147234748901E-2</v>
      </c>
      <c r="G69" s="18">
        <v>1.1498113472334899E-2</v>
      </c>
      <c r="H69" s="18">
        <v>-4.2133858638584501E-2</v>
      </c>
      <c r="I69" s="17">
        <v>0</v>
      </c>
      <c r="J69">
        <v>11</v>
      </c>
      <c r="K69" s="5">
        <v>4257.6923076923104</v>
      </c>
      <c r="L69">
        <v>1</v>
      </c>
      <c r="M69" s="5">
        <v>1152.5958742426201</v>
      </c>
      <c r="N69" s="5">
        <v>4.3313005728421498E-2</v>
      </c>
      <c r="O69" s="5">
        <v>0.27070905808769802</v>
      </c>
      <c r="P69" s="5">
        <v>-0.33719836090453498</v>
      </c>
      <c r="Q69">
        <v>-1</v>
      </c>
      <c r="R69" s="17">
        <v>9</v>
      </c>
      <c r="S69" s="18">
        <v>1208.9090909090901</v>
      </c>
      <c r="T69" s="17">
        <v>1</v>
      </c>
      <c r="U69" s="18">
        <v>142.041159666369</v>
      </c>
      <c r="V69" s="18">
        <v>0.273672489763778</v>
      </c>
      <c r="W69" s="18">
        <v>0.117495319320955</v>
      </c>
      <c r="X69" s="18">
        <v>-0.12980416684639601</v>
      </c>
      <c r="Y69" s="17">
        <v>0</v>
      </c>
    </row>
    <row r="70" spans="1:25" x14ac:dyDescent="0.3">
      <c r="A70" s="8" t="s">
        <v>88</v>
      </c>
      <c r="B70" s="17">
        <v>5447</v>
      </c>
      <c r="C70" s="18">
        <v>1411761.4068636401</v>
      </c>
      <c r="D70" s="17">
        <v>1</v>
      </c>
      <c r="E70" s="18">
        <v>333.16299783531599</v>
      </c>
      <c r="F70" s="18">
        <v>0.25683330859334302</v>
      </c>
      <c r="G70" s="18">
        <v>2.35991008264991E-4</v>
      </c>
      <c r="H70" s="18">
        <v>-1.05002717731405E-2</v>
      </c>
      <c r="I70" s="17">
        <v>0</v>
      </c>
      <c r="J70">
        <v>26</v>
      </c>
      <c r="K70" s="5">
        <v>23777.857142857101</v>
      </c>
      <c r="L70">
        <v>1</v>
      </c>
      <c r="M70" s="5">
        <v>27.4221720341266</v>
      </c>
      <c r="N70" s="5">
        <v>0.86244596426287401</v>
      </c>
      <c r="O70" s="5">
        <v>1.15326506797375E-3</v>
      </c>
      <c r="P70" s="5">
        <v>-5.1566206645772203E-2</v>
      </c>
      <c r="Q70">
        <v>0</v>
      </c>
      <c r="R70" s="17">
        <v>24</v>
      </c>
      <c r="S70" s="18">
        <v>41358.3461538462</v>
      </c>
      <c r="T70" s="17">
        <v>1</v>
      </c>
      <c r="U70" s="18">
        <v>510.86108098072901</v>
      </c>
      <c r="V70" s="18">
        <v>0.58378389960125598</v>
      </c>
      <c r="W70" s="18">
        <v>1.2352067441971801E-2</v>
      </c>
      <c r="X70" s="18">
        <v>0.159005771368529</v>
      </c>
      <c r="Y70" s="17">
        <v>0</v>
      </c>
    </row>
    <row r="71" spans="1:25" x14ac:dyDescent="0.3">
      <c r="A71" s="8" t="s">
        <v>89</v>
      </c>
      <c r="B71" s="17">
        <v>11177</v>
      </c>
      <c r="C71" s="18">
        <v>2360532.1520708501</v>
      </c>
      <c r="D71" s="17">
        <v>1</v>
      </c>
      <c r="E71" s="18">
        <v>3548.4771429058201</v>
      </c>
      <c r="F71" s="18">
        <v>4.0943227424124201E-5</v>
      </c>
      <c r="G71" s="18">
        <v>1.5032530439345001E-3</v>
      </c>
      <c r="H71" s="18">
        <v>3.3856622359851402E-2</v>
      </c>
      <c r="I71" s="17">
        <v>1</v>
      </c>
      <c r="J71">
        <v>31</v>
      </c>
      <c r="K71" s="5">
        <v>66996.727272727294</v>
      </c>
      <c r="L71">
        <v>1</v>
      </c>
      <c r="M71" s="5">
        <v>4712.6315493397196</v>
      </c>
      <c r="N71" s="5">
        <v>0.12563976408993799</v>
      </c>
      <c r="O71" s="5">
        <v>7.03412202532782E-2</v>
      </c>
      <c r="P71" s="5">
        <v>-0.75505341183198604</v>
      </c>
      <c r="Q71">
        <v>0</v>
      </c>
      <c r="R71" s="17">
        <v>28</v>
      </c>
      <c r="S71" s="18">
        <v>26454.166666666701</v>
      </c>
      <c r="T71" s="17">
        <v>1</v>
      </c>
      <c r="U71" s="18">
        <v>1602.4925161717899</v>
      </c>
      <c r="V71" s="18">
        <v>0.17904854197254699</v>
      </c>
      <c r="W71" s="18">
        <v>6.0576185837333298E-2</v>
      </c>
      <c r="X71" s="18">
        <v>0.28808854223314301</v>
      </c>
      <c r="Y71" s="17">
        <v>0</v>
      </c>
    </row>
    <row r="72" spans="1:25" x14ac:dyDescent="0.3">
      <c r="A72" s="8" t="s">
        <v>90</v>
      </c>
      <c r="B72" s="17">
        <v>1065</v>
      </c>
      <c r="C72" s="18">
        <v>349162.296157451</v>
      </c>
      <c r="D72" s="17">
        <v>1</v>
      </c>
      <c r="E72" s="18">
        <v>688.04604749800603</v>
      </c>
      <c r="F72" s="18">
        <v>0.14703039546427801</v>
      </c>
      <c r="G72" s="18">
        <v>1.9705622716713598E-3</v>
      </c>
      <c r="H72" s="18">
        <v>-3.8094055486364901E-2</v>
      </c>
      <c r="I72" s="17">
        <v>0</v>
      </c>
      <c r="J72">
        <v>26</v>
      </c>
      <c r="K72" s="5">
        <v>30515.714285714301</v>
      </c>
      <c r="L72">
        <v>1</v>
      </c>
      <c r="M72" s="5">
        <v>131.06150969392499</v>
      </c>
      <c r="N72" s="5">
        <v>0.73771100996296202</v>
      </c>
      <c r="O72" s="5">
        <v>4.2948858567364301E-3</v>
      </c>
      <c r="P72" s="5">
        <v>0.113571498868222</v>
      </c>
      <c r="Q72">
        <v>0</v>
      </c>
      <c r="R72" s="17">
        <v>24</v>
      </c>
      <c r="S72" s="18">
        <v>13010.1538461538</v>
      </c>
      <c r="T72" s="17">
        <v>1</v>
      </c>
      <c r="U72" s="18">
        <v>13.224601663176101</v>
      </c>
      <c r="V72" s="18">
        <v>0.87581993823565696</v>
      </c>
      <c r="W72" s="18">
        <v>1.01648311154179E-3</v>
      </c>
      <c r="X72" s="18">
        <v>-2.8128243066313799E-2</v>
      </c>
      <c r="Y72" s="17">
        <v>0</v>
      </c>
    </row>
    <row r="73" spans="1:25" x14ac:dyDescent="0.3">
      <c r="A73" s="8" t="s">
        <v>91</v>
      </c>
      <c r="B73" s="17">
        <v>123</v>
      </c>
      <c r="C73" s="18">
        <v>29115.808000000001</v>
      </c>
      <c r="D73" s="17">
        <v>1</v>
      </c>
      <c r="E73" s="18">
        <v>0.14663642030427601</v>
      </c>
      <c r="F73" s="18">
        <v>0.98014337767480397</v>
      </c>
      <c r="G73" s="18">
        <v>5.0363163648370304E-6</v>
      </c>
      <c r="H73" s="18">
        <v>1.1024631623729401E-3</v>
      </c>
      <c r="I73" s="17">
        <v>0</v>
      </c>
      <c r="J73">
        <v>8</v>
      </c>
      <c r="K73" s="5">
        <v>2814.9</v>
      </c>
      <c r="L73">
        <v>1</v>
      </c>
      <c r="M73" s="5">
        <v>3.7826055084310601</v>
      </c>
      <c r="N73" s="5">
        <v>0.91736529655295296</v>
      </c>
      <c r="O73" s="5">
        <v>1.34377971097766E-3</v>
      </c>
      <c r="P73" s="5">
        <v>6.2938527594534194E-2</v>
      </c>
      <c r="Q73">
        <v>0</v>
      </c>
      <c r="R73" s="17">
        <v>8</v>
      </c>
      <c r="S73" s="18">
        <v>820.4</v>
      </c>
      <c r="T73" s="17">
        <v>1</v>
      </c>
      <c r="U73" s="18">
        <v>143.052935225299</v>
      </c>
      <c r="V73" s="18">
        <v>0.193658012450763</v>
      </c>
      <c r="W73" s="18">
        <v>0.17436974064517199</v>
      </c>
      <c r="X73" s="18">
        <v>0.192637941321434</v>
      </c>
      <c r="Y73" s="17">
        <v>0</v>
      </c>
    </row>
    <row r="74" spans="1:25" x14ac:dyDescent="0.3">
      <c r="A74" s="8" t="s">
        <v>92</v>
      </c>
      <c r="B74" s="17">
        <v>13202</v>
      </c>
      <c r="C74" s="18">
        <v>4146658.0299909101</v>
      </c>
      <c r="D74" s="17">
        <v>1</v>
      </c>
      <c r="E74" s="18">
        <v>8960.5143123376201</v>
      </c>
      <c r="F74" s="18">
        <v>8.9443599047731304E-8</v>
      </c>
      <c r="G74" s="18">
        <v>2.1609002352087599E-3</v>
      </c>
      <c r="H74" s="18">
        <v>-4.9166023000480202E-2</v>
      </c>
      <c r="I74" s="17">
        <v>-1</v>
      </c>
      <c r="J74">
        <v>31</v>
      </c>
      <c r="K74" s="5">
        <v>37141.515151515203</v>
      </c>
      <c r="L74">
        <v>1</v>
      </c>
      <c r="M74" s="5">
        <v>1305.26868781095</v>
      </c>
      <c r="N74" s="5">
        <v>0.28796367802022499</v>
      </c>
      <c r="O74" s="5">
        <v>3.51431190269497E-2</v>
      </c>
      <c r="P74" s="5">
        <v>-0.30219216417910799</v>
      </c>
      <c r="Q74">
        <v>0</v>
      </c>
      <c r="R74" s="17">
        <v>32</v>
      </c>
      <c r="S74" s="18">
        <v>119346.970588235</v>
      </c>
      <c r="T74" s="17">
        <v>1</v>
      </c>
      <c r="U74" s="18">
        <v>1697.61211634295</v>
      </c>
      <c r="V74" s="18">
        <v>0.49681121761251701</v>
      </c>
      <c r="W74" s="18">
        <v>1.42241743378637E-2</v>
      </c>
      <c r="X74" s="18">
        <v>0.28365003958831198</v>
      </c>
      <c r="Y74" s="17">
        <v>0</v>
      </c>
    </row>
    <row r="75" spans="1:25" x14ac:dyDescent="0.3">
      <c r="A75" s="8" t="s">
        <v>93</v>
      </c>
      <c r="B75" s="17">
        <v>215</v>
      </c>
      <c r="C75" s="18">
        <v>57231.677419354797</v>
      </c>
      <c r="D75" s="17">
        <v>1</v>
      </c>
      <c r="E75" s="18">
        <v>48.011185436807899</v>
      </c>
      <c r="F75" s="18">
        <v>0.67093260073095395</v>
      </c>
      <c r="G75" s="18">
        <v>8.3889180960072796E-4</v>
      </c>
      <c r="H75" s="18">
        <v>-1.5640137329410699E-2</v>
      </c>
      <c r="I75" s="17">
        <v>0</v>
      </c>
      <c r="J75">
        <v>15</v>
      </c>
      <c r="K75" s="5">
        <v>7466.9411764705901</v>
      </c>
      <c r="L75">
        <v>1</v>
      </c>
      <c r="M75" s="5">
        <v>151.78461933188399</v>
      </c>
      <c r="N75" s="5">
        <v>0.57692026989393697</v>
      </c>
      <c r="O75" s="5">
        <v>2.0327549895555502E-2</v>
      </c>
      <c r="P75" s="5">
        <v>9.6845013085198897E-2</v>
      </c>
      <c r="Q75">
        <v>0</v>
      </c>
      <c r="R75" s="17">
        <v>13</v>
      </c>
      <c r="S75" s="18">
        <v>7971.7333333333299</v>
      </c>
      <c r="T75" s="17">
        <v>1</v>
      </c>
      <c r="U75" s="18">
        <v>556.80477226690596</v>
      </c>
      <c r="V75" s="18">
        <v>0.323138475681293</v>
      </c>
      <c r="W75" s="18">
        <v>6.9847390646982602E-2</v>
      </c>
      <c r="X75" s="18">
        <v>0.18345718016086801</v>
      </c>
      <c r="Y75" s="17">
        <v>0</v>
      </c>
    </row>
    <row r="76" spans="1:25" x14ac:dyDescent="0.3">
      <c r="A76" s="8" t="s">
        <v>94</v>
      </c>
      <c r="B76" s="17">
        <v>812</v>
      </c>
      <c r="C76" s="18">
        <v>145953.912776413</v>
      </c>
      <c r="D76" s="17">
        <v>1</v>
      </c>
      <c r="E76" s="18">
        <v>265.31938731737301</v>
      </c>
      <c r="F76" s="18">
        <v>0.22396768857966801</v>
      </c>
      <c r="G76" s="18">
        <v>1.81782990445611E-3</v>
      </c>
      <c r="H76" s="18">
        <v>-3.0688600311017201E-2</v>
      </c>
      <c r="I76" s="17">
        <v>0</v>
      </c>
      <c r="J76">
        <v>23</v>
      </c>
      <c r="K76" s="5">
        <v>8175.04</v>
      </c>
      <c r="L76">
        <v>1</v>
      </c>
      <c r="M76" s="5">
        <v>1151.33273762726</v>
      </c>
      <c r="N76" s="5">
        <v>5.21739632248156E-2</v>
      </c>
      <c r="O76" s="5">
        <v>0.14083511978256499</v>
      </c>
      <c r="P76" s="5">
        <v>-0.42582652958371198</v>
      </c>
      <c r="Q76">
        <v>0</v>
      </c>
      <c r="R76" s="17">
        <v>21</v>
      </c>
      <c r="S76" s="18">
        <v>7143.4782608695696</v>
      </c>
      <c r="T76" s="17">
        <v>1</v>
      </c>
      <c r="U76" s="18">
        <v>286.29679809555302</v>
      </c>
      <c r="V76" s="18">
        <v>0.34908540338126198</v>
      </c>
      <c r="W76" s="18">
        <v>4.0078066684100501E-2</v>
      </c>
      <c r="X76" s="18">
        <v>0.25791494090313299</v>
      </c>
      <c r="Y76" s="17">
        <v>0</v>
      </c>
    </row>
    <row r="77" spans="1:25" x14ac:dyDescent="0.3">
      <c r="A77" s="8" t="s">
        <v>95</v>
      </c>
      <c r="B77" s="17">
        <v>4457</v>
      </c>
      <c r="C77" s="18">
        <v>828092.15519174701</v>
      </c>
      <c r="D77" s="17">
        <v>1</v>
      </c>
      <c r="E77" s="18">
        <v>61.8023510728963</v>
      </c>
      <c r="F77" s="18">
        <v>0.564096611023716</v>
      </c>
      <c r="G77" s="18">
        <v>7.4632214162928493E-5</v>
      </c>
      <c r="H77" s="18">
        <v>4.8834812554604499E-3</v>
      </c>
      <c r="I77" s="17">
        <v>0</v>
      </c>
      <c r="J77">
        <v>26</v>
      </c>
      <c r="K77" s="5">
        <v>24212.678571428602</v>
      </c>
      <c r="L77">
        <v>1</v>
      </c>
      <c r="M77" s="5">
        <v>2221.9722559371999</v>
      </c>
      <c r="N77" s="5">
        <v>0.105054955974175</v>
      </c>
      <c r="O77" s="5">
        <v>9.1768956886875405E-2</v>
      </c>
      <c r="P77" s="5">
        <v>-0.27499291985273999</v>
      </c>
      <c r="Q77">
        <v>0</v>
      </c>
      <c r="R77" s="17">
        <v>27</v>
      </c>
      <c r="S77" s="18">
        <v>20161.793103448301</v>
      </c>
      <c r="T77" s="17">
        <v>1</v>
      </c>
      <c r="U77" s="18">
        <v>529.70249426364899</v>
      </c>
      <c r="V77" s="18">
        <v>0.393370005734821</v>
      </c>
      <c r="W77" s="18">
        <v>2.6272588531476099E-2</v>
      </c>
      <c r="X77" s="18">
        <v>0.14341143392689901</v>
      </c>
      <c r="Y77" s="17">
        <v>0</v>
      </c>
    </row>
    <row r="78" spans="1:25" x14ac:dyDescent="0.3">
      <c r="A78" s="8" t="s">
        <v>96</v>
      </c>
      <c r="B78" s="17">
        <v>8829</v>
      </c>
      <c r="C78" s="18">
        <v>1873098.1818593601</v>
      </c>
      <c r="D78" s="17">
        <v>1</v>
      </c>
      <c r="E78" s="18">
        <v>13392.165236631399</v>
      </c>
      <c r="F78" s="18">
        <v>1.5401327347846699E-15</v>
      </c>
      <c r="G78" s="18">
        <v>7.1497401291252798E-3</v>
      </c>
      <c r="H78" s="18">
        <v>6.31284377985772E-2</v>
      </c>
      <c r="I78" s="17">
        <v>1</v>
      </c>
      <c r="J78">
        <v>27</v>
      </c>
      <c r="K78" s="5">
        <v>31680.206896551699</v>
      </c>
      <c r="L78">
        <v>1</v>
      </c>
      <c r="M78" s="5">
        <v>3703.9675031552401</v>
      </c>
      <c r="N78" s="5">
        <v>5.8665464273181499E-2</v>
      </c>
      <c r="O78" s="5">
        <v>0.11691740256779699</v>
      </c>
      <c r="P78" s="5">
        <v>-0.55713204144969797</v>
      </c>
      <c r="Q78">
        <v>0</v>
      </c>
      <c r="R78" s="17">
        <v>30</v>
      </c>
      <c r="S78" s="18">
        <v>17499.46875</v>
      </c>
      <c r="T78" s="17">
        <v>1</v>
      </c>
      <c r="U78" s="18">
        <v>3655.72081741374</v>
      </c>
      <c r="V78" s="18">
        <v>4.8834422041942396E-3</v>
      </c>
      <c r="W78" s="18">
        <v>0.20890467417267999</v>
      </c>
      <c r="X78" s="18">
        <v>0.44689256277358402</v>
      </c>
      <c r="Y78" s="17">
        <v>1</v>
      </c>
    </row>
    <row r="79" spans="1:25" x14ac:dyDescent="0.3">
      <c r="A79" s="8" t="s">
        <v>97</v>
      </c>
      <c r="B79" s="17">
        <v>814</v>
      </c>
      <c r="C79" s="18">
        <v>111971.411764706</v>
      </c>
      <c r="D79" s="17">
        <v>1</v>
      </c>
      <c r="E79" s="18">
        <v>2263.0507925976099</v>
      </c>
      <c r="F79" s="18">
        <v>4.1728698369657003E-5</v>
      </c>
      <c r="G79" s="18">
        <v>2.0210969540628301E-2</v>
      </c>
      <c r="H79" s="18">
        <v>-7.0568562969638204E-2</v>
      </c>
      <c r="I79" s="17">
        <v>-1</v>
      </c>
      <c r="J79">
        <v>12</v>
      </c>
      <c r="K79" s="5">
        <v>1779.7142857142901</v>
      </c>
      <c r="L79">
        <v>1</v>
      </c>
      <c r="M79" s="5">
        <v>6.6794932377665601</v>
      </c>
      <c r="N79" s="5">
        <v>0.83162350880514002</v>
      </c>
      <c r="O79" s="5">
        <v>3.7531267189249199E-3</v>
      </c>
      <c r="P79" s="5">
        <v>-2.3758360093681201E-2</v>
      </c>
      <c r="Q79">
        <v>0</v>
      </c>
      <c r="R79" s="17">
        <v>13</v>
      </c>
      <c r="S79" s="18">
        <v>2380.9333333333302</v>
      </c>
      <c r="T79" s="17">
        <v>1</v>
      </c>
      <c r="U79" s="18">
        <v>211.50212313242599</v>
      </c>
      <c r="V79" s="18">
        <v>0.26025583009126102</v>
      </c>
      <c r="W79" s="18">
        <v>8.8831602368437998E-2</v>
      </c>
      <c r="X79" s="18">
        <v>-0.15639021231324099</v>
      </c>
      <c r="Y79" s="17">
        <v>0</v>
      </c>
    </row>
    <row r="80" spans="1:25" x14ac:dyDescent="0.3">
      <c r="A80" s="8" t="s">
        <v>98</v>
      </c>
      <c r="B80" s="17">
        <v>84</v>
      </c>
      <c r="C80" s="18">
        <v>15257.720930232599</v>
      </c>
      <c r="D80" s="17">
        <v>1</v>
      </c>
      <c r="E80" s="18">
        <v>66.032579659178694</v>
      </c>
      <c r="F80" s="18">
        <v>0.54567828045880096</v>
      </c>
      <c r="G80" s="18">
        <v>4.3278140923614901E-3</v>
      </c>
      <c r="H80" s="18">
        <v>-3.4274482157142301E-2</v>
      </c>
      <c r="I80" s="17">
        <v>0</v>
      </c>
      <c r="J80">
        <v>13</v>
      </c>
      <c r="K80" s="5">
        <v>2219.7333333333299</v>
      </c>
      <c r="L80">
        <v>1</v>
      </c>
      <c r="M80" s="5">
        <v>76.876636405411801</v>
      </c>
      <c r="N80" s="5">
        <v>0.49465494405014698</v>
      </c>
      <c r="O80" s="5">
        <v>3.4633275651164599E-2</v>
      </c>
      <c r="P80" s="5">
        <v>-0.122467029108037</v>
      </c>
      <c r="Q80">
        <v>0</v>
      </c>
      <c r="R80" s="17">
        <v>13</v>
      </c>
      <c r="S80" s="18">
        <v>3764.9333333333302</v>
      </c>
      <c r="T80" s="17">
        <v>1</v>
      </c>
      <c r="U80" s="18">
        <v>820.08729923624003</v>
      </c>
      <c r="V80" s="18">
        <v>5.7079642317493899E-2</v>
      </c>
      <c r="W80" s="18">
        <v>0.21782252874851399</v>
      </c>
      <c r="X80" s="18">
        <v>0.43118614352215801</v>
      </c>
      <c r="Y80" s="17">
        <v>0</v>
      </c>
    </row>
    <row r="81" spans="1:25" x14ac:dyDescent="0.3">
      <c r="A81" s="8" t="s">
        <v>99</v>
      </c>
      <c r="B81" s="17">
        <v>30596</v>
      </c>
      <c r="C81" s="18">
        <v>6512279.4241780499</v>
      </c>
      <c r="D81" s="17">
        <v>1</v>
      </c>
      <c r="E81" s="18">
        <v>3648.5216851681498</v>
      </c>
      <c r="F81" s="18">
        <v>3.45209720741218E-5</v>
      </c>
      <c r="G81" s="18">
        <v>5.6025263160885996E-4</v>
      </c>
      <c r="H81" s="18">
        <v>2.4855318911845801E-2</v>
      </c>
      <c r="I81" s="17">
        <v>1</v>
      </c>
      <c r="J81">
        <v>25</v>
      </c>
      <c r="K81" s="5">
        <v>88164.296296296307</v>
      </c>
      <c r="L81">
        <v>1</v>
      </c>
      <c r="M81" s="5">
        <v>94.999653020597194</v>
      </c>
      <c r="N81" s="5">
        <v>0.86956012941647298</v>
      </c>
      <c r="O81" s="5">
        <v>1.07752975990794E-3</v>
      </c>
      <c r="P81" s="5">
        <v>9.1839687477392601E-2</v>
      </c>
      <c r="Q81">
        <v>0</v>
      </c>
      <c r="R81" s="17">
        <v>26</v>
      </c>
      <c r="S81" s="18">
        <v>57449</v>
      </c>
      <c r="T81" s="17">
        <v>1</v>
      </c>
      <c r="U81" s="18">
        <v>6470.4488629818297</v>
      </c>
      <c r="V81" s="18">
        <v>6.9277854895734306E-2</v>
      </c>
      <c r="W81" s="18">
        <v>0.112629442862049</v>
      </c>
      <c r="X81" s="18">
        <v>1.02154228970348</v>
      </c>
      <c r="Y81" s="17">
        <v>0</v>
      </c>
    </row>
    <row r="82" spans="1:25" x14ac:dyDescent="0.3">
      <c r="A82" s="8" t="s">
        <v>100</v>
      </c>
      <c r="B82" s="17">
        <v>5922</v>
      </c>
      <c r="C82" s="18">
        <v>1263265.2241728599</v>
      </c>
      <c r="D82" s="17">
        <v>1</v>
      </c>
      <c r="E82" s="18">
        <v>9201.8250530576297</v>
      </c>
      <c r="F82" s="18">
        <v>4.3419616695204697E-11</v>
      </c>
      <c r="G82" s="18">
        <v>7.28415923828085E-3</v>
      </c>
      <c r="H82" s="18">
        <v>6.2819531317696298E-2</v>
      </c>
      <c r="I82" s="17">
        <v>1</v>
      </c>
      <c r="J82">
        <v>26</v>
      </c>
      <c r="K82" s="5">
        <v>18889.428571428602</v>
      </c>
      <c r="L82">
        <v>1</v>
      </c>
      <c r="M82" s="5">
        <v>845.81825048529197</v>
      </c>
      <c r="N82" s="5">
        <v>0.26959930532162502</v>
      </c>
      <c r="O82" s="5">
        <v>4.4777333908588603E-2</v>
      </c>
      <c r="P82" s="5">
        <v>-0.27975466610268301</v>
      </c>
      <c r="Q82">
        <v>0</v>
      </c>
      <c r="R82" s="17">
        <v>28</v>
      </c>
      <c r="S82" s="18">
        <v>9356.9666666666708</v>
      </c>
      <c r="T82" s="17">
        <v>1</v>
      </c>
      <c r="U82" s="18">
        <v>12.3525621470126</v>
      </c>
      <c r="V82" s="18">
        <v>0.84743868218885199</v>
      </c>
      <c r="W82" s="18">
        <v>1.3201460031932999E-3</v>
      </c>
      <c r="X82" s="18">
        <v>-3.5680422146181098E-2</v>
      </c>
      <c r="Y82" s="17">
        <v>0</v>
      </c>
    </row>
    <row r="83" spans="1:25" x14ac:dyDescent="0.3">
      <c r="A83" s="8" t="s">
        <v>101</v>
      </c>
      <c r="B83" s="17">
        <v>9113</v>
      </c>
      <c r="C83" s="18">
        <v>2497101.65924301</v>
      </c>
      <c r="D83" s="17">
        <v>1</v>
      </c>
      <c r="E83" s="18">
        <v>15878.147206690201</v>
      </c>
      <c r="F83" s="18">
        <v>2.2310581871670901E-14</v>
      </c>
      <c r="G83" s="18">
        <v>6.3586306740526198E-3</v>
      </c>
      <c r="H83" s="18">
        <v>6.7044739798577793E-2</v>
      </c>
      <c r="I83" s="17">
        <v>1</v>
      </c>
      <c r="J83">
        <v>31</v>
      </c>
      <c r="K83" s="5">
        <v>90808.181818181794</v>
      </c>
      <c r="L83">
        <v>1</v>
      </c>
      <c r="M83" s="5">
        <v>9686.8561840821203</v>
      </c>
      <c r="N83" s="5">
        <v>5.4354757987528202E-2</v>
      </c>
      <c r="O83" s="5">
        <v>0.106673825971732</v>
      </c>
      <c r="P83" s="5">
        <v>-0.68992021823098304</v>
      </c>
      <c r="Q83">
        <v>0</v>
      </c>
      <c r="R83" s="17">
        <v>32</v>
      </c>
      <c r="S83" s="18">
        <v>30784.3823529412</v>
      </c>
      <c r="T83" s="17">
        <v>1</v>
      </c>
      <c r="U83" s="18">
        <v>1511.4171975611901</v>
      </c>
      <c r="V83" s="18">
        <v>0.19865717710431899</v>
      </c>
      <c r="W83" s="18">
        <v>4.9096882316262899E-2</v>
      </c>
      <c r="X83" s="18">
        <v>0.32215671899520598</v>
      </c>
      <c r="Y83" s="17">
        <v>0</v>
      </c>
    </row>
    <row r="84" spans="1:25" x14ac:dyDescent="0.3">
      <c r="A84" s="8" t="s">
        <v>102</v>
      </c>
      <c r="B84" s="17">
        <v>1978</v>
      </c>
      <c r="C84" s="18">
        <v>464103.74949494901</v>
      </c>
      <c r="D84" s="17">
        <v>1</v>
      </c>
      <c r="E84" s="18">
        <v>1339.9475017536299</v>
      </c>
      <c r="F84" s="18">
        <v>1.6702547632089199E-2</v>
      </c>
      <c r="G84" s="18">
        <v>2.8871723256099799E-3</v>
      </c>
      <c r="H84" s="18">
        <v>3.2657726349637102E-2</v>
      </c>
      <c r="I84" s="17">
        <v>1</v>
      </c>
      <c r="J84">
        <v>26</v>
      </c>
      <c r="K84" s="5">
        <v>12495.714285714301</v>
      </c>
      <c r="L84">
        <v>1</v>
      </c>
      <c r="M84" s="5">
        <v>2.2068428868460601</v>
      </c>
      <c r="N84" s="5">
        <v>0.94596963142895196</v>
      </c>
      <c r="O84" s="5">
        <v>1.7660798225593901E-4</v>
      </c>
      <c r="P84" s="5">
        <v>1.19473319473301E-2</v>
      </c>
      <c r="Q84">
        <v>0</v>
      </c>
      <c r="R84" s="17">
        <v>24</v>
      </c>
      <c r="S84" s="18">
        <v>8964.6538461538494</v>
      </c>
      <c r="T84" s="17">
        <v>1</v>
      </c>
      <c r="U84" s="18">
        <v>177.82180722424701</v>
      </c>
      <c r="V84" s="18">
        <v>0.48585382446631298</v>
      </c>
      <c r="W84" s="18">
        <v>1.9835881036336801E-2</v>
      </c>
      <c r="X84" s="18">
        <v>-9.6901554909255297E-2</v>
      </c>
      <c r="Y84" s="17">
        <v>0</v>
      </c>
    </row>
    <row r="85" spans="1:25" x14ac:dyDescent="0.3">
      <c r="A85" s="8" t="s">
        <v>103</v>
      </c>
      <c r="B85" s="17">
        <v>7916</v>
      </c>
      <c r="C85" s="18">
        <v>2436575.4998737099</v>
      </c>
      <c r="D85" s="17">
        <v>1</v>
      </c>
      <c r="E85" s="18">
        <v>39746.633522770397</v>
      </c>
      <c r="F85" s="18">
        <v>2.15998973465402E-30</v>
      </c>
      <c r="G85" s="18">
        <v>1.63124982274633E-2</v>
      </c>
      <c r="H85" s="18">
        <v>0.10857523801086</v>
      </c>
      <c r="I85" s="17">
        <v>1</v>
      </c>
      <c r="J85">
        <v>29</v>
      </c>
      <c r="K85" s="5">
        <v>56154.967741935499</v>
      </c>
      <c r="L85">
        <v>1</v>
      </c>
      <c r="M85" s="5">
        <v>611.17822254519001</v>
      </c>
      <c r="N85" s="5">
        <v>0.57214744046918797</v>
      </c>
      <c r="O85" s="5">
        <v>1.0883778356955099E-2</v>
      </c>
      <c r="P85" s="5">
        <v>0.247777115304853</v>
      </c>
      <c r="Q85">
        <v>0</v>
      </c>
      <c r="R85" s="17">
        <v>33</v>
      </c>
      <c r="S85" s="18">
        <v>27005.885714285701</v>
      </c>
      <c r="T85" s="17">
        <v>1</v>
      </c>
      <c r="U85" s="18">
        <v>3504.4168263380602</v>
      </c>
      <c r="V85" s="18">
        <v>2.6535405512899801E-2</v>
      </c>
      <c r="W85" s="18">
        <v>0.12976492840907899</v>
      </c>
      <c r="X85" s="18">
        <v>0.75975340015999804</v>
      </c>
      <c r="Y85" s="17">
        <v>1</v>
      </c>
    </row>
    <row r="86" spans="1:25" x14ac:dyDescent="0.3">
      <c r="A86" s="8" t="s">
        <v>104</v>
      </c>
      <c r="B86" s="17">
        <v>2372</v>
      </c>
      <c r="C86" s="18">
        <v>441853.43892165099</v>
      </c>
      <c r="D86" s="17">
        <v>1</v>
      </c>
      <c r="E86" s="18">
        <v>741.71410970052204</v>
      </c>
      <c r="F86" s="18">
        <v>4.5813571659480697E-2</v>
      </c>
      <c r="G86" s="18">
        <v>1.67864283575725E-3</v>
      </c>
      <c r="H86" s="18">
        <v>2.2215190259551699E-2</v>
      </c>
      <c r="I86" s="17">
        <v>1</v>
      </c>
      <c r="J86">
        <v>21</v>
      </c>
      <c r="K86" s="5">
        <v>8389.4782608695696</v>
      </c>
      <c r="L86">
        <v>1</v>
      </c>
      <c r="M86" s="5">
        <v>654.85879218472598</v>
      </c>
      <c r="N86" s="5">
        <v>0.18239699550476399</v>
      </c>
      <c r="O86" s="5">
        <v>7.8057153475101601E-2</v>
      </c>
      <c r="P86" s="5">
        <v>-0.17495559502663999</v>
      </c>
      <c r="Q86">
        <v>0</v>
      </c>
      <c r="R86" s="17">
        <v>20</v>
      </c>
      <c r="S86" s="18">
        <v>6067.0909090909099</v>
      </c>
      <c r="T86" s="17">
        <v>1</v>
      </c>
      <c r="U86" s="18">
        <v>0.18766114946356499</v>
      </c>
      <c r="V86" s="18">
        <v>0.98015669836344999</v>
      </c>
      <c r="W86" s="18">
        <v>3.0930993498490301E-5</v>
      </c>
      <c r="X86" s="18">
        <v>4.3458371454758301E-3</v>
      </c>
      <c r="Y86" s="17">
        <v>0</v>
      </c>
    </row>
    <row r="87" spans="1:25" x14ac:dyDescent="0.3">
      <c r="A87" s="8" t="s">
        <v>59</v>
      </c>
      <c r="B87" s="17">
        <v>1197</v>
      </c>
      <c r="C87" s="18">
        <v>175412.992493745</v>
      </c>
      <c r="D87" s="17">
        <v>1</v>
      </c>
      <c r="E87" s="18">
        <v>9171.2413077746496</v>
      </c>
      <c r="F87" s="18">
        <v>4.4271359699856002E-16</v>
      </c>
      <c r="G87" s="18">
        <v>5.2283705883996598E-2</v>
      </c>
      <c r="H87" s="18">
        <v>-0.143819908472993</v>
      </c>
      <c r="I87" s="17">
        <v>-1</v>
      </c>
      <c r="J87">
        <v>14</v>
      </c>
      <c r="K87" s="5">
        <v>10373.75</v>
      </c>
      <c r="L87">
        <v>1</v>
      </c>
      <c r="M87" s="5">
        <v>1182.5421097015401</v>
      </c>
      <c r="N87" s="5">
        <v>0.179562417561445</v>
      </c>
      <c r="O87" s="5">
        <v>0.11399369656118</v>
      </c>
      <c r="P87" s="5">
        <v>0.68006159712546199</v>
      </c>
      <c r="Q87">
        <v>0</v>
      </c>
      <c r="R87" s="17">
        <v>14</v>
      </c>
      <c r="S87" s="18">
        <v>1721.75</v>
      </c>
      <c r="T87" s="17">
        <v>1</v>
      </c>
      <c r="U87" s="18">
        <v>57.385490422084999</v>
      </c>
      <c r="V87" s="18">
        <v>0.48719966635607098</v>
      </c>
      <c r="W87" s="18">
        <v>3.3329746143217702E-2</v>
      </c>
      <c r="X87" s="18">
        <v>-5.6122729019155999E-2</v>
      </c>
      <c r="Y87" s="17">
        <v>0</v>
      </c>
    </row>
    <row r="88" spans="1:25" x14ac:dyDescent="0.3">
      <c r="A88" s="8" t="s">
        <v>105</v>
      </c>
      <c r="B88" s="17">
        <v>7111</v>
      </c>
      <c r="C88" s="18">
        <v>2365047.2900323402</v>
      </c>
      <c r="D88" s="17">
        <v>1</v>
      </c>
      <c r="E88" s="18">
        <v>3584.1617629197399</v>
      </c>
      <c r="F88" s="18">
        <v>1.0189155863631E-3</v>
      </c>
      <c r="G88" s="18">
        <v>1.5154714994602999E-3</v>
      </c>
      <c r="H88" s="18">
        <v>3.2808455106292198E-2</v>
      </c>
      <c r="I88" s="17">
        <v>1</v>
      </c>
      <c r="J88">
        <v>33</v>
      </c>
      <c r="K88" s="5">
        <v>54035.5428571429</v>
      </c>
      <c r="L88">
        <v>1</v>
      </c>
      <c r="M88" s="5">
        <v>2166.36998228628</v>
      </c>
      <c r="N88" s="5">
        <v>0.24039445566224199</v>
      </c>
      <c r="O88" s="5">
        <v>4.0091574318289899E-2</v>
      </c>
      <c r="P88" s="5">
        <v>0.30133552727699497</v>
      </c>
      <c r="Q88">
        <v>0</v>
      </c>
      <c r="R88" s="17">
        <v>30</v>
      </c>
      <c r="S88" s="18">
        <v>24086.96875</v>
      </c>
      <c r="T88" s="17">
        <v>1</v>
      </c>
      <c r="U88" s="18">
        <v>804.35645447938805</v>
      </c>
      <c r="V88" s="18">
        <v>0.30865426025022802</v>
      </c>
      <c r="W88" s="18">
        <v>3.3393843070410698E-2</v>
      </c>
      <c r="X88" s="18">
        <v>-0.18487632640215301</v>
      </c>
      <c r="Y88" s="17">
        <v>0</v>
      </c>
    </row>
    <row r="89" spans="1:25" x14ac:dyDescent="0.3">
      <c r="A89" s="8" t="s">
        <v>106</v>
      </c>
      <c r="B89" s="17">
        <v>475</v>
      </c>
      <c r="C89" s="18">
        <v>82114.331236897298</v>
      </c>
      <c r="D89" s="17">
        <v>1</v>
      </c>
      <c r="E89" s="18">
        <v>847.27446374975295</v>
      </c>
      <c r="F89" s="18">
        <v>2.6056626735538001E-2</v>
      </c>
      <c r="G89" s="18">
        <v>1.03182288765817E-2</v>
      </c>
      <c r="H89" s="18">
        <v>-4.7180930845995797E-2</v>
      </c>
      <c r="I89" s="17">
        <v>-1</v>
      </c>
      <c r="J89">
        <v>17</v>
      </c>
      <c r="K89" s="5">
        <v>6857.1578947368398</v>
      </c>
      <c r="L89">
        <v>1</v>
      </c>
      <c r="M89" s="5">
        <v>53.456277988151697</v>
      </c>
      <c r="N89" s="5">
        <v>0.71476093828439402</v>
      </c>
      <c r="O89" s="5">
        <v>7.7956901107938403E-3</v>
      </c>
      <c r="P89" s="5">
        <v>4.7796201495282603E-2</v>
      </c>
      <c r="Q89">
        <v>0</v>
      </c>
      <c r="R89" s="17">
        <v>15</v>
      </c>
      <c r="S89" s="18">
        <v>4191.7647058823504</v>
      </c>
      <c r="T89" s="17">
        <v>1</v>
      </c>
      <c r="U89" s="18">
        <v>999.35543696501998</v>
      </c>
      <c r="V89" s="18">
        <v>3.0239638177295199E-2</v>
      </c>
      <c r="W89" s="18">
        <v>0.23840923980361101</v>
      </c>
      <c r="X89" s="18">
        <v>0.22978970728098799</v>
      </c>
      <c r="Y89" s="17">
        <v>1</v>
      </c>
    </row>
    <row r="90" spans="1:25" x14ac:dyDescent="0.3">
      <c r="A90" s="8" t="s">
        <v>107</v>
      </c>
      <c r="B90" s="17">
        <v>316</v>
      </c>
      <c r="C90" s="18">
        <v>36474.364779874202</v>
      </c>
      <c r="D90" s="17">
        <v>1</v>
      </c>
      <c r="E90" s="18">
        <v>2913.1416944059201</v>
      </c>
      <c r="F90" s="18">
        <v>1.62963958795939E-7</v>
      </c>
      <c r="G90" s="18">
        <v>7.9868195429501604E-2</v>
      </c>
      <c r="H90" s="18">
        <v>-0.11743805063908801</v>
      </c>
      <c r="I90" s="17">
        <v>-1</v>
      </c>
      <c r="J90">
        <v>8</v>
      </c>
      <c r="K90" s="5">
        <v>1051.5999999999999</v>
      </c>
      <c r="L90">
        <v>1</v>
      </c>
      <c r="M90" s="5">
        <v>14.7612708579925</v>
      </c>
      <c r="N90" s="5">
        <v>0.73575319922666105</v>
      </c>
      <c r="O90" s="5">
        <v>1.4036963539361499E-2</v>
      </c>
      <c r="P90" s="5">
        <v>-5.8530019262456302E-2</v>
      </c>
      <c r="Q90">
        <v>0</v>
      </c>
      <c r="R90" s="17">
        <v>9</v>
      </c>
      <c r="S90" s="18">
        <v>986.54545454545496</v>
      </c>
      <c r="T90" s="17">
        <v>1</v>
      </c>
      <c r="U90" s="18">
        <v>95.0738219508805</v>
      </c>
      <c r="V90" s="18">
        <v>0.32722881386522801</v>
      </c>
      <c r="W90" s="18">
        <v>9.6370442449289204E-2</v>
      </c>
      <c r="X90" s="18">
        <v>-7.0677302254489802E-2</v>
      </c>
      <c r="Y90" s="17">
        <v>0</v>
      </c>
    </row>
    <row r="91" spans="1:25" x14ac:dyDescent="0.3">
      <c r="A91" s="8" t="s">
        <v>108</v>
      </c>
      <c r="B91" s="17">
        <v>6775</v>
      </c>
      <c r="C91" s="18">
        <v>1346238.4509369901</v>
      </c>
      <c r="D91" s="17">
        <v>1</v>
      </c>
      <c r="E91" s="18">
        <v>73034.904952533805</v>
      </c>
      <c r="F91" s="18">
        <v>1.64073010739817E-86</v>
      </c>
      <c r="G91" s="18">
        <v>5.4251091180541701E-2</v>
      </c>
      <c r="H91" s="18">
        <v>0.18212093637593699</v>
      </c>
      <c r="I91" s="17">
        <v>1</v>
      </c>
      <c r="J91">
        <v>25</v>
      </c>
      <c r="K91" s="5">
        <v>30707.407407407401</v>
      </c>
      <c r="L91">
        <v>1</v>
      </c>
      <c r="M91" s="5">
        <v>2168.5154999941401</v>
      </c>
      <c r="N91" s="5">
        <v>0.16812149620636399</v>
      </c>
      <c r="O91" s="5">
        <v>7.0618644915983395E-2</v>
      </c>
      <c r="P91" s="5">
        <v>-0.35355163491345099</v>
      </c>
      <c r="Q91">
        <v>0</v>
      </c>
      <c r="R91" s="17">
        <v>29</v>
      </c>
      <c r="S91" s="18">
        <v>6165.3548387096798</v>
      </c>
      <c r="T91" s="17">
        <v>1</v>
      </c>
      <c r="U91" s="18">
        <v>468.87197134795002</v>
      </c>
      <c r="V91" s="18">
        <v>0.122351208374662</v>
      </c>
      <c r="W91" s="18">
        <v>7.6049470568035904E-2</v>
      </c>
      <c r="X91" s="18">
        <v>0.184330730749452</v>
      </c>
      <c r="Y91" s="17">
        <v>0</v>
      </c>
    </row>
    <row r="92" spans="1:25" x14ac:dyDescent="0.3">
      <c r="A92" s="8" t="s">
        <v>109</v>
      </c>
      <c r="B92" s="17">
        <v>2111</v>
      </c>
      <c r="C92" s="18">
        <v>385339.96497870301</v>
      </c>
      <c r="D92" s="17">
        <v>1</v>
      </c>
      <c r="E92" s="18">
        <v>3540.8985342486999</v>
      </c>
      <c r="F92" s="18">
        <v>9.6578236266861492E-6</v>
      </c>
      <c r="G92" s="18">
        <v>9.1890249028397895E-3</v>
      </c>
      <c r="H92" s="18">
        <v>-0.102222801800465</v>
      </c>
      <c r="I92" s="17">
        <v>-1</v>
      </c>
      <c r="J92">
        <v>17</v>
      </c>
      <c r="K92" s="5">
        <v>14368.7368421053</v>
      </c>
      <c r="L92">
        <v>1</v>
      </c>
      <c r="M92" s="5">
        <v>203.80338408844901</v>
      </c>
      <c r="N92" s="5">
        <v>0.62090760846960003</v>
      </c>
      <c r="O92" s="5">
        <v>1.4183806574509499E-2</v>
      </c>
      <c r="P92" s="5">
        <v>-0.16721787354496401</v>
      </c>
      <c r="Q92">
        <v>0</v>
      </c>
      <c r="R92" s="17">
        <v>16</v>
      </c>
      <c r="S92" s="18">
        <v>7458.9444444444398</v>
      </c>
      <c r="T92" s="17">
        <v>1</v>
      </c>
      <c r="U92" s="18">
        <v>585.76153570059296</v>
      </c>
      <c r="V92" s="18">
        <v>0.24291674636051799</v>
      </c>
      <c r="W92" s="18">
        <v>7.8531424930625301E-2</v>
      </c>
      <c r="X92" s="18">
        <v>0.39346597166138497</v>
      </c>
      <c r="Y92" s="17">
        <v>0</v>
      </c>
    </row>
    <row r="93" spans="1:25" x14ac:dyDescent="0.3">
      <c r="A93" s="8" t="s">
        <v>73</v>
      </c>
      <c r="B93" s="17">
        <v>3111</v>
      </c>
      <c r="C93" s="18">
        <v>684782.42467073596</v>
      </c>
      <c r="D93" s="17">
        <v>1</v>
      </c>
      <c r="E93" s="18">
        <v>169.05702263326401</v>
      </c>
      <c r="F93" s="18">
        <v>0.38076704359309199</v>
      </c>
      <c r="G93" s="18">
        <v>2.4687698828507198E-4</v>
      </c>
      <c r="H93" s="18">
        <v>9.4134392333840994E-3</v>
      </c>
      <c r="I93" s="17">
        <v>0</v>
      </c>
      <c r="J93">
        <v>23</v>
      </c>
      <c r="K93" s="5">
        <v>15967.44</v>
      </c>
      <c r="L93">
        <v>1</v>
      </c>
      <c r="M93" s="5">
        <v>2.04900610258301</v>
      </c>
      <c r="N93" s="5">
        <v>0.95667164436420404</v>
      </c>
      <c r="O93" s="5">
        <v>1.28324020793769E-4</v>
      </c>
      <c r="P93" s="5">
        <v>-1.20190409583644E-2</v>
      </c>
      <c r="Q93">
        <v>0</v>
      </c>
      <c r="R93" s="17">
        <v>23</v>
      </c>
      <c r="S93" s="18">
        <v>26274.240000000002</v>
      </c>
      <c r="T93" s="17">
        <v>1</v>
      </c>
      <c r="U93" s="18">
        <v>1949.59566908123</v>
      </c>
      <c r="V93" s="18">
        <v>0.17454984006337401</v>
      </c>
      <c r="W93" s="18">
        <v>7.4201791149096002E-2</v>
      </c>
      <c r="X93" s="18">
        <v>0.35196340068624099</v>
      </c>
      <c r="Y93" s="17">
        <v>0</v>
      </c>
    </row>
    <row r="94" spans="1:25" x14ac:dyDescent="0.3">
      <c r="A94" s="8" t="s">
        <v>110</v>
      </c>
      <c r="B94" s="17">
        <v>4600</v>
      </c>
      <c r="C94" s="18">
        <v>635561.13342025201</v>
      </c>
      <c r="D94" s="17">
        <v>1</v>
      </c>
      <c r="E94" s="18">
        <v>16.518311800784399</v>
      </c>
      <c r="F94" s="18">
        <v>0.72951472646763404</v>
      </c>
      <c r="G94" s="18">
        <v>2.5990122636820899E-5</v>
      </c>
      <c r="H94" s="18">
        <v>-4.4562092785708496E-3</v>
      </c>
      <c r="I94" s="17">
        <v>0</v>
      </c>
      <c r="J94">
        <v>28</v>
      </c>
      <c r="K94" s="5">
        <v>37957.199999999997</v>
      </c>
      <c r="L94">
        <v>1</v>
      </c>
      <c r="M94" s="5">
        <v>4480.3987402907997</v>
      </c>
      <c r="N94" s="5">
        <v>5.28895323921292E-2</v>
      </c>
      <c r="O94" s="5">
        <v>0.118038178271601</v>
      </c>
      <c r="P94" s="5">
        <v>-0.64674616610237101</v>
      </c>
      <c r="Q94">
        <v>0</v>
      </c>
      <c r="R94" s="17">
        <v>27</v>
      </c>
      <c r="S94" s="18">
        <v>7819.4482758620697</v>
      </c>
      <c r="T94" s="17">
        <v>1</v>
      </c>
      <c r="U94" s="18">
        <v>244.288315878801</v>
      </c>
      <c r="V94" s="18">
        <v>0.35075820481014303</v>
      </c>
      <c r="W94" s="18">
        <v>3.12411192274137E-2</v>
      </c>
      <c r="X94" s="18">
        <v>0.129747828070644</v>
      </c>
      <c r="Y94" s="17">
        <v>0</v>
      </c>
    </row>
    <row r="95" spans="1:25" x14ac:dyDescent="0.3">
      <c r="A95" s="8" t="s">
        <v>111</v>
      </c>
      <c r="B95" s="17">
        <v>859</v>
      </c>
      <c r="C95" s="18">
        <v>85928.141695702696</v>
      </c>
      <c r="D95" s="17">
        <v>1</v>
      </c>
      <c r="E95" s="18">
        <v>355.82920355650998</v>
      </c>
      <c r="F95" s="18">
        <v>5.8764398834480001E-2</v>
      </c>
      <c r="G95" s="18">
        <v>4.1410089469479097E-3</v>
      </c>
      <c r="H95" s="18">
        <v>-3.4007896566237497E-2</v>
      </c>
      <c r="I95" s="17">
        <v>0</v>
      </c>
      <c r="J95">
        <v>17</v>
      </c>
      <c r="K95" s="5">
        <v>4630.6315789473701</v>
      </c>
      <c r="L95">
        <v>1</v>
      </c>
      <c r="M95" s="5">
        <v>0.32780223501686101</v>
      </c>
      <c r="N95" s="5">
        <v>0.97232557355430904</v>
      </c>
      <c r="O95" s="5">
        <v>7.0789962325457103E-5</v>
      </c>
      <c r="P95" s="5">
        <v>7.4500507957978501E-3</v>
      </c>
      <c r="Q95">
        <v>0</v>
      </c>
      <c r="R95" s="17">
        <v>18</v>
      </c>
      <c r="S95" s="18">
        <v>3931.8</v>
      </c>
      <c r="T95" s="17">
        <v>1</v>
      </c>
      <c r="U95" s="18">
        <v>13.433241247840201</v>
      </c>
      <c r="V95" s="18">
        <v>0.80381496547890596</v>
      </c>
      <c r="W95" s="18">
        <v>3.4165627060990201E-3</v>
      </c>
      <c r="X95" s="18">
        <v>-6.5881516664224898E-2</v>
      </c>
      <c r="Y95" s="17">
        <v>0</v>
      </c>
    </row>
    <row r="96" spans="1:25" x14ac:dyDescent="0.3">
      <c r="A96" s="8" t="s">
        <v>112</v>
      </c>
      <c r="B96" s="17">
        <v>1201</v>
      </c>
      <c r="C96" s="18">
        <v>196506.708229426</v>
      </c>
      <c r="D96" s="17">
        <v>1</v>
      </c>
      <c r="E96" s="18">
        <v>11.8057226059318</v>
      </c>
      <c r="F96" s="18">
        <v>0.788220310165339</v>
      </c>
      <c r="G96" s="18">
        <v>6.0077962285909303E-5</v>
      </c>
      <c r="H96" s="18">
        <v>-6.0915787154003096E-3</v>
      </c>
      <c r="I96" s="17">
        <v>0</v>
      </c>
      <c r="J96">
        <v>9</v>
      </c>
      <c r="K96" s="5">
        <v>7754</v>
      </c>
      <c r="L96">
        <v>1</v>
      </c>
      <c r="M96" s="5">
        <v>2070.4115127243399</v>
      </c>
      <c r="N96" s="5">
        <v>7.0192612777731006E-2</v>
      </c>
      <c r="O96" s="5">
        <v>0.26701205993349703</v>
      </c>
      <c r="P96" s="5">
        <v>-0.75978404136671995</v>
      </c>
      <c r="Q96">
        <v>0</v>
      </c>
      <c r="R96" s="17">
        <v>8</v>
      </c>
      <c r="S96" s="18">
        <v>11846.1</v>
      </c>
      <c r="T96" s="17">
        <v>1</v>
      </c>
      <c r="U96" s="18">
        <v>2282.2028331948</v>
      </c>
      <c r="V96" s="18">
        <v>0.16707272073419799</v>
      </c>
      <c r="W96" s="18">
        <v>0.192654361620685</v>
      </c>
      <c r="X96" s="18">
        <v>0.62867137711276899</v>
      </c>
      <c r="Y96" s="17">
        <v>0</v>
      </c>
    </row>
    <row r="97" spans="1:25" x14ac:dyDescent="0.3">
      <c r="A97" s="8" t="s">
        <v>113</v>
      </c>
      <c r="B97" s="17">
        <v>273</v>
      </c>
      <c r="C97" s="18">
        <v>170899.94909090901</v>
      </c>
      <c r="D97" s="17">
        <v>1</v>
      </c>
      <c r="E97" s="18">
        <v>0.240775316109648</v>
      </c>
      <c r="F97" s="18">
        <v>0.98435307985879095</v>
      </c>
      <c r="G97" s="18">
        <v>1.4088671026479801E-6</v>
      </c>
      <c r="H97" s="18">
        <v>-1.1358300356369201E-3</v>
      </c>
      <c r="I97" s="17">
        <v>0</v>
      </c>
      <c r="J97">
        <v>29</v>
      </c>
      <c r="K97" s="5">
        <v>16058</v>
      </c>
      <c r="L97">
        <v>1</v>
      </c>
      <c r="M97" s="5">
        <v>61.8066840500978</v>
      </c>
      <c r="N97" s="5">
        <v>0.73782076700877597</v>
      </c>
      <c r="O97" s="5">
        <v>3.84896525408507E-3</v>
      </c>
      <c r="P97" s="5">
        <v>5.9315435748656498E-2</v>
      </c>
      <c r="Q97">
        <v>0</v>
      </c>
      <c r="R97" s="17">
        <v>25</v>
      </c>
      <c r="S97" s="18">
        <v>33336</v>
      </c>
      <c r="T97" s="17">
        <v>1</v>
      </c>
      <c r="U97" s="18">
        <v>458.96243453930202</v>
      </c>
      <c r="V97" s="18">
        <v>0.55468018790155804</v>
      </c>
      <c r="W97" s="18">
        <v>1.3767771614449901E-2</v>
      </c>
      <c r="X97" s="18">
        <v>0.19760150740784599</v>
      </c>
      <c r="Y97" s="17">
        <v>0</v>
      </c>
    </row>
    <row r="98" spans="1:25" x14ac:dyDescent="0.3">
      <c r="A98" s="8" t="s">
        <v>114</v>
      </c>
      <c r="B98" s="17">
        <v>190</v>
      </c>
      <c r="C98" s="18">
        <v>48741.8125</v>
      </c>
      <c r="D98" s="17">
        <v>1</v>
      </c>
      <c r="E98" s="18">
        <v>29.1087219432011</v>
      </c>
      <c r="F98" s="18">
        <v>0.73615354500165597</v>
      </c>
      <c r="G98" s="18">
        <v>5.9720228793713704E-4</v>
      </c>
      <c r="H98" s="18">
        <v>-1.26785324719606E-2</v>
      </c>
      <c r="I98" s="17">
        <v>0</v>
      </c>
      <c r="J98">
        <v>20</v>
      </c>
      <c r="K98" s="5">
        <v>10509.3181818182</v>
      </c>
      <c r="L98">
        <v>1</v>
      </c>
      <c r="M98" s="5">
        <v>976.80182502476998</v>
      </c>
      <c r="N98" s="5">
        <v>0.152265164011712</v>
      </c>
      <c r="O98" s="5">
        <v>9.2946260463852098E-2</v>
      </c>
      <c r="P98" s="5">
        <v>0.23345363060198401</v>
      </c>
      <c r="Q98">
        <v>0</v>
      </c>
      <c r="R98" s="17">
        <v>19</v>
      </c>
      <c r="S98" s="18">
        <v>11083.238095238101</v>
      </c>
      <c r="T98" s="17">
        <v>1</v>
      </c>
      <c r="U98" s="18">
        <v>260.243934620983</v>
      </c>
      <c r="V98" s="18">
        <v>0.49909331691125802</v>
      </c>
      <c r="W98" s="18">
        <v>2.3480857524192E-2</v>
      </c>
      <c r="X98" s="18">
        <v>-0.124586755734301</v>
      </c>
      <c r="Y98" s="17">
        <v>0</v>
      </c>
    </row>
    <row r="99" spans="1:25" x14ac:dyDescent="0.3">
      <c r="A99" s="8" t="s">
        <v>115</v>
      </c>
      <c r="B99" s="17">
        <v>2026</v>
      </c>
      <c r="C99" s="18">
        <v>268951.12968441797</v>
      </c>
      <c r="D99" s="17">
        <v>1</v>
      </c>
      <c r="E99" s="18">
        <v>1119.48802330642</v>
      </c>
      <c r="F99" s="18">
        <v>3.6138601897395301E-3</v>
      </c>
      <c r="G99" s="18">
        <v>4.1624217181017702E-3</v>
      </c>
      <c r="H99" s="18">
        <v>-4.7444267024777803E-2</v>
      </c>
      <c r="I99" s="17">
        <v>-1</v>
      </c>
      <c r="J99">
        <v>18</v>
      </c>
      <c r="K99" s="5">
        <v>13210.2</v>
      </c>
      <c r="L99">
        <v>1</v>
      </c>
      <c r="M99" s="5">
        <v>466.70332513804698</v>
      </c>
      <c r="N99" s="5">
        <v>0.41683844333275999</v>
      </c>
      <c r="O99" s="5">
        <v>3.5329012818734601E-2</v>
      </c>
      <c r="P99" s="5">
        <v>-0.20445232625314</v>
      </c>
      <c r="Q99">
        <v>0</v>
      </c>
      <c r="R99" s="17">
        <v>19</v>
      </c>
      <c r="S99" s="18">
        <v>10439.809523809499</v>
      </c>
      <c r="T99" s="17">
        <v>1</v>
      </c>
      <c r="U99" s="18">
        <v>990.89801372856505</v>
      </c>
      <c r="V99" s="18">
        <v>0.158078556070397</v>
      </c>
      <c r="W99" s="18">
        <v>9.4915334563209997E-2</v>
      </c>
      <c r="X99" s="18">
        <v>0.26527361636219698</v>
      </c>
      <c r="Y99" s="17">
        <v>0</v>
      </c>
    </row>
    <row r="100" spans="1:25" x14ac:dyDescent="0.3">
      <c r="A100" s="8" t="s">
        <v>116</v>
      </c>
      <c r="B100" s="17">
        <v>20</v>
      </c>
      <c r="C100" s="18">
        <v>6090.3636363636397</v>
      </c>
      <c r="D100" s="17">
        <v>1</v>
      </c>
      <c r="E100" s="18">
        <v>1319.9625735883501</v>
      </c>
      <c r="F100" s="18">
        <v>1.8650751515012699E-2</v>
      </c>
      <c r="G100" s="18">
        <v>0.21672968190392899</v>
      </c>
      <c r="H100" s="18">
        <v>0.412699343683466</v>
      </c>
      <c r="I100" s="17">
        <v>1</v>
      </c>
      <c r="J100">
        <v>3</v>
      </c>
      <c r="K100" s="5">
        <v>576.79999999999995</v>
      </c>
      <c r="L100">
        <v>1</v>
      </c>
      <c r="M100" s="5">
        <v>241.49391244869801</v>
      </c>
      <c r="N100" s="5">
        <v>0.141584061132559</v>
      </c>
      <c r="O100" s="5">
        <v>0.41867876638123702</v>
      </c>
      <c r="P100" s="5">
        <v>-0.64261285909713095</v>
      </c>
      <c r="Q100">
        <v>0</v>
      </c>
      <c r="R100" s="17">
        <v>3</v>
      </c>
      <c r="S100" s="18">
        <v>1425.2</v>
      </c>
      <c r="T100" s="17">
        <v>1</v>
      </c>
      <c r="U100" s="18">
        <v>6.2254672897192904</v>
      </c>
      <c r="V100" s="18">
        <v>0.90866283833821704</v>
      </c>
      <c r="W100" s="18">
        <v>4.3681359035358004E-3</v>
      </c>
      <c r="X100" s="18">
        <v>8.5280373831786299E-2</v>
      </c>
      <c r="Y100" s="17">
        <v>0</v>
      </c>
    </row>
    <row r="101" spans="1:25" x14ac:dyDescent="0.3">
      <c r="A101" s="8" t="s">
        <v>117</v>
      </c>
      <c r="B101" s="17">
        <v>51817</v>
      </c>
      <c r="C101" s="18">
        <v>26883386.1142052</v>
      </c>
      <c r="D101" s="17">
        <v>1</v>
      </c>
      <c r="E101" s="18">
        <v>61295.962669573702</v>
      </c>
      <c r="F101" s="18">
        <v>1.4056154582715E-27</v>
      </c>
      <c r="G101" s="18">
        <v>2.28006853039919E-3</v>
      </c>
      <c r="H101" s="18">
        <v>8.8442918325289901E-2</v>
      </c>
      <c r="I101" s="17">
        <v>1</v>
      </c>
      <c r="J101">
        <v>28</v>
      </c>
      <c r="K101" s="5">
        <v>100148.66666666701</v>
      </c>
      <c r="L101">
        <v>1</v>
      </c>
      <c r="M101" s="5">
        <v>1463.93576708456</v>
      </c>
      <c r="N101" s="5">
        <v>0.51925883417669105</v>
      </c>
      <c r="O101" s="5">
        <v>1.4617626133327399E-2</v>
      </c>
      <c r="P101" s="5">
        <v>-0.29451497460124498</v>
      </c>
      <c r="Q101">
        <v>0</v>
      </c>
      <c r="R101" s="17">
        <v>30</v>
      </c>
      <c r="S101" s="18">
        <v>104687.875</v>
      </c>
      <c r="T101" s="17">
        <v>1</v>
      </c>
      <c r="U101" s="18">
        <v>1366.91461100383</v>
      </c>
      <c r="V101" s="18">
        <v>0.52869785520849699</v>
      </c>
      <c r="W101" s="18">
        <v>1.30570480201631E-2</v>
      </c>
      <c r="X101" s="18">
        <v>0.29238033443039402</v>
      </c>
      <c r="Y101" s="17">
        <v>0</v>
      </c>
    </row>
    <row r="102" spans="1:25" x14ac:dyDescent="0.3">
      <c r="A102" s="8" t="s">
        <v>118</v>
      </c>
      <c r="B102" s="17">
        <v>4230</v>
      </c>
      <c r="C102" s="18">
        <v>1035146</v>
      </c>
      <c r="D102" s="17">
        <v>1</v>
      </c>
      <c r="E102" s="18">
        <v>3583.6154675368498</v>
      </c>
      <c r="F102" s="18">
        <v>1.26388739682287E-4</v>
      </c>
      <c r="G102" s="18">
        <v>3.46194205217121E-3</v>
      </c>
      <c r="H102" s="18">
        <v>3.7597911052748699E-2</v>
      </c>
      <c r="I102" s="17">
        <v>1</v>
      </c>
      <c r="J102">
        <v>35</v>
      </c>
      <c r="K102" s="5">
        <v>13798.972972973001</v>
      </c>
      <c r="L102">
        <v>1</v>
      </c>
      <c r="M102" s="5">
        <v>250.24339983423101</v>
      </c>
      <c r="N102" s="5">
        <v>0.42138628112467802</v>
      </c>
      <c r="O102" s="5">
        <v>1.8134929340347699E-2</v>
      </c>
      <c r="P102" s="5">
        <v>-8.9227948826870906E-2</v>
      </c>
      <c r="Q102">
        <v>0</v>
      </c>
      <c r="R102" s="17">
        <v>28</v>
      </c>
      <c r="S102" s="18">
        <v>10549.8666666667</v>
      </c>
      <c r="T102" s="17">
        <v>1</v>
      </c>
      <c r="U102" s="18">
        <v>61.548052384734497</v>
      </c>
      <c r="V102" s="18">
        <v>0.68521815945377496</v>
      </c>
      <c r="W102" s="18">
        <v>5.8340123462604599E-3</v>
      </c>
      <c r="X102" s="18">
        <v>-4.6430335232907897E-2</v>
      </c>
      <c r="Y102" s="17">
        <v>0</v>
      </c>
    </row>
    <row r="103" spans="1:25" x14ac:dyDescent="0.3">
      <c r="A103" s="8" t="s">
        <v>119</v>
      </c>
      <c r="B103" s="17">
        <v>724</v>
      </c>
      <c r="C103" s="18">
        <v>118910.260330579</v>
      </c>
      <c r="D103" s="17">
        <v>1</v>
      </c>
      <c r="E103" s="18">
        <v>3790.6526683134098</v>
      </c>
      <c r="F103" s="18">
        <v>1.04693234814453E-6</v>
      </c>
      <c r="G103" s="18">
        <v>3.1878263976339298E-2</v>
      </c>
      <c r="H103" s="18">
        <v>8.8199745433340596E-2</v>
      </c>
      <c r="I103" s="17">
        <v>1</v>
      </c>
      <c r="J103">
        <v>15</v>
      </c>
      <c r="K103" s="5">
        <v>2655.76470588235</v>
      </c>
      <c r="L103">
        <v>1</v>
      </c>
      <c r="M103" s="5">
        <v>33.043534490145198</v>
      </c>
      <c r="N103" s="5">
        <v>0.66376335771154904</v>
      </c>
      <c r="O103" s="5">
        <v>1.24421920424486E-2</v>
      </c>
      <c r="P103" s="5">
        <v>4.6405624645388999E-2</v>
      </c>
      <c r="Q103">
        <v>0</v>
      </c>
      <c r="R103" s="17">
        <v>16</v>
      </c>
      <c r="S103" s="18">
        <v>5807.6111111111104</v>
      </c>
      <c r="T103" s="17">
        <v>1</v>
      </c>
      <c r="U103" s="18">
        <v>30.106753914861699</v>
      </c>
      <c r="V103" s="18">
        <v>0.77277278669656901</v>
      </c>
      <c r="W103" s="18">
        <v>5.1840168597483399E-3</v>
      </c>
      <c r="X103" s="18">
        <v>4.1876328758788599E-2</v>
      </c>
      <c r="Y103" s="17">
        <v>0</v>
      </c>
    </row>
    <row r="104" spans="1:25" x14ac:dyDescent="0.3">
      <c r="A104" s="8" t="s">
        <v>120</v>
      </c>
      <c r="B104" s="17">
        <v>553</v>
      </c>
      <c r="C104" s="18">
        <v>250133.938738739</v>
      </c>
      <c r="D104" s="17">
        <v>1</v>
      </c>
      <c r="E104" s="18">
        <v>1585.3662144268501</v>
      </c>
      <c r="F104" s="18">
        <v>6.0365702617505297E-2</v>
      </c>
      <c r="G104" s="18">
        <v>6.3380692057255503E-3</v>
      </c>
      <c r="H104" s="18">
        <v>-6.27675210893687E-2</v>
      </c>
      <c r="I104" s="17">
        <v>0</v>
      </c>
      <c r="J104">
        <v>20</v>
      </c>
      <c r="K104" s="5">
        <v>23140.9545454545</v>
      </c>
      <c r="L104">
        <v>1</v>
      </c>
      <c r="M104" s="5">
        <v>83.085482228980297</v>
      </c>
      <c r="N104" s="5">
        <v>0.78835077915612195</v>
      </c>
      <c r="O104" s="5">
        <v>3.59040860072479E-3</v>
      </c>
      <c r="P104" s="5">
        <v>-7.5987553898882607E-2</v>
      </c>
      <c r="Q104">
        <v>0</v>
      </c>
      <c r="R104" s="17">
        <v>20</v>
      </c>
      <c r="S104" s="18">
        <v>9511.4545454545496</v>
      </c>
      <c r="T104" s="17">
        <v>1</v>
      </c>
      <c r="U104" s="18">
        <v>338.24791131258502</v>
      </c>
      <c r="V104" s="18">
        <v>0.39047276119227903</v>
      </c>
      <c r="W104" s="18">
        <v>3.5562164513968098E-2</v>
      </c>
      <c r="X104" s="18">
        <v>0.16685622783257101</v>
      </c>
      <c r="Y104" s="17">
        <v>0</v>
      </c>
    </row>
    <row r="105" spans="1:25" x14ac:dyDescent="0.3">
      <c r="A105" s="8" t="s">
        <v>121</v>
      </c>
      <c r="B105" s="17">
        <v>390</v>
      </c>
      <c r="C105" s="18">
        <v>61538.977040816302</v>
      </c>
      <c r="D105" s="17">
        <v>1</v>
      </c>
      <c r="E105" s="18">
        <v>2609.1557022644802</v>
      </c>
      <c r="F105" s="18">
        <v>3.2469307052409801E-5</v>
      </c>
      <c r="G105" s="18">
        <v>4.2398424993868998E-2</v>
      </c>
      <c r="H105" s="18">
        <v>8.6045470427836696E-2</v>
      </c>
      <c r="I105" s="17">
        <v>1</v>
      </c>
      <c r="J105">
        <v>14</v>
      </c>
      <c r="K105" s="5">
        <v>2661.4375</v>
      </c>
      <c r="L105">
        <v>1</v>
      </c>
      <c r="M105" s="5">
        <v>311.193487816698</v>
      </c>
      <c r="N105" s="5">
        <v>0.173350640023299</v>
      </c>
      <c r="O105" s="5">
        <v>0.116926844164741</v>
      </c>
      <c r="P105" s="5">
        <v>0.207566108265264</v>
      </c>
      <c r="Q105">
        <v>0</v>
      </c>
      <c r="R105" s="17">
        <v>16</v>
      </c>
      <c r="S105" s="18">
        <v>9176</v>
      </c>
      <c r="T105" s="17">
        <v>1</v>
      </c>
      <c r="U105" s="18">
        <v>339.15039815052302</v>
      </c>
      <c r="V105" s="18">
        <v>0.433261090419155</v>
      </c>
      <c r="W105" s="18">
        <v>3.6960592649359497E-2</v>
      </c>
      <c r="X105" s="18">
        <v>-0.20870793732340301</v>
      </c>
      <c r="Y105" s="17">
        <v>0</v>
      </c>
    </row>
    <row r="106" spans="1:25" x14ac:dyDescent="0.3">
      <c r="A106" s="8" t="s">
        <v>122</v>
      </c>
      <c r="B106" s="17">
        <v>31847</v>
      </c>
      <c r="C106" s="18">
        <v>13667392.8223178</v>
      </c>
      <c r="D106" s="17">
        <v>1</v>
      </c>
      <c r="E106" s="18">
        <v>251784.04708000101</v>
      </c>
      <c r="F106" s="18">
        <v>5.2861783864074198E-132</v>
      </c>
      <c r="G106" s="18">
        <v>1.8422244121706701E-2</v>
      </c>
      <c r="H106" s="18">
        <v>-0.199576943943608</v>
      </c>
      <c r="I106" s="17">
        <v>-1</v>
      </c>
      <c r="J106">
        <v>37</v>
      </c>
      <c r="K106" s="5">
        <v>74176.769230769205</v>
      </c>
      <c r="L106">
        <v>1</v>
      </c>
      <c r="M106" s="5">
        <v>67.604653125526994</v>
      </c>
      <c r="N106" s="5">
        <v>0.85423419322851901</v>
      </c>
      <c r="O106" s="5">
        <v>9.1139926727201704E-4</v>
      </c>
      <c r="P106" s="5">
        <v>7.5535925279923297E-2</v>
      </c>
      <c r="Q106">
        <v>0</v>
      </c>
      <c r="R106" s="17">
        <v>33</v>
      </c>
      <c r="S106" s="18">
        <v>124982.571428571</v>
      </c>
      <c r="T106" s="17">
        <v>1</v>
      </c>
      <c r="U106" s="18">
        <v>10066.360521828999</v>
      </c>
      <c r="V106" s="18">
        <v>8.9091435584275694E-2</v>
      </c>
      <c r="W106" s="18">
        <v>8.0542114046533303E-2</v>
      </c>
      <c r="X106" s="18">
        <v>1.0459022094164201</v>
      </c>
      <c r="Y106" s="17">
        <v>0</v>
      </c>
    </row>
    <row r="107" spans="1:25" x14ac:dyDescent="0.3">
      <c r="A107" s="8" t="s">
        <v>123</v>
      </c>
      <c r="B107" s="17">
        <v>5170</v>
      </c>
      <c r="C107" s="18">
        <v>1023785.28924981</v>
      </c>
      <c r="D107" s="17">
        <v>1</v>
      </c>
      <c r="E107" s="18">
        <v>7993.0055611506104</v>
      </c>
      <c r="F107" s="18">
        <v>1.7918586895930599E-10</v>
      </c>
      <c r="G107" s="18">
        <v>7.8073065173730498E-3</v>
      </c>
      <c r="H107" s="18">
        <v>6.4339839696132703E-2</v>
      </c>
      <c r="I107" s="17">
        <v>1</v>
      </c>
      <c r="J107">
        <v>32</v>
      </c>
      <c r="K107" s="5">
        <v>22701.558823529402</v>
      </c>
      <c r="L107">
        <v>1</v>
      </c>
      <c r="M107" s="5">
        <v>16.087459724134501</v>
      </c>
      <c r="N107" s="5">
        <v>0.88025847061314699</v>
      </c>
      <c r="O107" s="5">
        <v>7.0865000281217195E-4</v>
      </c>
      <c r="P107" s="5">
        <v>-2.7186919360837499E-2</v>
      </c>
      <c r="Q107">
        <v>0</v>
      </c>
      <c r="R107" s="17">
        <v>33</v>
      </c>
      <c r="S107" s="18">
        <v>12627.8857142857</v>
      </c>
      <c r="T107" s="17">
        <v>1</v>
      </c>
      <c r="U107" s="18">
        <v>277.34735269992802</v>
      </c>
      <c r="V107" s="18">
        <v>0.38932224147484501</v>
      </c>
      <c r="W107" s="18">
        <v>2.1963087010374999E-2</v>
      </c>
      <c r="X107" s="18">
        <v>-0.120132138811163</v>
      </c>
      <c r="Y107" s="17">
        <v>0</v>
      </c>
    </row>
    <row r="108" spans="1:25" x14ac:dyDescent="0.3">
      <c r="A108" s="8" t="s">
        <v>43</v>
      </c>
      <c r="B108" s="17">
        <v>2835</v>
      </c>
      <c r="C108" s="18">
        <v>531137.81811772997</v>
      </c>
      <c r="D108" s="17">
        <v>1</v>
      </c>
      <c r="E108" s="18">
        <v>4632.07671396981</v>
      </c>
      <c r="F108" s="18">
        <v>5.9091001056789401E-7</v>
      </c>
      <c r="G108" s="18">
        <v>8.7210448135385307E-3</v>
      </c>
      <c r="H108" s="18">
        <v>-6.3079342421466705E-2</v>
      </c>
      <c r="I108" s="17">
        <v>-1</v>
      </c>
      <c r="J108">
        <v>23</v>
      </c>
      <c r="K108" s="5">
        <v>20018</v>
      </c>
      <c r="L108">
        <v>1</v>
      </c>
      <c r="M108" s="5">
        <v>2281.4987117595902</v>
      </c>
      <c r="N108" s="5">
        <v>8.5424085381953799E-2</v>
      </c>
      <c r="O108" s="5">
        <v>0.113972360463562</v>
      </c>
      <c r="P108" s="5">
        <v>-0.43973068995443498</v>
      </c>
      <c r="Q108">
        <v>0</v>
      </c>
      <c r="R108" s="17">
        <v>26</v>
      </c>
      <c r="S108" s="18">
        <v>8582.7142857142899</v>
      </c>
      <c r="T108" s="17">
        <v>1</v>
      </c>
      <c r="U108" s="18">
        <v>60.847775632610102</v>
      </c>
      <c r="V108" s="18">
        <v>0.66656621134170402</v>
      </c>
      <c r="W108" s="18">
        <v>7.0895725532760202E-3</v>
      </c>
      <c r="X108" s="18">
        <v>5.5739636122263202E-2</v>
      </c>
      <c r="Y108" s="17">
        <v>0</v>
      </c>
    </row>
  </sheetData>
  <mergeCells count="3">
    <mergeCell ref="B2:I2"/>
    <mergeCell ref="J2:Q2"/>
    <mergeCell ref="R2:Y2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G108"/>
  <sheetViews>
    <sheetView topLeftCell="L1" workbookViewId="0">
      <selection activeCell="Y3" sqref="Y3"/>
    </sheetView>
  </sheetViews>
  <sheetFormatPr defaultRowHeight="14.4" x14ac:dyDescent="0.3"/>
  <cols>
    <col min="1" max="1" width="43.6640625" customWidth="1"/>
    <col min="2" max="2" width="14.6640625" customWidth="1"/>
    <col min="3" max="3" width="15.6640625" style="5" customWidth="1"/>
    <col min="4" max="4" width="10.6640625" customWidth="1"/>
    <col min="5" max="5" width="15.6640625" style="5" customWidth="1"/>
    <col min="6" max="7" width="14.6640625" style="5" customWidth="1"/>
    <col min="8" max="8" width="11.6640625" style="5" customWidth="1"/>
    <col min="9" max="9" width="7.6640625" customWidth="1"/>
    <col min="10" max="10" width="14.6640625" customWidth="1"/>
    <col min="11" max="11" width="14.6640625" style="5" customWidth="1"/>
    <col min="13" max="15" width="14.6640625" style="5" customWidth="1"/>
    <col min="16" max="16" width="12.6640625" style="5" customWidth="1"/>
    <col min="17" max="17" width="7.6640625" customWidth="1"/>
    <col min="18" max="18" width="12.6640625" customWidth="1"/>
    <col min="19" max="19" width="15.6640625" style="5" customWidth="1"/>
    <col min="20" max="20" width="10.6640625" customWidth="1"/>
    <col min="21" max="23" width="14.6640625" style="5" customWidth="1"/>
    <col min="24" max="24" width="12.6640625" style="5" customWidth="1"/>
    <col min="25" max="25" width="7.6640625" customWidth="1"/>
    <col min="27" max="27" width="18.88671875" customWidth="1"/>
  </cols>
  <sheetData>
    <row r="2" spans="1:25" x14ac:dyDescent="0.3">
      <c r="A2" s="4" t="s">
        <v>22</v>
      </c>
      <c r="B2" s="26" t="s">
        <v>7</v>
      </c>
      <c r="C2" s="26"/>
      <c r="D2" s="26"/>
      <c r="E2" s="26"/>
      <c r="F2" s="26"/>
      <c r="G2" s="27"/>
      <c r="H2" s="27"/>
      <c r="I2" s="26"/>
      <c r="J2" s="28" t="s">
        <v>8</v>
      </c>
      <c r="K2" s="29"/>
      <c r="L2" s="28"/>
      <c r="M2" s="29"/>
      <c r="N2" s="29"/>
      <c r="O2" s="29"/>
      <c r="P2" s="29"/>
      <c r="Q2" s="28"/>
      <c r="R2" s="26" t="s">
        <v>9</v>
      </c>
      <c r="S2" s="27"/>
      <c r="T2" s="26"/>
      <c r="U2" s="27"/>
      <c r="V2" s="27"/>
      <c r="W2" s="27"/>
      <c r="X2" s="27"/>
      <c r="Y2" s="26"/>
    </row>
    <row r="3" spans="1:25" x14ac:dyDescent="0.3">
      <c r="A3" s="4"/>
      <c r="B3" s="15" t="s">
        <v>0</v>
      </c>
      <c r="C3" s="16" t="s">
        <v>1</v>
      </c>
      <c r="D3" s="15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21" t="s">
        <v>129</v>
      </c>
      <c r="J3" s="4" t="s">
        <v>0</v>
      </c>
      <c r="K3" s="10" t="s">
        <v>1</v>
      </c>
      <c r="L3" s="4" t="s">
        <v>2</v>
      </c>
      <c r="M3" s="10" t="s">
        <v>3</v>
      </c>
      <c r="N3" s="10" t="s">
        <v>4</v>
      </c>
      <c r="O3" s="10" t="s">
        <v>5</v>
      </c>
      <c r="P3" s="10" t="s">
        <v>6</v>
      </c>
      <c r="Q3" s="21" t="s">
        <v>129</v>
      </c>
      <c r="R3" s="15" t="s">
        <v>0</v>
      </c>
      <c r="S3" s="16" t="s">
        <v>1</v>
      </c>
      <c r="T3" s="15" t="s">
        <v>2</v>
      </c>
      <c r="U3" s="16" t="s">
        <v>3</v>
      </c>
      <c r="V3" s="16" t="s">
        <v>4</v>
      </c>
      <c r="W3" s="16" t="s">
        <v>5</v>
      </c>
      <c r="X3" s="16" t="s">
        <v>6</v>
      </c>
      <c r="Y3" s="21" t="s">
        <v>129</v>
      </c>
    </row>
    <row r="4" spans="1:25" x14ac:dyDescent="0.3">
      <c r="A4" s="8" t="s">
        <v>23</v>
      </c>
      <c r="B4" s="17">
        <v>117</v>
      </c>
      <c r="C4" s="18">
        <v>32110.836657205899</v>
      </c>
      <c r="D4" s="17">
        <v>1</v>
      </c>
      <c r="E4" s="18">
        <v>288.86945536593299</v>
      </c>
      <c r="F4" s="18">
        <v>0.302739466338106</v>
      </c>
      <c r="G4" s="18">
        <v>8.9960114851480606E-3</v>
      </c>
      <c r="H4" s="18">
        <v>5.2293773933437503E-2</v>
      </c>
      <c r="I4" s="17">
        <v>0</v>
      </c>
      <c r="J4">
        <v>21</v>
      </c>
      <c r="K4" s="5">
        <v>7006.2384359074904</v>
      </c>
      <c r="L4">
        <v>1</v>
      </c>
      <c r="M4" s="5">
        <v>255.49214608488501</v>
      </c>
      <c r="N4" s="5">
        <v>0.37265968846041803</v>
      </c>
      <c r="O4" s="5">
        <v>3.6466378988112703E-2</v>
      </c>
      <c r="P4" s="5">
        <v>0.115839134801314</v>
      </c>
      <c r="Q4">
        <v>0</v>
      </c>
      <c r="R4" s="17">
        <v>20</v>
      </c>
      <c r="S4" s="18">
        <v>6149.7848104801496</v>
      </c>
      <c r="T4" s="17">
        <v>1</v>
      </c>
      <c r="U4" s="18">
        <v>1.68364089839724</v>
      </c>
      <c r="V4" s="18">
        <v>0.941005299558619</v>
      </c>
      <c r="W4" s="18">
        <v>2.7377232704595101E-4</v>
      </c>
      <c r="X4" s="18">
        <v>-9.3194941481043094E-3</v>
      </c>
      <c r="Y4" s="17">
        <v>0</v>
      </c>
    </row>
    <row r="5" spans="1:25" x14ac:dyDescent="0.3">
      <c r="A5" s="8" t="s">
        <v>24</v>
      </c>
      <c r="B5" s="17">
        <v>141</v>
      </c>
      <c r="C5" s="18">
        <v>80441.877108962493</v>
      </c>
      <c r="D5" s="17">
        <v>1</v>
      </c>
      <c r="E5" s="18">
        <v>92.479187629578504</v>
      </c>
      <c r="F5" s="18">
        <v>0.68706070643126604</v>
      </c>
      <c r="G5" s="18">
        <v>1.1496398511973099E-3</v>
      </c>
      <c r="H5" s="18">
        <v>3.60559073153634E-2</v>
      </c>
      <c r="I5" s="17">
        <v>0</v>
      </c>
      <c r="J5">
        <v>20</v>
      </c>
      <c r="K5" s="5">
        <v>13120.5448314033</v>
      </c>
      <c r="L5">
        <v>1</v>
      </c>
      <c r="M5" s="5">
        <v>4.6707598157809099E-3</v>
      </c>
      <c r="N5" s="5">
        <v>0.99787101572299397</v>
      </c>
      <c r="O5" s="5">
        <v>3.5598825165461502E-7</v>
      </c>
      <c r="P5" s="5">
        <v>5.1847787060945198E-4</v>
      </c>
      <c r="Q5">
        <v>0</v>
      </c>
      <c r="R5" s="17">
        <v>23</v>
      </c>
      <c r="S5" s="18">
        <v>10673.8244641275</v>
      </c>
      <c r="T5" s="17">
        <v>1</v>
      </c>
      <c r="U5" s="18">
        <v>434.26454565521999</v>
      </c>
      <c r="V5" s="18">
        <v>0.32332699648868901</v>
      </c>
      <c r="W5" s="18">
        <v>4.0684999750060603E-2</v>
      </c>
      <c r="X5" s="18">
        <v>-0.164749762034411</v>
      </c>
      <c r="Y5" s="17">
        <v>0</v>
      </c>
    </row>
    <row r="6" spans="1:25" x14ac:dyDescent="0.3">
      <c r="A6" s="8" t="s">
        <v>25</v>
      </c>
      <c r="B6" s="17">
        <v>223</v>
      </c>
      <c r="C6" s="18">
        <v>185273.517475439</v>
      </c>
      <c r="D6" s="17">
        <v>1</v>
      </c>
      <c r="E6" s="18">
        <v>2199.8734617427399</v>
      </c>
      <c r="F6" s="18">
        <v>0.101638590271105</v>
      </c>
      <c r="G6" s="18">
        <v>1.18736530277963E-2</v>
      </c>
      <c r="H6" s="18">
        <v>9.1149335283126007E-2</v>
      </c>
      <c r="I6" s="17">
        <v>0</v>
      </c>
      <c r="J6">
        <v>28</v>
      </c>
      <c r="K6" s="5">
        <v>16344.543782455299</v>
      </c>
      <c r="L6">
        <v>1</v>
      </c>
      <c r="M6" s="5">
        <v>329.67744395782</v>
      </c>
      <c r="N6" s="5">
        <v>0.44772688868314597</v>
      </c>
      <c r="O6" s="5">
        <v>2.0170489207028599E-2</v>
      </c>
      <c r="P6" s="5">
        <v>0.10574838836394899</v>
      </c>
      <c r="Q6">
        <v>0</v>
      </c>
      <c r="R6" s="17">
        <v>26</v>
      </c>
      <c r="S6" s="18">
        <v>63280.469865008701</v>
      </c>
      <c r="T6" s="17">
        <v>1</v>
      </c>
      <c r="U6" s="18">
        <v>2269.2120440694198</v>
      </c>
      <c r="V6" s="18">
        <v>0.32542284129878102</v>
      </c>
      <c r="W6" s="18">
        <v>3.5859595368209901E-2</v>
      </c>
      <c r="X6" s="18">
        <v>-0.28916026837634901</v>
      </c>
      <c r="Y6" s="17">
        <v>0</v>
      </c>
    </row>
    <row r="7" spans="1:25" x14ac:dyDescent="0.3">
      <c r="A7" s="8" t="s">
        <v>26</v>
      </c>
      <c r="B7" s="17">
        <v>199</v>
      </c>
      <c r="C7" s="18">
        <v>85458.819262882302</v>
      </c>
      <c r="D7" s="17">
        <v>1</v>
      </c>
      <c r="E7" s="18">
        <v>193.46126141594101</v>
      </c>
      <c r="F7" s="18">
        <v>0.50161525440042398</v>
      </c>
      <c r="G7" s="18">
        <v>2.2637951598749599E-3</v>
      </c>
      <c r="H7" s="18">
        <v>2.7701249952622301E-2</v>
      </c>
      <c r="I7" s="17">
        <v>0</v>
      </c>
      <c r="J7">
        <v>16</v>
      </c>
      <c r="K7" s="5">
        <v>3459.0550161812298</v>
      </c>
      <c r="L7">
        <v>1</v>
      </c>
      <c r="M7" s="5">
        <v>329.9185007648</v>
      </c>
      <c r="N7" s="5">
        <v>0.19400354988097099</v>
      </c>
      <c r="O7" s="5">
        <v>9.5378217236055302E-2</v>
      </c>
      <c r="P7" s="5">
        <v>0.117765967932208</v>
      </c>
      <c r="Q7">
        <v>0</v>
      </c>
      <c r="R7" s="17">
        <v>18</v>
      </c>
      <c r="S7" s="18">
        <v>28306.7683817381</v>
      </c>
      <c r="T7" s="17">
        <v>1</v>
      </c>
      <c r="U7" s="18">
        <v>998.23409018889697</v>
      </c>
      <c r="V7" s="18">
        <v>0.417277301236672</v>
      </c>
      <c r="W7" s="18">
        <v>3.5264855271607103E-2</v>
      </c>
      <c r="X7" s="18">
        <v>0.25505269803652197</v>
      </c>
      <c r="Y7" s="17">
        <v>0</v>
      </c>
    </row>
    <row r="8" spans="1:25" x14ac:dyDescent="0.3">
      <c r="A8" s="8" t="s">
        <v>27</v>
      </c>
      <c r="B8" s="17">
        <v>49</v>
      </c>
      <c r="C8" s="18">
        <v>18367.029904813</v>
      </c>
      <c r="D8" s="17">
        <v>1</v>
      </c>
      <c r="E8" s="18">
        <v>165.17955359056899</v>
      </c>
      <c r="F8" s="18">
        <v>0.50487750629746797</v>
      </c>
      <c r="G8" s="18">
        <v>8.9932642591976607E-3</v>
      </c>
      <c r="H8" s="18">
        <v>-4.3338954034362803E-2</v>
      </c>
      <c r="I8" s="17">
        <v>0</v>
      </c>
      <c r="J8">
        <v>13</v>
      </c>
      <c r="K8" s="5">
        <v>5542.0926310326904</v>
      </c>
      <c r="L8">
        <v>1</v>
      </c>
      <c r="M8" s="5">
        <v>503.00065081793201</v>
      </c>
      <c r="N8" s="5">
        <v>0.25464180762782401</v>
      </c>
      <c r="O8" s="5">
        <v>9.0760058394080897E-2</v>
      </c>
      <c r="P8" s="5">
        <v>-0.13541643294125599</v>
      </c>
      <c r="Q8">
        <v>0</v>
      </c>
      <c r="R8" s="17">
        <v>14</v>
      </c>
      <c r="S8" s="18">
        <v>3839.6120271580999</v>
      </c>
      <c r="T8" s="17">
        <v>1</v>
      </c>
      <c r="U8" s="18">
        <v>16.101345397166401</v>
      </c>
      <c r="V8" s="18">
        <v>0.80815372408973396</v>
      </c>
      <c r="W8" s="18">
        <v>4.1934823839698803E-3</v>
      </c>
      <c r="X8" s="18">
        <v>2.54624123769427E-2</v>
      </c>
      <c r="Y8" s="17">
        <v>0</v>
      </c>
    </row>
    <row r="9" spans="1:25" x14ac:dyDescent="0.3">
      <c r="A9" s="8" t="s">
        <v>28</v>
      </c>
      <c r="B9" s="17">
        <v>45</v>
      </c>
      <c r="C9" s="18">
        <v>18488.555660539601</v>
      </c>
      <c r="D9" s="17">
        <v>1</v>
      </c>
      <c r="E9" s="18">
        <v>34.627432074557902</v>
      </c>
      <c r="F9" s="18">
        <v>0.771369350739188</v>
      </c>
      <c r="G9" s="18">
        <v>1.8729116925267899E-3</v>
      </c>
      <c r="H9" s="18">
        <v>-2.9386016756293099E-2</v>
      </c>
      <c r="I9" s="17">
        <v>0</v>
      </c>
      <c r="J9">
        <v>9</v>
      </c>
      <c r="K9" s="5">
        <v>5869.72836139436</v>
      </c>
      <c r="L9">
        <v>1</v>
      </c>
      <c r="M9" s="5">
        <v>308.67694800666999</v>
      </c>
      <c r="N9" s="5">
        <v>0.47969243594921801</v>
      </c>
      <c r="O9" s="5">
        <v>5.2587944279817299E-2</v>
      </c>
      <c r="P9" s="5">
        <v>0.171342207302008</v>
      </c>
      <c r="Q9">
        <v>0</v>
      </c>
      <c r="R9" s="17">
        <v>10</v>
      </c>
      <c r="S9" s="18">
        <v>6071.4417328236796</v>
      </c>
      <c r="T9" s="17">
        <v>1</v>
      </c>
      <c r="U9" s="18">
        <v>137.09318631783799</v>
      </c>
      <c r="V9" s="18">
        <v>0.63077120206285497</v>
      </c>
      <c r="W9" s="18">
        <v>2.2580005269041602E-2</v>
      </c>
      <c r="X9" s="18">
        <v>0.12051659677273199</v>
      </c>
      <c r="Y9" s="17">
        <v>0</v>
      </c>
    </row>
    <row r="10" spans="1:25" x14ac:dyDescent="0.3">
      <c r="A10" s="8" t="s">
        <v>29</v>
      </c>
      <c r="B10" s="17">
        <v>93</v>
      </c>
      <c r="C10" s="18">
        <v>94640.932988022294</v>
      </c>
      <c r="D10" s="17">
        <v>1</v>
      </c>
      <c r="E10" s="18">
        <v>1222.9593205746501</v>
      </c>
      <c r="F10" s="18">
        <v>0.26985429192778099</v>
      </c>
      <c r="G10" s="18">
        <v>1.29220970457828E-2</v>
      </c>
      <c r="H10" s="18">
        <v>-0.13106630344992701</v>
      </c>
      <c r="I10" s="17">
        <v>0</v>
      </c>
      <c r="J10">
        <v>20</v>
      </c>
      <c r="K10" s="5">
        <v>45905.3465864709</v>
      </c>
      <c r="L10">
        <v>1</v>
      </c>
      <c r="M10" s="5">
        <v>1489.2242704422399</v>
      </c>
      <c r="N10" s="5">
        <v>0.41285007671010199</v>
      </c>
      <c r="O10" s="5">
        <v>3.24411943527542E-2</v>
      </c>
      <c r="P10" s="5">
        <v>-0.23270389697527999</v>
      </c>
      <c r="Q10">
        <v>0</v>
      </c>
      <c r="R10" s="17">
        <v>19</v>
      </c>
      <c r="S10" s="18">
        <v>30380.521976667798</v>
      </c>
      <c r="T10" s="17">
        <v>1</v>
      </c>
      <c r="U10" s="18">
        <v>5151.0427864167696</v>
      </c>
      <c r="V10" s="18">
        <v>4.8888288716663397E-2</v>
      </c>
      <c r="W10" s="18">
        <v>0.16955083228565901</v>
      </c>
      <c r="X10" s="18">
        <v>-0.45614350363695799</v>
      </c>
      <c r="Y10" s="17">
        <v>-1</v>
      </c>
    </row>
    <row r="11" spans="1:25" x14ac:dyDescent="0.3">
      <c r="A11" s="8" t="s">
        <v>30</v>
      </c>
      <c r="B11" s="17">
        <v>138</v>
      </c>
      <c r="C11" s="18">
        <v>60496.480861868302</v>
      </c>
      <c r="D11" s="17">
        <v>1</v>
      </c>
      <c r="E11" s="18">
        <v>3601.71187949859</v>
      </c>
      <c r="F11" s="18">
        <v>3.1197752766647501E-3</v>
      </c>
      <c r="G11" s="18">
        <v>5.9535890818548397E-2</v>
      </c>
      <c r="H11" s="18">
        <v>0.19724926701657799</v>
      </c>
      <c r="I11" s="17">
        <v>1</v>
      </c>
      <c r="J11">
        <v>22</v>
      </c>
      <c r="K11" s="5">
        <v>6816.7577824630998</v>
      </c>
      <c r="L11">
        <v>1</v>
      </c>
      <c r="M11" s="5">
        <v>19.880873465142901</v>
      </c>
      <c r="N11" s="5">
        <v>0.79974813901617703</v>
      </c>
      <c r="O11" s="5">
        <v>2.9164705714334002E-3</v>
      </c>
      <c r="P11" s="5">
        <v>3.0715315197911701E-2</v>
      </c>
      <c r="Q11">
        <v>0</v>
      </c>
      <c r="R11" s="17">
        <v>21</v>
      </c>
      <c r="S11" s="18">
        <v>12755.125735198</v>
      </c>
      <c r="T11" s="17">
        <v>1</v>
      </c>
      <c r="U11" s="18">
        <v>169.21765902371001</v>
      </c>
      <c r="V11" s="18">
        <v>0.59516818794899295</v>
      </c>
      <c r="W11" s="18">
        <v>1.3266639822824401E-2</v>
      </c>
      <c r="X11" s="18">
        <v>-9.4087779809287495E-2</v>
      </c>
      <c r="Y11" s="17">
        <v>0</v>
      </c>
    </row>
    <row r="12" spans="1:25" x14ac:dyDescent="0.3">
      <c r="A12" s="8" t="s">
        <v>31</v>
      </c>
      <c r="B12" s="17">
        <v>82</v>
      </c>
      <c r="C12" s="18">
        <v>110328.961623034</v>
      </c>
      <c r="D12" s="17">
        <v>1</v>
      </c>
      <c r="E12" s="18">
        <v>1224.4276538223901</v>
      </c>
      <c r="F12" s="18">
        <v>0.33741025270347402</v>
      </c>
      <c r="G12" s="18">
        <v>1.1097971337806699E-2</v>
      </c>
      <c r="H12" s="18">
        <v>0.13096924129700099</v>
      </c>
      <c r="I12" s="17">
        <v>0</v>
      </c>
      <c r="J12">
        <v>23</v>
      </c>
      <c r="K12" s="5">
        <v>48010.461105904396</v>
      </c>
      <c r="L12">
        <v>1</v>
      </c>
      <c r="M12" s="5">
        <v>1839.53359973228</v>
      </c>
      <c r="N12" s="5">
        <v>0.33843206980910401</v>
      </c>
      <c r="O12" s="5">
        <v>3.8315266243215802E-2</v>
      </c>
      <c r="P12" s="5">
        <v>0.28806143549670798</v>
      </c>
      <c r="Q12">
        <v>0</v>
      </c>
      <c r="R12" s="17">
        <v>23</v>
      </c>
      <c r="S12" s="18">
        <v>22843.5966777623</v>
      </c>
      <c r="T12" s="17">
        <v>1</v>
      </c>
      <c r="U12" s="18">
        <v>304.01484190000002</v>
      </c>
      <c r="V12" s="18">
        <v>0.577542160369654</v>
      </c>
      <c r="W12" s="18">
        <v>1.3308536575413799E-2</v>
      </c>
      <c r="X12" s="18">
        <v>-0.16059163085860201</v>
      </c>
      <c r="Y12" s="17">
        <v>0</v>
      </c>
    </row>
    <row r="13" spans="1:25" x14ac:dyDescent="0.3">
      <c r="A13" s="8" t="s">
        <v>32</v>
      </c>
      <c r="B13" s="17">
        <v>126</v>
      </c>
      <c r="C13" s="18">
        <v>53482.154042394199</v>
      </c>
      <c r="D13" s="17">
        <v>1</v>
      </c>
      <c r="E13" s="18">
        <v>431.43522653749102</v>
      </c>
      <c r="F13" s="18">
        <v>0.311407781360028</v>
      </c>
      <c r="G13" s="18">
        <v>8.0669007122544708E-3</v>
      </c>
      <c r="H13" s="18">
        <v>-7.1361670486835005E-2</v>
      </c>
      <c r="I13" s="17">
        <v>0</v>
      </c>
      <c r="J13">
        <v>20</v>
      </c>
      <c r="K13" s="5">
        <v>6281.3860192739603</v>
      </c>
      <c r="L13">
        <v>1</v>
      </c>
      <c r="M13" s="5">
        <v>493.24254675046501</v>
      </c>
      <c r="N13" s="5">
        <v>0.19172393232509499</v>
      </c>
      <c r="O13" s="5">
        <v>7.8524476164494303E-2</v>
      </c>
      <c r="P13" s="5">
        <v>-0.19070010377723301</v>
      </c>
      <c r="Q13">
        <v>0</v>
      </c>
      <c r="R13" s="17">
        <v>21</v>
      </c>
      <c r="S13" s="18">
        <v>17900.0884802728</v>
      </c>
      <c r="T13" s="17">
        <v>1</v>
      </c>
      <c r="U13" s="18">
        <v>460.64740023199198</v>
      </c>
      <c r="V13" s="18">
        <v>0.45640506666008301</v>
      </c>
      <c r="W13" s="18">
        <v>2.5734364427285401E-2</v>
      </c>
      <c r="X13" s="18">
        <v>-0.212050993338737</v>
      </c>
      <c r="Y13" s="17">
        <v>0</v>
      </c>
    </row>
    <row r="14" spans="1:25" x14ac:dyDescent="0.3">
      <c r="A14" s="8" t="s">
        <v>33</v>
      </c>
      <c r="B14" s="17">
        <v>223</v>
      </c>
      <c r="C14" s="18">
        <v>418051.64744790603</v>
      </c>
      <c r="D14" s="17">
        <v>1</v>
      </c>
      <c r="E14" s="18">
        <v>9529.9603948933109</v>
      </c>
      <c r="F14" s="18">
        <v>2.25592842932777E-2</v>
      </c>
      <c r="G14" s="18">
        <v>2.2796131657586299E-2</v>
      </c>
      <c r="H14" s="18">
        <v>0.24784907349334601</v>
      </c>
      <c r="I14" s="17">
        <v>1</v>
      </c>
      <c r="J14">
        <v>33</v>
      </c>
      <c r="K14" s="5">
        <v>37730.379626692702</v>
      </c>
      <c r="L14">
        <v>1</v>
      </c>
      <c r="M14" s="5">
        <v>2765.1356818498198</v>
      </c>
      <c r="N14" s="5">
        <v>0.106210550128883</v>
      </c>
      <c r="O14" s="5">
        <v>7.3286717738021298E-2</v>
      </c>
      <c r="P14" s="5">
        <v>0.28583822949534099</v>
      </c>
      <c r="Q14">
        <v>0</v>
      </c>
      <c r="R14" s="17">
        <v>31</v>
      </c>
      <c r="S14" s="18">
        <v>47972.698366917102</v>
      </c>
      <c r="T14" s="17">
        <v>1</v>
      </c>
      <c r="U14" s="18">
        <v>4552.4472800390904</v>
      </c>
      <c r="V14" s="18">
        <v>7.1413372970293307E-2</v>
      </c>
      <c r="W14" s="18">
        <v>9.4896627352914403E-2</v>
      </c>
      <c r="X14" s="18">
        <v>-0.41245722565188597</v>
      </c>
      <c r="Y14" s="17">
        <v>0</v>
      </c>
    </row>
    <row r="15" spans="1:25" x14ac:dyDescent="0.3">
      <c r="A15" s="8" t="s">
        <v>34</v>
      </c>
      <c r="B15" s="17">
        <v>125</v>
      </c>
      <c r="C15" s="18">
        <v>162091.129255145</v>
      </c>
      <c r="D15" s="17">
        <v>1</v>
      </c>
      <c r="E15" s="18">
        <v>1765.5362916777699</v>
      </c>
      <c r="F15" s="18">
        <v>0.24069411446549599</v>
      </c>
      <c r="G15" s="18">
        <v>1.08922449969403E-2</v>
      </c>
      <c r="H15" s="18">
        <v>0.14308356096317801</v>
      </c>
      <c r="I15" s="17">
        <v>0</v>
      </c>
      <c r="J15">
        <v>21</v>
      </c>
      <c r="K15" s="5">
        <v>24863.745835968799</v>
      </c>
      <c r="L15">
        <v>1</v>
      </c>
      <c r="M15" s="5">
        <v>298.15008914326597</v>
      </c>
      <c r="N15" s="5">
        <v>0.61366328969614303</v>
      </c>
      <c r="O15" s="5">
        <v>1.19913584666697E-2</v>
      </c>
      <c r="P15" s="5">
        <v>0.119952395929696</v>
      </c>
      <c r="Q15">
        <v>0</v>
      </c>
      <c r="R15" s="17">
        <v>20</v>
      </c>
      <c r="S15" s="18">
        <v>10284.4619107129</v>
      </c>
      <c r="T15" s="17">
        <v>1</v>
      </c>
      <c r="U15" s="18">
        <v>27.359079267536799</v>
      </c>
      <c r="V15" s="18">
        <v>0.81733901428852995</v>
      </c>
      <c r="W15" s="18">
        <v>2.6602343909736298E-3</v>
      </c>
      <c r="X15" s="18">
        <v>-3.7845920207053102E-2</v>
      </c>
      <c r="Y15" s="17">
        <v>0</v>
      </c>
    </row>
    <row r="16" spans="1:25" x14ac:dyDescent="0.3">
      <c r="A16" s="8" t="s">
        <v>35</v>
      </c>
      <c r="B16" s="17">
        <v>38</v>
      </c>
      <c r="C16" s="18">
        <v>10056.886409450301</v>
      </c>
      <c r="D16" s="17">
        <v>1</v>
      </c>
      <c r="E16" s="18">
        <v>74.308434681219296</v>
      </c>
      <c r="F16" s="18">
        <v>0.594829604907672</v>
      </c>
      <c r="G16" s="18">
        <v>7.3888111743404296E-3</v>
      </c>
      <c r="H16" s="18">
        <v>-4.11416168554277E-2</v>
      </c>
      <c r="I16" s="17">
        <v>0</v>
      </c>
      <c r="J16">
        <v>9</v>
      </c>
      <c r="K16" s="5">
        <v>1954.54395604396</v>
      </c>
      <c r="L16">
        <v>1</v>
      </c>
      <c r="M16" s="5">
        <v>651.09316847144396</v>
      </c>
      <c r="N16" s="5">
        <v>3.3981497910422799E-2</v>
      </c>
      <c r="O16" s="5">
        <v>0.33311769042496803</v>
      </c>
      <c r="P16" s="5">
        <v>-0.208310013726554</v>
      </c>
      <c r="Q16">
        <v>-1</v>
      </c>
      <c r="R16" s="17">
        <v>8</v>
      </c>
      <c r="S16" s="18">
        <v>963.47297297297303</v>
      </c>
      <c r="T16" s="17">
        <v>1</v>
      </c>
      <c r="U16" s="18">
        <v>8.9396589756207696</v>
      </c>
      <c r="V16" s="18">
        <v>0.78429816321708901</v>
      </c>
      <c r="W16" s="18">
        <v>9.2785778391227796E-3</v>
      </c>
      <c r="X16" s="18">
        <v>2.5385713277236599E-2</v>
      </c>
      <c r="Y16" s="17">
        <v>0</v>
      </c>
    </row>
    <row r="17" spans="1:33" x14ac:dyDescent="0.3">
      <c r="A17" s="8" t="s">
        <v>36</v>
      </c>
      <c r="B17" s="17">
        <v>226</v>
      </c>
      <c r="C17" s="18">
        <v>348112.54887270997</v>
      </c>
      <c r="D17" s="17">
        <v>1</v>
      </c>
      <c r="E17" s="18">
        <v>1031.65794359142</v>
      </c>
      <c r="F17" s="18">
        <v>0.41243902802492999</v>
      </c>
      <c r="G17" s="18">
        <v>2.9635758519255301E-3</v>
      </c>
      <c r="H17" s="18">
        <v>0.100209965503866</v>
      </c>
      <c r="I17" s="17">
        <v>0</v>
      </c>
      <c r="J17">
        <v>20</v>
      </c>
      <c r="K17" s="5">
        <v>20386.494470715301</v>
      </c>
      <c r="L17">
        <v>1</v>
      </c>
      <c r="M17" s="5">
        <v>230.31649294773499</v>
      </c>
      <c r="N17" s="5">
        <v>0.63261453783763699</v>
      </c>
      <c r="O17" s="5">
        <v>1.12975035153091E-2</v>
      </c>
      <c r="P17" s="5">
        <v>-0.12691263303681499</v>
      </c>
      <c r="Q17">
        <v>0</v>
      </c>
      <c r="R17" s="17">
        <v>20</v>
      </c>
      <c r="S17" s="18">
        <v>50248.073031206099</v>
      </c>
      <c r="T17" s="17">
        <v>1</v>
      </c>
      <c r="U17" s="18">
        <v>1267.01914606421</v>
      </c>
      <c r="V17" s="18">
        <v>0.471973987506774</v>
      </c>
      <c r="W17" s="18">
        <v>2.5215278310818798E-2</v>
      </c>
      <c r="X17" s="18">
        <v>0.32593682248953298</v>
      </c>
      <c r="Y17" s="17">
        <v>0</v>
      </c>
    </row>
    <row r="18" spans="1:33" x14ac:dyDescent="0.3">
      <c r="A18" s="8" t="s">
        <v>37</v>
      </c>
      <c r="B18" s="17">
        <v>98</v>
      </c>
      <c r="C18" s="18">
        <v>22496.263839495001</v>
      </c>
      <c r="D18" s="17">
        <v>1</v>
      </c>
      <c r="E18" s="18">
        <v>718.92746553008305</v>
      </c>
      <c r="F18" s="18">
        <v>7.2069779623302299E-2</v>
      </c>
      <c r="G18" s="18">
        <v>3.1957638417625403E-2</v>
      </c>
      <c r="H18" s="18">
        <v>8.4541995603844497E-2</v>
      </c>
      <c r="I18" s="17">
        <v>0</v>
      </c>
      <c r="J18">
        <v>13</v>
      </c>
      <c r="K18" s="5">
        <v>6023.4843180160397</v>
      </c>
      <c r="L18">
        <v>1</v>
      </c>
      <c r="M18" s="5">
        <v>955.06003325067502</v>
      </c>
      <c r="N18" s="5">
        <v>0.117552334011719</v>
      </c>
      <c r="O18" s="5">
        <v>0.15855607532572499</v>
      </c>
      <c r="P18" s="5">
        <v>0.20532670778258699</v>
      </c>
      <c r="Q18">
        <v>0</v>
      </c>
      <c r="R18" s="17">
        <v>11</v>
      </c>
      <c r="S18" s="18">
        <v>1279.92609063956</v>
      </c>
      <c r="T18" s="17">
        <v>1</v>
      </c>
      <c r="U18" s="18">
        <v>18.714493657234499</v>
      </c>
      <c r="V18" s="18">
        <v>0.68620585088696595</v>
      </c>
      <c r="W18" s="18">
        <v>1.46215424422539E-2</v>
      </c>
      <c r="X18" s="18">
        <v>2.9961037036025501E-2</v>
      </c>
      <c r="Y18" s="17">
        <v>0</v>
      </c>
    </row>
    <row r="19" spans="1:33" x14ac:dyDescent="0.3">
      <c r="A19" s="8" t="s">
        <v>38</v>
      </c>
      <c r="B19" s="17">
        <v>20</v>
      </c>
      <c r="C19" s="18">
        <v>3433.4975742198599</v>
      </c>
      <c r="D19" s="17">
        <v>1</v>
      </c>
      <c r="E19" s="18">
        <v>1.80826149517088E-3</v>
      </c>
      <c r="F19" s="18">
        <v>0.99741049558314199</v>
      </c>
      <c r="G19" s="18">
        <v>5.2665291183640104E-7</v>
      </c>
      <c r="H19" s="18">
        <v>-2.38975135434949E-4</v>
      </c>
      <c r="I19" s="17">
        <v>0</v>
      </c>
      <c r="J19">
        <v>4</v>
      </c>
      <c r="K19" s="5">
        <v>125.46393972013</v>
      </c>
      <c r="L19">
        <v>1</v>
      </c>
      <c r="M19" s="5">
        <v>16.471404704271599</v>
      </c>
      <c r="N19" s="5">
        <v>0.43686748751514598</v>
      </c>
      <c r="O19" s="5">
        <v>0.13128397482985199</v>
      </c>
      <c r="P19" s="5">
        <v>-4.88821927448456E-2</v>
      </c>
      <c r="Q19">
        <v>0</v>
      </c>
      <c r="R19" s="17">
        <v>4</v>
      </c>
      <c r="S19" s="18">
        <v>584.54682454251804</v>
      </c>
      <c r="T19" s="17">
        <v>1</v>
      </c>
      <c r="U19" s="18">
        <v>60.140277764971302</v>
      </c>
      <c r="V19" s="18">
        <v>0.49821802257433701</v>
      </c>
      <c r="W19" s="18">
        <v>0.102883593306727</v>
      </c>
      <c r="X19" s="18">
        <v>-8.4964692852419393E-2</v>
      </c>
      <c r="Y19" s="17">
        <v>0</v>
      </c>
      <c r="AG19" s="1"/>
    </row>
    <row r="20" spans="1:33" x14ac:dyDescent="0.3">
      <c r="A20" s="8" t="s">
        <v>39</v>
      </c>
      <c r="B20" s="17">
        <v>60</v>
      </c>
      <c r="C20" s="18">
        <v>6317.07192873857</v>
      </c>
      <c r="D20" s="17">
        <v>1</v>
      </c>
      <c r="E20" s="18">
        <v>0.95696415735983498</v>
      </c>
      <c r="F20" s="18">
        <v>0.92404070908625602</v>
      </c>
      <c r="G20" s="18">
        <v>1.5148856434676899E-4</v>
      </c>
      <c r="H20" s="18">
        <v>-3.8155300969732499E-3</v>
      </c>
      <c r="I20" s="17">
        <v>0</v>
      </c>
      <c r="J20">
        <v>10</v>
      </c>
      <c r="K20" s="5">
        <v>1427.4837740384601</v>
      </c>
      <c r="L20">
        <v>1</v>
      </c>
      <c r="M20" s="5">
        <v>1.55016199477814</v>
      </c>
      <c r="N20" s="5">
        <v>0.91695898731487202</v>
      </c>
      <c r="O20" s="5">
        <v>1.0859401857804499E-3</v>
      </c>
      <c r="P20" s="5">
        <v>-1.1099027814849101E-2</v>
      </c>
      <c r="Q20">
        <v>0</v>
      </c>
      <c r="R20" s="17">
        <v>11</v>
      </c>
      <c r="S20" s="18">
        <v>2464.7761495704899</v>
      </c>
      <c r="T20" s="17">
        <v>1</v>
      </c>
      <c r="U20" s="18">
        <v>5.5386535497746102E-2</v>
      </c>
      <c r="V20" s="18">
        <v>0.98745597963098397</v>
      </c>
      <c r="W20" s="18">
        <v>2.2471223403930401E-5</v>
      </c>
      <c r="X20" s="18">
        <v>-2.4617067275341802E-3</v>
      </c>
      <c r="Y20" s="17">
        <v>0</v>
      </c>
    </row>
    <row r="21" spans="1:33" x14ac:dyDescent="0.3">
      <c r="A21" s="8" t="s">
        <v>40</v>
      </c>
      <c r="B21" s="17">
        <v>71</v>
      </c>
      <c r="C21" s="18">
        <v>11416.878098961301</v>
      </c>
      <c r="D21" s="17">
        <v>1</v>
      </c>
      <c r="E21" s="18">
        <v>461.21178480303399</v>
      </c>
      <c r="F21" s="18">
        <v>8.38340491529527E-2</v>
      </c>
      <c r="G21" s="18">
        <v>4.0397364393773803E-2</v>
      </c>
      <c r="H21" s="18">
        <v>-7.9391943617225402E-2</v>
      </c>
      <c r="I21" s="17">
        <v>0</v>
      </c>
      <c r="J21">
        <v>11</v>
      </c>
      <c r="K21" s="5">
        <v>2103.2975746268598</v>
      </c>
      <c r="L21">
        <v>1</v>
      </c>
      <c r="M21" s="5">
        <v>51.5336579101049</v>
      </c>
      <c r="N21" s="5">
        <v>0.59914699954162898</v>
      </c>
      <c r="O21" s="5">
        <v>2.4501363255385902E-2</v>
      </c>
      <c r="P21" s="5">
        <v>-5.8513958297195898E-2</v>
      </c>
      <c r="Q21">
        <v>0</v>
      </c>
      <c r="R21" s="17">
        <v>10</v>
      </c>
      <c r="S21" s="18">
        <v>2535.8033222591298</v>
      </c>
      <c r="T21" s="17">
        <v>1</v>
      </c>
      <c r="U21" s="18">
        <v>606.86738718589004</v>
      </c>
      <c r="V21" s="18">
        <v>7.6107493035626E-2</v>
      </c>
      <c r="W21" s="18">
        <v>0.23931958044965199</v>
      </c>
      <c r="X21" s="18">
        <v>-0.24454079566113399</v>
      </c>
      <c r="Y21" s="17">
        <v>0</v>
      </c>
    </row>
    <row r="22" spans="1:33" x14ac:dyDescent="0.3">
      <c r="A22" s="8" t="s">
        <v>41</v>
      </c>
      <c r="B22" s="17">
        <v>13</v>
      </c>
      <c r="C22" s="18">
        <v>2248.93800611194</v>
      </c>
      <c r="D22" s="17">
        <v>1</v>
      </c>
      <c r="E22" s="18">
        <v>0.93475918750391396</v>
      </c>
      <c r="F22" s="18">
        <v>0.941389961004794</v>
      </c>
      <c r="G22" s="18">
        <v>4.15644710954011E-4</v>
      </c>
      <c r="H22" s="18">
        <v>-8.2842832626058693E-3</v>
      </c>
      <c r="I22" s="17">
        <v>0</v>
      </c>
      <c r="J22">
        <v>3</v>
      </c>
      <c r="K22" s="5">
        <v>330.20253929866999</v>
      </c>
      <c r="L22">
        <v>1</v>
      </c>
      <c r="M22" s="5">
        <v>288.29743444474502</v>
      </c>
      <c r="N22" s="5">
        <v>5.5446000636155102E-6</v>
      </c>
      <c r="O22" s="5">
        <v>0.87309272380845904</v>
      </c>
      <c r="P22" s="5">
        <v>-0.27367501480544498</v>
      </c>
      <c r="Q22">
        <v>-1</v>
      </c>
      <c r="R22" s="17">
        <v>3</v>
      </c>
      <c r="S22" s="18">
        <v>1003.51390568319</v>
      </c>
      <c r="T22" s="17">
        <v>1</v>
      </c>
      <c r="U22" s="18">
        <v>29.428366533365001</v>
      </c>
      <c r="V22" s="18">
        <v>0.76337291787824602</v>
      </c>
      <c r="W22" s="18">
        <v>2.93253201243187E-2</v>
      </c>
      <c r="X22" s="18">
        <v>-9.3160538673609003E-2</v>
      </c>
      <c r="Y22" s="17">
        <v>0</v>
      </c>
    </row>
    <row r="23" spans="1:33" x14ac:dyDescent="0.3">
      <c r="A23" s="8" t="s">
        <v>42</v>
      </c>
      <c r="B23" s="17">
        <v>84</v>
      </c>
      <c r="C23" s="18">
        <v>31178.815707422302</v>
      </c>
      <c r="D23" s="17">
        <v>1</v>
      </c>
      <c r="E23" s="18">
        <v>1253.65508648433</v>
      </c>
      <c r="F23" s="18">
        <v>6.0668568859988697E-2</v>
      </c>
      <c r="G23" s="18">
        <v>4.0208553725980298E-2</v>
      </c>
      <c r="H23" s="18">
        <v>-0.141362010732383</v>
      </c>
      <c r="I23" s="17">
        <v>0</v>
      </c>
      <c r="J23">
        <v>15</v>
      </c>
      <c r="K23" s="5">
        <v>8478.8174796042404</v>
      </c>
      <c r="L23">
        <v>1</v>
      </c>
      <c r="M23" s="5">
        <v>316.18321192487701</v>
      </c>
      <c r="N23" s="5">
        <v>0.44590826347440898</v>
      </c>
      <c r="O23" s="5">
        <v>3.7290956278449798E-2</v>
      </c>
      <c r="P23" s="5">
        <v>-0.16887339233146501</v>
      </c>
      <c r="Q23">
        <v>0</v>
      </c>
      <c r="R23" s="17">
        <v>15</v>
      </c>
      <c r="S23" s="18">
        <v>4411.7468321471997</v>
      </c>
      <c r="T23" s="17">
        <v>1</v>
      </c>
      <c r="U23" s="18">
        <v>244.23812345330501</v>
      </c>
      <c r="V23" s="18">
        <v>0.34845389590850301</v>
      </c>
      <c r="W23" s="18">
        <v>5.5360865603984503E-2</v>
      </c>
      <c r="X23" s="18">
        <v>-0.134395390088106</v>
      </c>
      <c r="Y23" s="17">
        <v>0</v>
      </c>
    </row>
    <row r="24" spans="1:33" x14ac:dyDescent="0.3">
      <c r="A24" s="8" t="s">
        <v>43</v>
      </c>
      <c r="B24" s="17">
        <v>41</v>
      </c>
      <c r="C24" s="18">
        <v>13746.2861808582</v>
      </c>
      <c r="D24" s="17">
        <v>1</v>
      </c>
      <c r="E24" s="18">
        <v>1150.39708677661</v>
      </c>
      <c r="F24" s="18">
        <v>5.2979125429230403E-2</v>
      </c>
      <c r="G24" s="18">
        <v>8.3687846422006704E-2</v>
      </c>
      <c r="H24" s="18">
        <v>-0.20637447698561201</v>
      </c>
      <c r="I24" s="17">
        <v>0</v>
      </c>
      <c r="J24">
        <v>10</v>
      </c>
      <c r="K24" s="5">
        <v>6482.9722013523697</v>
      </c>
      <c r="L24">
        <v>1</v>
      </c>
      <c r="M24" s="5">
        <v>55.929302463800902</v>
      </c>
      <c r="N24" s="5">
        <v>0.76799798614825199</v>
      </c>
      <c r="O24" s="5">
        <v>8.6271081730281401E-3</v>
      </c>
      <c r="P24" s="5">
        <v>0.100018005977969</v>
      </c>
      <c r="Q24">
        <v>0</v>
      </c>
      <c r="R24" s="17">
        <v>9</v>
      </c>
      <c r="S24" s="18">
        <v>1950.21818181818</v>
      </c>
      <c r="T24" s="17">
        <v>1</v>
      </c>
      <c r="U24" s="18">
        <v>1103.65473450274</v>
      </c>
      <c r="V24" s="18">
        <v>6.1395155254164498E-4</v>
      </c>
      <c r="W24" s="18">
        <v>0.56591346793506103</v>
      </c>
      <c r="X24" s="18">
        <v>-0.40074609095959801</v>
      </c>
      <c r="Y24" s="17">
        <v>-1</v>
      </c>
    </row>
    <row r="25" spans="1:33" x14ac:dyDescent="0.3">
      <c r="A25" s="8" t="s">
        <v>44</v>
      </c>
      <c r="B25" s="17">
        <v>408</v>
      </c>
      <c r="C25" s="18">
        <v>608950.88764857</v>
      </c>
      <c r="D25" s="17">
        <v>1</v>
      </c>
      <c r="E25" s="18">
        <v>4240.62180857372</v>
      </c>
      <c r="F25" s="18">
        <v>9.0741957293978007E-2</v>
      </c>
      <c r="G25" s="18">
        <v>6.9638157930086396E-3</v>
      </c>
      <c r="H25" s="18">
        <v>0.115385350723009</v>
      </c>
      <c r="I25" s="17">
        <v>0</v>
      </c>
      <c r="J25">
        <v>15</v>
      </c>
      <c r="K25" s="5">
        <v>34441.773530817001</v>
      </c>
      <c r="L25">
        <v>1</v>
      </c>
      <c r="M25" s="5">
        <v>287.36047303466302</v>
      </c>
      <c r="N25" s="5">
        <v>0.72240130198002905</v>
      </c>
      <c r="O25" s="5">
        <v>8.3433703777636703E-3</v>
      </c>
      <c r="P25" s="5">
        <v>-0.116199027676918</v>
      </c>
      <c r="Q25">
        <v>0</v>
      </c>
      <c r="R25" s="17">
        <v>15</v>
      </c>
      <c r="S25" s="18">
        <v>13115.3263258481</v>
      </c>
      <c r="T25" s="17">
        <v>1</v>
      </c>
      <c r="U25" s="18">
        <v>2768.7201907957201</v>
      </c>
      <c r="V25" s="18">
        <v>4.5125201801607201E-2</v>
      </c>
      <c r="W25" s="18">
        <v>0.21110570351109401</v>
      </c>
      <c r="X25" s="18">
        <v>0.33256180525383</v>
      </c>
      <c r="Y25" s="17">
        <v>1</v>
      </c>
    </row>
    <row r="26" spans="1:33" x14ac:dyDescent="0.3">
      <c r="A26" s="8" t="s">
        <v>45</v>
      </c>
      <c r="B26" s="17">
        <v>48</v>
      </c>
      <c r="C26" s="18">
        <v>12245.9910106559</v>
      </c>
      <c r="D26" s="17">
        <v>1</v>
      </c>
      <c r="E26" s="18">
        <v>389.76062378164198</v>
      </c>
      <c r="F26" s="18">
        <v>0.209056577160291</v>
      </c>
      <c r="G26" s="18">
        <v>3.1827609822879098E-2</v>
      </c>
      <c r="H26" s="18">
        <v>-0.115608649522318</v>
      </c>
      <c r="I26" s="17">
        <v>0</v>
      </c>
      <c r="J26">
        <v>11</v>
      </c>
      <c r="K26" s="5">
        <v>2883.8830409356701</v>
      </c>
      <c r="L26">
        <v>1</v>
      </c>
      <c r="M26" s="5">
        <v>19.3854134417297</v>
      </c>
      <c r="N26" s="5">
        <v>0.78497543631565903</v>
      </c>
      <c r="O26" s="5">
        <v>6.7219832311369299E-3</v>
      </c>
      <c r="P26" s="5">
        <v>-4.3220236492949302E-2</v>
      </c>
      <c r="Q26">
        <v>0</v>
      </c>
      <c r="R26" s="17">
        <v>11</v>
      </c>
      <c r="S26" s="18">
        <v>4061.8947368421</v>
      </c>
      <c r="T26" s="17">
        <v>1</v>
      </c>
      <c r="U26" s="18">
        <v>162.570740217664</v>
      </c>
      <c r="V26" s="18">
        <v>0.49827320813013598</v>
      </c>
      <c r="W26" s="18">
        <v>4.0023375973561898E-2</v>
      </c>
      <c r="X26" s="18">
        <v>-0.120960372185758</v>
      </c>
      <c r="Y26" s="17">
        <v>0</v>
      </c>
    </row>
    <row r="27" spans="1:33" x14ac:dyDescent="0.3">
      <c r="A27" s="8" t="s">
        <v>46</v>
      </c>
      <c r="B27" s="17">
        <v>38</v>
      </c>
      <c r="C27" s="18">
        <v>9368.4418534026099</v>
      </c>
      <c r="D27" s="17">
        <v>1</v>
      </c>
      <c r="E27" s="18">
        <v>67.749609584345293</v>
      </c>
      <c r="F27" s="18">
        <v>0.59880252031297398</v>
      </c>
      <c r="G27" s="18">
        <v>7.2316838428941902E-3</v>
      </c>
      <c r="H27" s="18">
        <v>4.0077559639664001E-2</v>
      </c>
      <c r="I27" s="17">
        <v>0</v>
      </c>
      <c r="J27">
        <v>9</v>
      </c>
      <c r="K27" s="5">
        <v>1589.2796971131099</v>
      </c>
      <c r="L27">
        <v>1</v>
      </c>
      <c r="M27" s="5">
        <v>234.54242726007601</v>
      </c>
      <c r="N27" s="5">
        <v>0.21193652145498099</v>
      </c>
      <c r="O27" s="5">
        <v>0.14757781634417</v>
      </c>
      <c r="P27" s="5">
        <v>0.13662724676020399</v>
      </c>
      <c r="Q27">
        <v>0</v>
      </c>
      <c r="R27" s="17">
        <v>9</v>
      </c>
      <c r="S27" s="18">
        <v>2855.56010411737</v>
      </c>
      <c r="T27" s="17">
        <v>1</v>
      </c>
      <c r="U27" s="18">
        <v>660.45930131668695</v>
      </c>
      <c r="V27" s="18">
        <v>9.9851781532012795E-2</v>
      </c>
      <c r="W27" s="18">
        <v>0.23128888107253801</v>
      </c>
      <c r="X27" s="18">
        <v>-0.22350917586591099</v>
      </c>
      <c r="Y27" s="17">
        <v>0</v>
      </c>
    </row>
    <row r="28" spans="1:33" x14ac:dyDescent="0.3">
      <c r="A28" s="8" t="s">
        <v>47</v>
      </c>
      <c r="B28" s="17">
        <v>206</v>
      </c>
      <c r="C28" s="18">
        <v>130811.907468206</v>
      </c>
      <c r="D28" s="17">
        <v>1</v>
      </c>
      <c r="E28" s="18">
        <v>77.482201963648507</v>
      </c>
      <c r="F28" s="18">
        <v>0.72677894444770097</v>
      </c>
      <c r="G28" s="18">
        <v>5.9231765259959402E-4</v>
      </c>
      <c r="H28" s="18">
        <v>1.9939043178354699E-2</v>
      </c>
      <c r="I28" s="17">
        <v>0</v>
      </c>
      <c r="J28">
        <v>24</v>
      </c>
      <c r="K28" s="5">
        <v>7511.7977266322196</v>
      </c>
      <c r="L28">
        <v>1</v>
      </c>
      <c r="M28" s="5">
        <v>612.341992956279</v>
      </c>
      <c r="N28" s="5">
        <v>0.14443574199641801</v>
      </c>
      <c r="O28" s="5">
        <v>8.1517369774919496E-2</v>
      </c>
      <c r="P28" s="5">
        <v>0.150678606029816</v>
      </c>
      <c r="Q28">
        <v>0</v>
      </c>
      <c r="R28" s="17">
        <v>24</v>
      </c>
      <c r="S28" s="18">
        <v>40388.510857099202</v>
      </c>
      <c r="T28" s="17">
        <v>1</v>
      </c>
      <c r="U28" s="18">
        <v>12.489082169042399</v>
      </c>
      <c r="V28" s="18">
        <v>0.93133868700463696</v>
      </c>
      <c r="W28" s="18">
        <v>3.0922363573227001E-4</v>
      </c>
      <c r="X28" s="18">
        <v>1.8183385378428001E-2</v>
      </c>
      <c r="Y28" s="17">
        <v>0</v>
      </c>
    </row>
    <row r="29" spans="1:33" x14ac:dyDescent="0.3">
      <c r="A29" s="8" t="s">
        <v>48</v>
      </c>
      <c r="B29" s="17">
        <v>96</v>
      </c>
      <c r="C29" s="18">
        <v>46856.287132269201</v>
      </c>
      <c r="D29" s="17">
        <v>1</v>
      </c>
      <c r="E29" s="18">
        <v>8.5194284358294695E-2</v>
      </c>
      <c r="F29" s="18">
        <v>0.98945892915511602</v>
      </c>
      <c r="G29" s="18">
        <v>1.81820390754428E-6</v>
      </c>
      <c r="H29" s="18">
        <v>-9.7446562667150504E-4</v>
      </c>
      <c r="I29" s="17">
        <v>0</v>
      </c>
      <c r="J29">
        <v>12</v>
      </c>
      <c r="K29" s="5">
        <v>9558.7453853741008</v>
      </c>
      <c r="L29">
        <v>1</v>
      </c>
      <c r="M29" s="5">
        <v>19.207767091558701</v>
      </c>
      <c r="N29" s="5">
        <v>0.876473714561399</v>
      </c>
      <c r="O29" s="5">
        <v>2.00944436923167E-3</v>
      </c>
      <c r="P29" s="5">
        <v>3.0017409852278201E-2</v>
      </c>
      <c r="Q29">
        <v>0</v>
      </c>
      <c r="R29" s="17">
        <v>14</v>
      </c>
      <c r="S29" s="18">
        <v>14069.645690998401</v>
      </c>
      <c r="T29" s="17">
        <v>1</v>
      </c>
      <c r="U29" s="18">
        <v>36.8705029091143</v>
      </c>
      <c r="V29" s="18">
        <v>0.84790469604637697</v>
      </c>
      <c r="W29" s="18">
        <v>2.62057081740896E-3</v>
      </c>
      <c r="X29" s="18">
        <v>-4.78119714143301E-2</v>
      </c>
      <c r="Y29" s="17">
        <v>0</v>
      </c>
      <c r="AG29" s="1"/>
    </row>
    <row r="30" spans="1:33" x14ac:dyDescent="0.3">
      <c r="A30" s="8" t="s">
        <v>49</v>
      </c>
      <c r="B30" s="17">
        <v>160</v>
      </c>
      <c r="C30" s="18">
        <v>42477.458008195797</v>
      </c>
      <c r="D30" s="17">
        <v>1</v>
      </c>
      <c r="E30" s="18">
        <v>104.93726886033301</v>
      </c>
      <c r="F30" s="18">
        <v>0.52903411532171796</v>
      </c>
      <c r="G30" s="18">
        <v>2.4704225201066499E-3</v>
      </c>
      <c r="H30" s="18">
        <v>2.91135205186068E-2</v>
      </c>
      <c r="I30" s="17">
        <v>0</v>
      </c>
      <c r="J30">
        <v>14</v>
      </c>
      <c r="K30" s="5">
        <v>2829.8974997923401</v>
      </c>
      <c r="L30">
        <v>1</v>
      </c>
      <c r="M30" s="5">
        <v>241.161439668258</v>
      </c>
      <c r="N30" s="5">
        <v>0.25344531800969899</v>
      </c>
      <c r="O30" s="5">
        <v>8.5219142985198101E-2</v>
      </c>
      <c r="P30" s="5">
        <v>-0.13341858794563799</v>
      </c>
      <c r="Q30">
        <v>0</v>
      </c>
      <c r="R30" s="17">
        <v>12</v>
      </c>
      <c r="S30" s="18">
        <v>6829.0615208253703</v>
      </c>
      <c r="T30" s="17">
        <v>1</v>
      </c>
      <c r="U30" s="18">
        <v>78.177903072999499</v>
      </c>
      <c r="V30" s="18">
        <v>0.70931237001918601</v>
      </c>
      <c r="W30" s="18">
        <v>1.1447825273589099E-2</v>
      </c>
      <c r="X30" s="18">
        <v>0.10253898300395101</v>
      </c>
      <c r="Y30" s="17">
        <v>0</v>
      </c>
    </row>
    <row r="31" spans="1:33" x14ac:dyDescent="0.3">
      <c r="A31" s="8" t="s">
        <v>50</v>
      </c>
      <c r="B31" s="17">
        <v>47</v>
      </c>
      <c r="C31" s="18">
        <v>18615.574150438701</v>
      </c>
      <c r="D31" s="17">
        <v>1</v>
      </c>
      <c r="E31" s="18">
        <v>101.575748853866</v>
      </c>
      <c r="F31" s="18">
        <v>0.61159267665376105</v>
      </c>
      <c r="G31" s="18">
        <v>5.4564929361296003E-3</v>
      </c>
      <c r="H31" s="18">
        <v>-5.1208760733668097E-2</v>
      </c>
      <c r="I31" s="17">
        <v>0</v>
      </c>
      <c r="J31">
        <v>16</v>
      </c>
      <c r="K31" s="5">
        <v>7346.6539488744702</v>
      </c>
      <c r="L31">
        <v>1</v>
      </c>
      <c r="M31" s="5">
        <v>294.27900253345899</v>
      </c>
      <c r="N31" s="5">
        <v>0.413874807665981</v>
      </c>
      <c r="O31" s="5">
        <v>4.0056194912861401E-2</v>
      </c>
      <c r="P31" s="5">
        <v>0.148933177219462</v>
      </c>
      <c r="Q31">
        <v>0</v>
      </c>
      <c r="R31" s="17">
        <v>14</v>
      </c>
      <c r="S31" s="18">
        <v>8443.4733881436605</v>
      </c>
      <c r="T31" s="17">
        <v>1</v>
      </c>
      <c r="U31" s="18">
        <v>435.17602304539002</v>
      </c>
      <c r="V31" s="18">
        <v>0.38308797534508399</v>
      </c>
      <c r="W31" s="18">
        <v>5.1539929486420298E-2</v>
      </c>
      <c r="X31" s="18">
        <v>-0.189511219168566</v>
      </c>
      <c r="Y31" s="17">
        <v>0</v>
      </c>
    </row>
    <row r="32" spans="1:33" x14ac:dyDescent="0.3">
      <c r="A32" s="8" t="s">
        <v>51</v>
      </c>
      <c r="B32" s="17">
        <v>411</v>
      </c>
      <c r="C32" s="18">
        <v>178882.23662856201</v>
      </c>
      <c r="D32" s="17">
        <v>1</v>
      </c>
      <c r="E32" s="18">
        <v>1769.6872353609699</v>
      </c>
      <c r="F32" s="18">
        <v>4.2714578346585E-2</v>
      </c>
      <c r="G32" s="18">
        <v>9.8930294517482996E-3</v>
      </c>
      <c r="H32" s="18">
        <v>6.5739086675324104E-2</v>
      </c>
      <c r="I32" s="17">
        <v>1</v>
      </c>
      <c r="J32">
        <v>22</v>
      </c>
      <c r="K32" s="5">
        <v>16624.932911994201</v>
      </c>
      <c r="L32">
        <v>1</v>
      </c>
      <c r="M32" s="5">
        <v>1664.3559157382999</v>
      </c>
      <c r="N32" s="5">
        <v>0.11771312429204001</v>
      </c>
      <c r="O32" s="5">
        <v>0.10011203801836301</v>
      </c>
      <c r="P32" s="5">
        <v>0.21783342507515199</v>
      </c>
      <c r="Q32">
        <v>0</v>
      </c>
      <c r="R32" s="17">
        <v>19</v>
      </c>
      <c r="S32" s="18">
        <v>29023.013471177899</v>
      </c>
      <c r="T32" s="17">
        <v>1</v>
      </c>
      <c r="U32" s="18">
        <v>3.3809096909171799</v>
      </c>
      <c r="V32" s="18">
        <v>0.96247441322775795</v>
      </c>
      <c r="W32" s="18">
        <v>1.1649064954177799E-4</v>
      </c>
      <c r="X32" s="18">
        <v>-1.2430359085966101E-2</v>
      </c>
      <c r="Y32" s="17">
        <v>0</v>
      </c>
    </row>
    <row r="33" spans="1:33" x14ac:dyDescent="0.3">
      <c r="A33" s="8" t="s">
        <v>52</v>
      </c>
      <c r="B33" s="17">
        <v>261</v>
      </c>
      <c r="C33" s="18">
        <v>216397.410394832</v>
      </c>
      <c r="D33" s="17">
        <v>1</v>
      </c>
      <c r="E33" s="18">
        <v>3637.7939468068898</v>
      </c>
      <c r="F33" s="18">
        <v>3.4644425905553701E-2</v>
      </c>
      <c r="G33" s="18">
        <v>1.68107092417118E-2</v>
      </c>
      <c r="H33" s="18">
        <v>0.126694852858867</v>
      </c>
      <c r="I33" s="17">
        <v>1</v>
      </c>
      <c r="J33">
        <v>31</v>
      </c>
      <c r="K33" s="5">
        <v>23582.791408286899</v>
      </c>
      <c r="L33">
        <v>1</v>
      </c>
      <c r="M33" s="5">
        <v>1234.94294181027</v>
      </c>
      <c r="N33" s="5">
        <v>0.190588681990389</v>
      </c>
      <c r="O33" s="5">
        <v>5.23662750702324E-2</v>
      </c>
      <c r="P33" s="5">
        <v>0.21173201495708999</v>
      </c>
      <c r="Q33">
        <v>0</v>
      </c>
      <c r="R33" s="17">
        <v>31</v>
      </c>
      <c r="S33" s="18">
        <v>14610.267363429401</v>
      </c>
      <c r="T33" s="17">
        <v>1</v>
      </c>
      <c r="U33" s="18">
        <v>204.72707465851801</v>
      </c>
      <c r="V33" s="18">
        <v>0.50685113664751402</v>
      </c>
      <c r="W33" s="18">
        <v>1.4012548132484299E-2</v>
      </c>
      <c r="X33" s="18">
        <v>9.0989890921234801E-2</v>
      </c>
      <c r="Y33" s="17">
        <v>0</v>
      </c>
    </row>
    <row r="34" spans="1:33" x14ac:dyDescent="0.3">
      <c r="A34" s="8" t="s">
        <v>53</v>
      </c>
      <c r="B34" s="17">
        <v>49</v>
      </c>
      <c r="C34" s="18">
        <v>9654.3282640610105</v>
      </c>
      <c r="D34" s="17">
        <v>1</v>
      </c>
      <c r="E34" s="18">
        <v>240.35580322460899</v>
      </c>
      <c r="F34" s="18">
        <v>0.26335032284786702</v>
      </c>
      <c r="G34" s="18">
        <v>2.48961705724625E-2</v>
      </c>
      <c r="H34" s="18">
        <v>6.4157627766933401E-2</v>
      </c>
      <c r="I34" s="17">
        <v>0</v>
      </c>
      <c r="J34">
        <v>17</v>
      </c>
      <c r="K34" s="5">
        <v>1721.67921250724</v>
      </c>
      <c r="L34">
        <v>1</v>
      </c>
      <c r="M34" s="5">
        <v>13.471208892227899</v>
      </c>
      <c r="N34" s="5">
        <v>0.71425419922629696</v>
      </c>
      <c r="O34" s="5">
        <v>7.8244592804313003E-3</v>
      </c>
      <c r="P34" s="5">
        <v>2.4323990235678699E-2</v>
      </c>
      <c r="Q34">
        <v>0</v>
      </c>
      <c r="R34" s="17">
        <v>18</v>
      </c>
      <c r="S34" s="18">
        <v>3730.98706594845</v>
      </c>
      <c r="T34" s="17">
        <v>1</v>
      </c>
      <c r="U34" s="18">
        <v>20.877369215281799</v>
      </c>
      <c r="V34" s="18">
        <v>0.750288443371532</v>
      </c>
      <c r="W34" s="18">
        <v>5.5956691476695096E-3</v>
      </c>
      <c r="X34" s="18">
        <v>-3.23495774875781E-2</v>
      </c>
      <c r="Y34" s="17">
        <v>0</v>
      </c>
    </row>
    <row r="35" spans="1:33" x14ac:dyDescent="0.3">
      <c r="A35" s="8" t="s">
        <v>54</v>
      </c>
      <c r="B35" s="17">
        <v>167</v>
      </c>
      <c r="C35" s="18">
        <v>87537.675067122007</v>
      </c>
      <c r="D35" s="17">
        <v>1</v>
      </c>
      <c r="E35" s="18">
        <v>2468.70757569335</v>
      </c>
      <c r="F35" s="18">
        <v>2.7704665362600599E-2</v>
      </c>
      <c r="G35" s="18">
        <v>2.82016580152534E-2</v>
      </c>
      <c r="H35" s="18">
        <v>0.143482181993205</v>
      </c>
      <c r="I35" s="17">
        <v>1</v>
      </c>
      <c r="J35">
        <v>19</v>
      </c>
      <c r="K35" s="5">
        <v>18022.166331474498</v>
      </c>
      <c r="L35">
        <v>1</v>
      </c>
      <c r="M35" s="5">
        <v>118.293375069239</v>
      </c>
      <c r="N35" s="5">
        <v>0.723106508141102</v>
      </c>
      <c r="O35" s="5">
        <v>6.5637711301471703E-3</v>
      </c>
      <c r="P35" s="5">
        <v>-8.4959793480050796E-2</v>
      </c>
      <c r="Q35">
        <v>0</v>
      </c>
      <c r="R35" s="17">
        <v>19</v>
      </c>
      <c r="S35" s="18">
        <v>8386.6229088582095</v>
      </c>
      <c r="T35" s="17">
        <v>1</v>
      </c>
      <c r="U35" s="18">
        <v>5.0955012557096797E-3</v>
      </c>
      <c r="V35" s="18">
        <v>0.99728908402538197</v>
      </c>
      <c r="W35" s="18">
        <v>6.0757486186613395E-7</v>
      </c>
      <c r="X35" s="18">
        <v>5.63875815467374E-4</v>
      </c>
      <c r="Y35" s="17">
        <v>0</v>
      </c>
    </row>
    <row r="36" spans="1:33" x14ac:dyDescent="0.3">
      <c r="A36" s="8" t="s">
        <v>55</v>
      </c>
      <c r="B36" s="17">
        <v>111</v>
      </c>
      <c r="C36" s="18">
        <v>45546.885057889602</v>
      </c>
      <c r="D36" s="17">
        <v>1</v>
      </c>
      <c r="E36" s="18">
        <v>4504.1578896307201</v>
      </c>
      <c r="F36" s="18">
        <v>4.8266102983005499E-4</v>
      </c>
      <c r="G36" s="18">
        <v>9.8890580198974898E-2</v>
      </c>
      <c r="H36" s="18">
        <v>0.21186016288189199</v>
      </c>
      <c r="I36" s="17">
        <v>1</v>
      </c>
      <c r="J36">
        <v>25</v>
      </c>
      <c r="K36" s="5">
        <v>12613.3677492684</v>
      </c>
      <c r="L36">
        <v>1</v>
      </c>
      <c r="M36" s="5">
        <v>85.169781569900806</v>
      </c>
      <c r="N36" s="5">
        <v>0.68015076402716801</v>
      </c>
      <c r="O36" s="5">
        <v>6.7523426941104E-3</v>
      </c>
      <c r="P36" s="5">
        <v>6.01144214868536E-2</v>
      </c>
      <c r="Q36">
        <v>0</v>
      </c>
      <c r="R36" s="17">
        <v>25</v>
      </c>
      <c r="S36" s="18">
        <v>16681.3718253554</v>
      </c>
      <c r="T36" s="17">
        <v>1</v>
      </c>
      <c r="U36" s="18">
        <v>0.11863462107066899</v>
      </c>
      <c r="V36" s="18">
        <v>0.98936129948958795</v>
      </c>
      <c r="W36" s="18">
        <v>7.1118024532745799E-6</v>
      </c>
      <c r="X36" s="18">
        <v>-2.4559105181307301E-3</v>
      </c>
      <c r="Y36" s="17">
        <v>0</v>
      </c>
    </row>
    <row r="37" spans="1:33" x14ac:dyDescent="0.3">
      <c r="A37" s="8" t="s">
        <v>56</v>
      </c>
      <c r="B37" s="17">
        <v>146</v>
      </c>
      <c r="C37" s="18">
        <v>43160.230545006998</v>
      </c>
      <c r="D37" s="17">
        <v>1</v>
      </c>
      <c r="E37" s="18">
        <v>1965.09695175759</v>
      </c>
      <c r="F37" s="18">
        <v>8.3141933068470106E-3</v>
      </c>
      <c r="G37" s="18">
        <v>4.5530270041268701E-2</v>
      </c>
      <c r="H37" s="18">
        <v>0.13298706330179899</v>
      </c>
      <c r="I37" s="17">
        <v>1</v>
      </c>
      <c r="J37">
        <v>19</v>
      </c>
      <c r="K37" s="5">
        <v>7020.1077183299203</v>
      </c>
      <c r="L37">
        <v>1</v>
      </c>
      <c r="M37" s="5">
        <v>2297.9539635001602</v>
      </c>
      <c r="N37" s="5">
        <v>2.3600787685378699E-3</v>
      </c>
      <c r="O37" s="5">
        <v>0.327338846596338</v>
      </c>
      <c r="P37" s="5">
        <v>0.42678888488231098</v>
      </c>
      <c r="Q37">
        <v>1</v>
      </c>
      <c r="R37" s="17">
        <v>19</v>
      </c>
      <c r="S37" s="18">
        <v>8743.6027705916695</v>
      </c>
      <c r="T37" s="17">
        <v>1</v>
      </c>
      <c r="U37" s="18">
        <v>31.057960012485601</v>
      </c>
      <c r="V37" s="18">
        <v>0.794670932112015</v>
      </c>
      <c r="W37" s="18">
        <v>3.5520781109757999E-3</v>
      </c>
      <c r="X37" s="18">
        <v>5.0641019215556297E-2</v>
      </c>
      <c r="Y37" s="17">
        <v>0</v>
      </c>
    </row>
    <row r="38" spans="1:33" x14ac:dyDescent="0.3">
      <c r="A38" s="8" t="s">
        <v>57</v>
      </c>
      <c r="B38" s="17">
        <v>160</v>
      </c>
      <c r="C38" s="18">
        <v>41272.952283496998</v>
      </c>
      <c r="D38" s="17">
        <v>1</v>
      </c>
      <c r="E38" s="18">
        <v>312.66250770833</v>
      </c>
      <c r="F38" s="18">
        <v>0.26909993790686498</v>
      </c>
      <c r="G38" s="18">
        <v>7.5754820144849902E-3</v>
      </c>
      <c r="H38" s="18">
        <v>4.73053003818266E-2</v>
      </c>
      <c r="I38" s="17">
        <v>0</v>
      </c>
      <c r="J38">
        <v>18</v>
      </c>
      <c r="K38" s="5">
        <v>3682.05287316251</v>
      </c>
      <c r="L38">
        <v>1</v>
      </c>
      <c r="M38" s="5">
        <v>98.934336466661506</v>
      </c>
      <c r="N38" s="5">
        <v>0.48082026722647098</v>
      </c>
      <c r="O38" s="5">
        <v>2.6869341607712101E-2</v>
      </c>
      <c r="P38" s="5">
        <v>-6.3513998928266993E-2</v>
      </c>
      <c r="Q38">
        <v>0</v>
      </c>
      <c r="R38" s="17">
        <v>16</v>
      </c>
      <c r="S38" s="18">
        <v>5112.4100221286299</v>
      </c>
      <c r="T38" s="17">
        <v>1</v>
      </c>
      <c r="U38" s="18">
        <v>205.19067266476199</v>
      </c>
      <c r="V38" s="18">
        <v>0.41339186129641498</v>
      </c>
      <c r="W38" s="18">
        <v>4.0135801271144501E-2</v>
      </c>
      <c r="X38" s="18">
        <v>0.126662282019849</v>
      </c>
      <c r="Y38" s="17">
        <v>0</v>
      </c>
    </row>
    <row r="39" spans="1:33" x14ac:dyDescent="0.3">
      <c r="A39" s="8" t="s">
        <v>58</v>
      </c>
      <c r="B39" s="17">
        <v>29</v>
      </c>
      <c r="C39" s="18">
        <v>2709.12286273566</v>
      </c>
      <c r="D39" s="17">
        <v>1</v>
      </c>
      <c r="E39" s="18">
        <v>24.601461277249701</v>
      </c>
      <c r="F39" s="18">
        <v>0.60618928533796101</v>
      </c>
      <c r="G39" s="18">
        <v>9.0809692006390604E-3</v>
      </c>
      <c r="H39" s="18">
        <v>-3.2530494615875198E-2</v>
      </c>
      <c r="I39" s="17">
        <v>0</v>
      </c>
      <c r="J39">
        <v>3</v>
      </c>
      <c r="K39" s="5">
        <v>204.47284345048001</v>
      </c>
      <c r="L39">
        <v>1</v>
      </c>
      <c r="M39" s="5">
        <v>19.062242266435199</v>
      </c>
      <c r="N39" s="5">
        <v>0.57864342494074705</v>
      </c>
      <c r="O39" s="5">
        <v>9.32262785842847E-2</v>
      </c>
      <c r="P39" s="5">
        <v>8.7460704926692695E-2</v>
      </c>
      <c r="Q39">
        <v>0</v>
      </c>
      <c r="R39" s="17">
        <v>3</v>
      </c>
      <c r="S39" s="18">
        <v>529.23162939297197</v>
      </c>
      <c r="T39" s="17">
        <v>1</v>
      </c>
      <c r="U39" s="18">
        <v>11.5935089252885</v>
      </c>
      <c r="V39" s="18">
        <v>0.79547174235748797</v>
      </c>
      <c r="W39" s="18">
        <v>2.1906303934604601E-2</v>
      </c>
      <c r="X39" s="18">
        <v>-6.6409265564628395E-2</v>
      </c>
      <c r="Y39" s="17">
        <v>0</v>
      </c>
    </row>
    <row r="40" spans="1:33" x14ac:dyDescent="0.3">
      <c r="A40" s="8" t="s">
        <v>59</v>
      </c>
      <c r="B40" s="17">
        <v>97</v>
      </c>
      <c r="C40" s="18">
        <v>20165.041738821299</v>
      </c>
      <c r="D40" s="17">
        <v>1</v>
      </c>
      <c r="E40" s="18">
        <v>0.24410503699618899</v>
      </c>
      <c r="F40" s="18">
        <v>0.97266416289019397</v>
      </c>
      <c r="G40" s="18">
        <v>1.2105357388159099E-5</v>
      </c>
      <c r="H40" s="18">
        <v>1.5054617483603299E-3</v>
      </c>
      <c r="I40" s="17">
        <v>0</v>
      </c>
      <c r="J40">
        <v>17</v>
      </c>
      <c r="K40" s="5">
        <v>3396.3301177830799</v>
      </c>
      <c r="L40">
        <v>1</v>
      </c>
      <c r="M40" s="5">
        <v>188.36568051864</v>
      </c>
      <c r="N40" s="5">
        <v>0.317744447525942</v>
      </c>
      <c r="O40" s="5">
        <v>5.5461534652466102E-2</v>
      </c>
      <c r="P40" s="5">
        <v>9.9740711020254794E-2</v>
      </c>
      <c r="Q40">
        <v>0</v>
      </c>
      <c r="R40" s="17">
        <v>16</v>
      </c>
      <c r="S40" s="18">
        <v>5174.65051188904</v>
      </c>
      <c r="T40" s="17">
        <v>1</v>
      </c>
      <c r="U40" s="18">
        <v>410.18317239869202</v>
      </c>
      <c r="V40" s="18">
        <v>0.240531854689854</v>
      </c>
      <c r="W40" s="18">
        <v>7.9267802039243898E-2</v>
      </c>
      <c r="X40" s="18">
        <v>-0.18905326811937301</v>
      </c>
      <c r="Y40" s="17">
        <v>0</v>
      </c>
      <c r="AG40" s="1"/>
    </row>
    <row r="41" spans="1:33" x14ac:dyDescent="0.3">
      <c r="A41" s="8" t="s">
        <v>60</v>
      </c>
      <c r="B41" s="17">
        <v>248</v>
      </c>
      <c r="C41" s="18">
        <v>278870.62929856899</v>
      </c>
      <c r="D41" s="17">
        <v>1</v>
      </c>
      <c r="E41" s="18">
        <v>204.83305591339001</v>
      </c>
      <c r="F41" s="18">
        <v>0.66941072547705505</v>
      </c>
      <c r="G41" s="18">
        <v>7.3450924691709197E-4</v>
      </c>
      <c r="H41" s="18">
        <v>-3.4467477954748499E-2</v>
      </c>
      <c r="I41" s="17">
        <v>0</v>
      </c>
      <c r="J41">
        <v>16</v>
      </c>
      <c r="K41" s="5">
        <v>15456.6829157795</v>
      </c>
      <c r="L41">
        <v>1</v>
      </c>
      <c r="M41" s="5">
        <v>898.86252213350599</v>
      </c>
      <c r="N41" s="5">
        <v>0.32025399481824002</v>
      </c>
      <c r="O41" s="5">
        <v>5.8153649591651597E-2</v>
      </c>
      <c r="P41" s="5">
        <v>0.23717082743267101</v>
      </c>
      <c r="Q41">
        <v>0</v>
      </c>
      <c r="R41" s="17">
        <v>19</v>
      </c>
      <c r="S41" s="18">
        <v>18068.104657247499</v>
      </c>
      <c r="T41" s="17">
        <v>1</v>
      </c>
      <c r="U41" s="18">
        <v>1222.89844724164</v>
      </c>
      <c r="V41" s="18">
        <v>0.24021558677428601</v>
      </c>
      <c r="W41" s="18">
        <v>6.7682718826354904E-2</v>
      </c>
      <c r="X41" s="18">
        <v>-0.23601995819421201</v>
      </c>
      <c r="Y41" s="17">
        <v>0</v>
      </c>
    </row>
    <row r="42" spans="1:33" x14ac:dyDescent="0.3">
      <c r="A42" s="8" t="s">
        <v>61</v>
      </c>
      <c r="B42" s="17">
        <v>53</v>
      </c>
      <c r="C42" s="18">
        <v>15520.492411983199</v>
      </c>
      <c r="D42" s="17">
        <v>1</v>
      </c>
      <c r="E42" s="18">
        <v>81.880399081897806</v>
      </c>
      <c r="F42" s="18">
        <v>0.59598676159729003</v>
      </c>
      <c r="G42" s="18">
        <v>5.2756315269145704E-3</v>
      </c>
      <c r="H42" s="18">
        <v>3.5530534981017402E-2</v>
      </c>
      <c r="I42" s="17">
        <v>0</v>
      </c>
      <c r="J42">
        <v>13</v>
      </c>
      <c r="K42" s="5">
        <v>4161.4423076923104</v>
      </c>
      <c r="L42">
        <v>1</v>
      </c>
      <c r="M42" s="5">
        <v>652.88798078400896</v>
      </c>
      <c r="N42" s="5">
        <v>0.1198637781689</v>
      </c>
      <c r="O42" s="5">
        <v>0.156889831099464</v>
      </c>
      <c r="P42" s="5">
        <v>0.20192211616122999</v>
      </c>
      <c r="Q42">
        <v>0</v>
      </c>
      <c r="R42" s="17">
        <v>10</v>
      </c>
      <c r="S42" s="18">
        <v>1985.8543110084699</v>
      </c>
      <c r="T42" s="17">
        <v>1</v>
      </c>
      <c r="U42" s="18">
        <v>245.482393464485</v>
      </c>
      <c r="V42" s="18">
        <v>0.234970610282</v>
      </c>
      <c r="W42" s="18">
        <v>0.123615510011821</v>
      </c>
      <c r="X42" s="18">
        <v>0.12590869952703501</v>
      </c>
      <c r="Y42" s="17">
        <v>0</v>
      </c>
    </row>
    <row r="43" spans="1:33" x14ac:dyDescent="0.3">
      <c r="A43" s="8" t="s">
        <v>62</v>
      </c>
      <c r="B43" s="17">
        <v>64</v>
      </c>
      <c r="C43" s="18">
        <v>15385.0516447259</v>
      </c>
      <c r="D43" s="17">
        <v>1</v>
      </c>
      <c r="E43" s="18">
        <v>7620.0425588881299</v>
      </c>
      <c r="F43" s="18">
        <v>2.2819892312265501E-15</v>
      </c>
      <c r="G43" s="18">
        <v>0.495288721471426</v>
      </c>
      <c r="H43" s="18">
        <v>-0.47217675765713402</v>
      </c>
      <c r="I43" s="17">
        <v>-1</v>
      </c>
      <c r="J43">
        <v>10</v>
      </c>
      <c r="K43" s="5">
        <v>1627.3539729501299</v>
      </c>
      <c r="L43">
        <v>1</v>
      </c>
      <c r="M43" s="5">
        <v>365.79343738228499</v>
      </c>
      <c r="N43" s="5">
        <v>8.8605307703203698E-2</v>
      </c>
      <c r="O43" s="5">
        <v>0.22477804058766701</v>
      </c>
      <c r="P43" s="5">
        <v>-0.24160954974378701</v>
      </c>
      <c r="Q43">
        <v>0</v>
      </c>
      <c r="R43" s="17">
        <v>10</v>
      </c>
      <c r="S43" s="18">
        <v>3138.6472950126799</v>
      </c>
      <c r="T43" s="17">
        <v>1</v>
      </c>
      <c r="U43" s="18">
        <v>1127.9762522278199</v>
      </c>
      <c r="V43" s="18">
        <v>1.7858780147578801E-2</v>
      </c>
      <c r="W43" s="18">
        <v>0.35938292716743703</v>
      </c>
      <c r="X43" s="18">
        <v>-0.388720546134673</v>
      </c>
      <c r="Y43" s="17">
        <v>-1</v>
      </c>
      <c r="AF43" s="1"/>
    </row>
    <row r="44" spans="1:33" x14ac:dyDescent="0.3">
      <c r="A44" s="8" t="s">
        <v>63</v>
      </c>
      <c r="B44" s="17">
        <v>38</v>
      </c>
      <c r="C44" s="18">
        <v>24035.7809485338</v>
      </c>
      <c r="D44" s="17">
        <v>1</v>
      </c>
      <c r="E44" s="18">
        <v>82.580680170114604</v>
      </c>
      <c r="F44" s="18">
        <v>0.71738897610034102</v>
      </c>
      <c r="G44" s="18">
        <v>3.4357394231100402E-3</v>
      </c>
      <c r="H44" s="18">
        <v>-3.89286164208991E-2</v>
      </c>
      <c r="I44" s="17">
        <v>0</v>
      </c>
      <c r="J44">
        <v>12</v>
      </c>
      <c r="K44" s="5">
        <v>14949.016902274099</v>
      </c>
      <c r="L44">
        <v>1</v>
      </c>
      <c r="M44" s="5">
        <v>383.9063306397</v>
      </c>
      <c r="N44" s="5">
        <v>0.57384258853563896</v>
      </c>
      <c r="O44" s="5">
        <v>2.5681041980847499E-2</v>
      </c>
      <c r="P44" s="5">
        <v>-0.144012228963767</v>
      </c>
      <c r="Q44">
        <v>0</v>
      </c>
      <c r="R44" s="17">
        <v>12</v>
      </c>
      <c r="S44" s="18">
        <v>2913.2937922556798</v>
      </c>
      <c r="T44" s="17">
        <v>1</v>
      </c>
      <c r="U44" s="18">
        <v>62.052155129108101</v>
      </c>
      <c r="V44" s="18">
        <v>0.60932539535001995</v>
      </c>
      <c r="W44" s="18">
        <v>2.12996558376842E-2</v>
      </c>
      <c r="X44" s="18">
        <v>-5.7522874031148599E-2</v>
      </c>
      <c r="Y44" s="17">
        <v>0</v>
      </c>
    </row>
    <row r="45" spans="1:33" x14ac:dyDescent="0.3">
      <c r="A45" s="8" t="s">
        <v>64</v>
      </c>
      <c r="B45" s="17">
        <v>95</v>
      </c>
      <c r="C45" s="18">
        <v>44551.1615497237</v>
      </c>
      <c r="D45" s="17">
        <v>1</v>
      </c>
      <c r="E45" s="18">
        <v>361.35131405141101</v>
      </c>
      <c r="F45" s="18">
        <v>0.37810958518008198</v>
      </c>
      <c r="G45" s="18">
        <v>8.1109291314010994E-3</v>
      </c>
      <c r="H45" s="18">
        <v>6.3611961718197094E-2</v>
      </c>
      <c r="I45" s="17">
        <v>0</v>
      </c>
      <c r="J45">
        <v>15</v>
      </c>
      <c r="K45" s="5">
        <v>7583.8301626102702</v>
      </c>
      <c r="L45">
        <v>1</v>
      </c>
      <c r="M45" s="5">
        <v>560.27922947780701</v>
      </c>
      <c r="N45" s="5">
        <v>0.27400778730685199</v>
      </c>
      <c r="O45" s="5">
        <v>7.3878135119651106E-2</v>
      </c>
      <c r="P45" s="5">
        <v>0.190524035612916</v>
      </c>
      <c r="Q45">
        <v>0</v>
      </c>
      <c r="R45" s="17">
        <v>15</v>
      </c>
      <c r="S45" s="18">
        <v>5016.7106693668702</v>
      </c>
      <c r="T45" s="17">
        <v>1</v>
      </c>
      <c r="U45" s="18">
        <v>18.163702906995201</v>
      </c>
      <c r="V45" s="18">
        <v>0.81539861096994404</v>
      </c>
      <c r="W45" s="18">
        <v>3.6206399180854802E-3</v>
      </c>
      <c r="X45" s="18">
        <v>3.3674506511816603E-2</v>
      </c>
      <c r="Y45" s="17">
        <v>0</v>
      </c>
    </row>
    <row r="46" spans="1:33" x14ac:dyDescent="0.3">
      <c r="A46" s="8" t="s">
        <v>65</v>
      </c>
      <c r="B46" s="17">
        <v>25</v>
      </c>
      <c r="C46" s="18">
        <v>1717.03373978164</v>
      </c>
      <c r="D46" s="17">
        <v>1</v>
      </c>
      <c r="E46" s="18">
        <v>5.7510676766014499E-2</v>
      </c>
      <c r="F46" s="18">
        <v>0.97691437933291803</v>
      </c>
      <c r="G46" s="18">
        <v>3.3494203074524402E-5</v>
      </c>
      <c r="H46" s="18">
        <v>-1.1888320690823699E-3</v>
      </c>
      <c r="I46" s="17">
        <v>0</v>
      </c>
      <c r="J46">
        <v>7</v>
      </c>
      <c r="K46" s="5">
        <v>781.28778718258798</v>
      </c>
      <c r="L46">
        <v>1</v>
      </c>
      <c r="M46" s="5">
        <v>48.614216459446702</v>
      </c>
      <c r="N46" s="5">
        <v>0.49554569528779002</v>
      </c>
      <c r="O46" s="5">
        <v>6.2223187482240101E-2</v>
      </c>
      <c r="P46" s="5">
        <v>-6.4621366530169394E-2</v>
      </c>
      <c r="Q46">
        <v>0</v>
      </c>
      <c r="R46" s="17">
        <v>8</v>
      </c>
      <c r="S46" s="18">
        <v>1610.1025248661001</v>
      </c>
      <c r="T46" s="17">
        <v>1</v>
      </c>
      <c r="U46" s="18">
        <v>22.701341925484702</v>
      </c>
      <c r="V46" s="18">
        <v>0.73518090093264599</v>
      </c>
      <c r="W46" s="18">
        <v>1.4099314531149199E-2</v>
      </c>
      <c r="X46" s="18">
        <v>-4.79681543363734E-2</v>
      </c>
      <c r="Y46" s="17">
        <v>0</v>
      </c>
      <c r="AG46" s="1"/>
    </row>
    <row r="47" spans="1:33" x14ac:dyDescent="0.3">
      <c r="A47" s="8" t="s">
        <v>66</v>
      </c>
      <c r="B47" s="17">
        <v>159</v>
      </c>
      <c r="C47" s="18">
        <v>51413.3733455193</v>
      </c>
      <c r="D47" s="17">
        <v>1</v>
      </c>
      <c r="E47" s="18">
        <v>1606.6707255541801</v>
      </c>
      <c r="F47" s="18">
        <v>2.3528717312354602E-2</v>
      </c>
      <c r="G47" s="18">
        <v>3.1250054625995602E-2</v>
      </c>
      <c r="H47" s="18">
        <v>-0.111078064271861</v>
      </c>
      <c r="I47" s="17">
        <v>-1</v>
      </c>
      <c r="J47">
        <v>25</v>
      </c>
      <c r="K47" s="5">
        <v>12860.7921744176</v>
      </c>
      <c r="L47">
        <v>1</v>
      </c>
      <c r="M47" s="5">
        <v>135.14661119832601</v>
      </c>
      <c r="N47" s="5">
        <v>0.60636617073357202</v>
      </c>
      <c r="O47" s="5">
        <v>1.05084204274101E-2</v>
      </c>
      <c r="P47" s="5">
        <v>-5.7803012764890201E-2</v>
      </c>
      <c r="Q47">
        <v>0</v>
      </c>
      <c r="R47" s="17">
        <v>24</v>
      </c>
      <c r="S47" s="18">
        <v>10072.1428315091</v>
      </c>
      <c r="T47" s="17">
        <v>1</v>
      </c>
      <c r="U47" s="18">
        <v>706.74427654933095</v>
      </c>
      <c r="V47" s="18">
        <v>0.17837390806492201</v>
      </c>
      <c r="W47" s="18">
        <v>7.0168214288859804E-2</v>
      </c>
      <c r="X47" s="18">
        <v>-0.22127748208329301</v>
      </c>
      <c r="Y47" s="17">
        <v>0</v>
      </c>
    </row>
    <row r="48" spans="1:33" x14ac:dyDescent="0.3">
      <c r="A48" s="8" t="s">
        <v>67</v>
      </c>
      <c r="B48" s="17">
        <v>134</v>
      </c>
      <c r="C48" s="18">
        <v>60342.626072298401</v>
      </c>
      <c r="D48" s="17">
        <v>1</v>
      </c>
      <c r="E48" s="18">
        <v>2653.4470649571199</v>
      </c>
      <c r="F48" s="18">
        <v>1.3041974628019501E-2</v>
      </c>
      <c r="G48" s="18">
        <v>4.3973012738589397E-2</v>
      </c>
      <c r="H48" s="18">
        <v>0.13241256661932599</v>
      </c>
      <c r="I48" s="17">
        <v>1</v>
      </c>
      <c r="J48">
        <v>13</v>
      </c>
      <c r="K48" s="5">
        <v>5971.1727272727203</v>
      </c>
      <c r="L48">
        <v>1</v>
      </c>
      <c r="M48" s="5">
        <v>1728.91686293818</v>
      </c>
      <c r="N48" s="5">
        <v>2.1348631728645501E-2</v>
      </c>
      <c r="O48" s="5">
        <v>0.28954393749849699</v>
      </c>
      <c r="P48" s="5">
        <v>0.348399217256114</v>
      </c>
      <c r="Q48">
        <v>1</v>
      </c>
      <c r="R48" s="17">
        <v>11</v>
      </c>
      <c r="S48" s="18">
        <v>5262.1652208201904</v>
      </c>
      <c r="T48" s="17">
        <v>1</v>
      </c>
      <c r="U48" s="18">
        <v>27.6243540533724</v>
      </c>
      <c r="V48" s="18">
        <v>0.80960411144733202</v>
      </c>
      <c r="W48" s="18">
        <v>5.2496173902093499E-3</v>
      </c>
      <c r="X48" s="18">
        <v>5.5140037008573499E-2</v>
      </c>
      <c r="Y48" s="17">
        <v>0</v>
      </c>
    </row>
    <row r="49" spans="1:32" x14ac:dyDescent="0.3">
      <c r="A49" s="8" t="s">
        <v>68</v>
      </c>
      <c r="B49" s="17">
        <v>40</v>
      </c>
      <c r="C49" s="18">
        <v>6742.3048894596304</v>
      </c>
      <c r="D49" s="17">
        <v>1</v>
      </c>
      <c r="E49" s="18">
        <v>27.418627201379401</v>
      </c>
      <c r="F49" s="18">
        <v>0.68610862159286001</v>
      </c>
      <c r="G49" s="18">
        <v>4.0666548978293103E-3</v>
      </c>
      <c r="H49" s="18">
        <v>2.3512036648766801E-2</v>
      </c>
      <c r="I49" s="17">
        <v>0</v>
      </c>
      <c r="J49">
        <v>10</v>
      </c>
      <c r="K49" s="5">
        <v>1969.27312626604</v>
      </c>
      <c r="L49">
        <v>1</v>
      </c>
      <c r="M49" s="5">
        <v>403.27725099749199</v>
      </c>
      <c r="N49" s="5">
        <v>0.108549508139353</v>
      </c>
      <c r="O49" s="5">
        <v>0.20478482421691799</v>
      </c>
      <c r="P49" s="5">
        <v>0.146258214342422</v>
      </c>
      <c r="Q49">
        <v>0</v>
      </c>
      <c r="R49" s="17">
        <v>9</v>
      </c>
      <c r="S49" s="18">
        <v>1094.3811088295699</v>
      </c>
      <c r="T49" s="17">
        <v>1</v>
      </c>
      <c r="U49" s="18">
        <v>48.014252043792098</v>
      </c>
      <c r="V49" s="18">
        <v>0.520460989784298</v>
      </c>
      <c r="W49" s="18">
        <v>4.3873429152247498E-2</v>
      </c>
      <c r="X49" s="18">
        <v>5.2538330959129201E-2</v>
      </c>
      <c r="Y49" s="17">
        <v>0</v>
      </c>
    </row>
    <row r="50" spans="1:32" x14ac:dyDescent="0.3">
      <c r="A50" s="8" t="s">
        <v>69</v>
      </c>
      <c r="B50" s="17">
        <v>114</v>
      </c>
      <c r="C50" s="18">
        <v>94939.274817653</v>
      </c>
      <c r="D50" s="17">
        <v>1</v>
      </c>
      <c r="E50" s="18">
        <v>150.72198871491099</v>
      </c>
      <c r="F50" s="18">
        <v>0.67028421549371298</v>
      </c>
      <c r="G50" s="18">
        <v>1.5875620390444201E-3</v>
      </c>
      <c r="H50" s="18">
        <v>4.8377277153372401E-2</v>
      </c>
      <c r="I50" s="17">
        <v>0</v>
      </c>
      <c r="J50">
        <v>13</v>
      </c>
      <c r="K50" s="5">
        <v>8962.7687854836895</v>
      </c>
      <c r="L50">
        <v>1</v>
      </c>
      <c r="M50" s="5">
        <v>2387.1510640853598</v>
      </c>
      <c r="N50" s="5">
        <v>2.98241649439401E-2</v>
      </c>
      <c r="O50" s="5">
        <v>0.26634080619725897</v>
      </c>
      <c r="P50" s="5">
        <v>0.32358075735489</v>
      </c>
      <c r="Q50">
        <v>1</v>
      </c>
      <c r="R50" s="17">
        <v>13</v>
      </c>
      <c r="S50" s="18">
        <v>5155.19581431593</v>
      </c>
      <c r="T50" s="17">
        <v>1</v>
      </c>
      <c r="U50" s="18">
        <v>111.565710638403</v>
      </c>
      <c r="V50" s="18">
        <v>0.59178738153624499</v>
      </c>
      <c r="W50" s="18">
        <v>2.1641410851666501E-2</v>
      </c>
      <c r="X50" s="18">
        <v>-9.7491850863031401E-2</v>
      </c>
      <c r="Y50" s="17">
        <v>0</v>
      </c>
    </row>
    <row r="51" spans="1:32" x14ac:dyDescent="0.3">
      <c r="A51" s="8" t="s">
        <v>70</v>
      </c>
      <c r="B51" s="17">
        <v>734</v>
      </c>
      <c r="C51" s="18">
        <v>651860.14551818802</v>
      </c>
      <c r="D51" s="17">
        <v>1</v>
      </c>
      <c r="E51" s="18">
        <v>1071.80522109405</v>
      </c>
      <c r="F51" s="18">
        <v>0.271560134061749</v>
      </c>
      <c r="G51" s="18">
        <v>1.6442257261211101E-3</v>
      </c>
      <c r="H51" s="18">
        <v>-5.0975104361511502E-2</v>
      </c>
      <c r="I51" s="17">
        <v>0</v>
      </c>
      <c r="J51">
        <v>35</v>
      </c>
      <c r="K51" s="5">
        <v>14929.267924900199</v>
      </c>
      <c r="L51">
        <v>1</v>
      </c>
      <c r="M51" s="5">
        <v>10.0965427033771</v>
      </c>
      <c r="N51" s="5">
        <v>0.877685959205593</v>
      </c>
      <c r="O51" s="5">
        <v>6.7629188210471803E-4</v>
      </c>
      <c r="P51" s="5">
        <v>1.88864533149109E-2</v>
      </c>
      <c r="Q51">
        <v>0</v>
      </c>
      <c r="R51" s="17">
        <v>34</v>
      </c>
      <c r="S51" s="18">
        <v>51682.0837724187</v>
      </c>
      <c r="T51" s="17">
        <v>1</v>
      </c>
      <c r="U51" s="18">
        <v>29.4180173405475</v>
      </c>
      <c r="V51" s="18">
        <v>0.88932742097348005</v>
      </c>
      <c r="W51" s="18">
        <v>5.69211130690639E-4</v>
      </c>
      <c r="X51" s="18">
        <v>3.1699264255695102E-2</v>
      </c>
      <c r="Y51" s="17">
        <v>0</v>
      </c>
    </row>
    <row r="52" spans="1:32" x14ac:dyDescent="0.3">
      <c r="A52" s="8" t="s">
        <v>71</v>
      </c>
      <c r="B52" s="17">
        <v>525</v>
      </c>
      <c r="C52" s="18">
        <v>1369800.76248596</v>
      </c>
      <c r="D52" s="17">
        <v>1</v>
      </c>
      <c r="E52" s="18">
        <v>9638.7461434858906</v>
      </c>
      <c r="F52" s="18">
        <v>5.37516120478626E-2</v>
      </c>
      <c r="G52" s="18">
        <v>7.0366044518716002E-3</v>
      </c>
      <c r="H52" s="18">
        <v>-0.17578164619693701</v>
      </c>
      <c r="I52" s="17">
        <v>0</v>
      </c>
      <c r="J52">
        <v>26</v>
      </c>
      <c r="K52" s="5">
        <v>43576.613954569199</v>
      </c>
      <c r="L52">
        <v>1</v>
      </c>
      <c r="M52" s="5">
        <v>506.63457816694398</v>
      </c>
      <c r="N52" s="5">
        <v>0.58024455509831196</v>
      </c>
      <c r="O52" s="5">
        <v>1.1626295211810999E-2</v>
      </c>
      <c r="P52" s="5">
        <v>0.15964826079924399</v>
      </c>
      <c r="Q52">
        <v>0</v>
      </c>
      <c r="R52" s="17">
        <v>25</v>
      </c>
      <c r="S52" s="18">
        <v>45621.6788769583</v>
      </c>
      <c r="T52" s="17">
        <v>1</v>
      </c>
      <c r="U52" s="18">
        <v>157.287499251106</v>
      </c>
      <c r="V52" s="18">
        <v>0.76868853184672004</v>
      </c>
      <c r="W52" s="18">
        <v>3.4476482041643202E-3</v>
      </c>
      <c r="X52" s="18">
        <v>-9.9974843028515503E-2</v>
      </c>
      <c r="Y52" s="17">
        <v>0</v>
      </c>
    </row>
    <row r="53" spans="1:32" x14ac:dyDescent="0.3">
      <c r="A53" s="8" t="s">
        <v>72</v>
      </c>
      <c r="B53" s="17">
        <v>69</v>
      </c>
      <c r="C53" s="18">
        <v>10533.356868815001</v>
      </c>
      <c r="D53" s="17">
        <v>1</v>
      </c>
      <c r="E53" s="18">
        <v>36.300748377774703</v>
      </c>
      <c r="F53" s="18">
        <v>0.62520846439865896</v>
      </c>
      <c r="G53" s="18">
        <v>3.44626587989694E-3</v>
      </c>
      <c r="H53" s="18">
        <v>2.5204198939603899E-2</v>
      </c>
      <c r="I53" s="17">
        <v>0</v>
      </c>
      <c r="J53">
        <v>7</v>
      </c>
      <c r="K53" s="5">
        <v>1703.7558139534899</v>
      </c>
      <c r="L53">
        <v>1</v>
      </c>
      <c r="M53" s="5">
        <v>91.077774632079098</v>
      </c>
      <c r="N53" s="5">
        <v>0.52950952376458005</v>
      </c>
      <c r="O53" s="5">
        <v>5.34570587440798E-2</v>
      </c>
      <c r="P53" s="5">
        <v>0.101238947265575</v>
      </c>
      <c r="Q53">
        <v>0</v>
      </c>
      <c r="R53" s="17">
        <v>7</v>
      </c>
      <c r="S53" s="18">
        <v>641.65891472868202</v>
      </c>
      <c r="T53" s="17">
        <v>1</v>
      </c>
      <c r="U53" s="18">
        <v>5.34033488275736</v>
      </c>
      <c r="V53" s="18">
        <v>0.80848608358416196</v>
      </c>
      <c r="W53" s="18">
        <v>8.3227003633470405E-3</v>
      </c>
      <c r="X53" s="18">
        <v>3.2717667167349099E-2</v>
      </c>
      <c r="Y53" s="17">
        <v>0</v>
      </c>
    </row>
    <row r="54" spans="1:32" x14ac:dyDescent="0.3">
      <c r="A54" s="9" t="s">
        <v>73</v>
      </c>
      <c r="B54" s="17">
        <v>603</v>
      </c>
      <c r="C54" s="18">
        <v>727920.65334682295</v>
      </c>
      <c r="D54" s="17">
        <v>1</v>
      </c>
      <c r="E54" s="18">
        <v>29461.669452723501</v>
      </c>
      <c r="F54" s="18">
        <v>4.5751333920877802E-7</v>
      </c>
      <c r="G54" s="18">
        <v>4.0473737511451398E-2</v>
      </c>
      <c r="H54" s="18">
        <v>0.23640928895399599</v>
      </c>
      <c r="I54" s="17">
        <v>1</v>
      </c>
      <c r="J54">
        <v>32</v>
      </c>
      <c r="K54" s="5">
        <v>23459.736128746499</v>
      </c>
      <c r="L54">
        <v>1</v>
      </c>
      <c r="M54" s="5">
        <v>717.73302878745699</v>
      </c>
      <c r="N54" s="5">
        <v>0.314923552368298</v>
      </c>
      <c r="O54" s="5">
        <v>3.0594249860635699E-2</v>
      </c>
      <c r="P54" s="5">
        <v>0.14743896527067399</v>
      </c>
      <c r="Q54">
        <v>0</v>
      </c>
      <c r="R54" s="17">
        <v>33</v>
      </c>
      <c r="S54" s="18">
        <v>20563.6743949181</v>
      </c>
      <c r="T54" s="17">
        <v>1</v>
      </c>
      <c r="U54" s="18">
        <v>1369.2404255305801</v>
      </c>
      <c r="V54" s="18">
        <v>0.12495683308614799</v>
      </c>
      <c r="W54" s="18">
        <v>6.6585397105342406E-2</v>
      </c>
      <c r="X54" s="18">
        <v>0.20511342965819501</v>
      </c>
      <c r="Y54" s="17">
        <v>0</v>
      </c>
      <c r="AF54" s="1"/>
    </row>
    <row r="55" spans="1:32" x14ac:dyDescent="0.3">
      <c r="A55" s="8" t="s">
        <v>74</v>
      </c>
      <c r="B55" s="17">
        <v>24</v>
      </c>
      <c r="C55" s="18">
        <v>2712.4140309836598</v>
      </c>
      <c r="D55" s="17">
        <v>1</v>
      </c>
      <c r="E55" s="18">
        <v>79.398574867766001</v>
      </c>
      <c r="F55" s="18">
        <v>0.394926404551317</v>
      </c>
      <c r="G55" s="18">
        <v>2.9272291752219001E-2</v>
      </c>
      <c r="H55" s="18">
        <v>5.0151097166862502E-2</v>
      </c>
      <c r="I55" s="17">
        <v>0</v>
      </c>
      <c r="J55">
        <v>7</v>
      </c>
      <c r="K55" s="5">
        <v>600.16603053435097</v>
      </c>
      <c r="L55">
        <v>1</v>
      </c>
      <c r="M55" s="5">
        <v>43.361625619620398</v>
      </c>
      <c r="N55" s="5">
        <v>0.46031399062441802</v>
      </c>
      <c r="O55" s="5">
        <v>7.2249383359824407E-2</v>
      </c>
      <c r="P55" s="5">
        <v>6.9134676963206299E-2</v>
      </c>
      <c r="Q55">
        <v>0</v>
      </c>
      <c r="R55" s="17">
        <v>8</v>
      </c>
      <c r="S55" s="18">
        <v>1158.2816659510499</v>
      </c>
      <c r="T55" s="17">
        <v>1</v>
      </c>
      <c r="U55" s="18">
        <v>11.432118251192801</v>
      </c>
      <c r="V55" s="18">
        <v>0.77764158534867001</v>
      </c>
      <c r="W55" s="18">
        <v>9.8698948513581408E-3</v>
      </c>
      <c r="X55" s="18">
        <v>-3.27719860163019E-2</v>
      </c>
      <c r="Y55" s="17">
        <v>0</v>
      </c>
    </row>
    <row r="56" spans="1:32" x14ac:dyDescent="0.3">
      <c r="A56" s="8" t="s">
        <v>75</v>
      </c>
      <c r="B56" s="17">
        <v>59</v>
      </c>
      <c r="C56" s="18">
        <v>17908.273481885499</v>
      </c>
      <c r="D56" s="17">
        <v>1</v>
      </c>
      <c r="E56" s="18">
        <v>6.8560946476536602</v>
      </c>
      <c r="F56" s="18">
        <v>0.88051108096941999</v>
      </c>
      <c r="G56" s="18">
        <v>3.8284509417330098E-4</v>
      </c>
      <c r="H56" s="18">
        <v>1.14211947397308E-2</v>
      </c>
      <c r="I56" s="17">
        <v>0</v>
      </c>
      <c r="J56">
        <v>11</v>
      </c>
      <c r="K56" s="5">
        <v>9957.5676383884693</v>
      </c>
      <c r="L56">
        <v>1</v>
      </c>
      <c r="M56" s="5">
        <v>349.49927014875499</v>
      </c>
      <c r="N56" s="5">
        <v>0.52702129009834497</v>
      </c>
      <c r="O56" s="5">
        <v>3.5098859765849297E-2</v>
      </c>
      <c r="P56" s="5">
        <v>-0.14910149232165301</v>
      </c>
      <c r="Q56">
        <v>0</v>
      </c>
      <c r="R56" s="17">
        <v>11</v>
      </c>
      <c r="S56" s="18">
        <v>5502.8881428103496</v>
      </c>
      <c r="T56" s="17">
        <v>1</v>
      </c>
      <c r="U56" s="18">
        <v>638.35409620883399</v>
      </c>
      <c r="V56" s="18">
        <v>0.22957578773988899</v>
      </c>
      <c r="W56" s="18">
        <v>0.1160034657515</v>
      </c>
      <c r="X56" s="18">
        <v>-0.22432704658812799</v>
      </c>
      <c r="Y56" s="17">
        <v>0</v>
      </c>
    </row>
    <row r="57" spans="1:32" x14ac:dyDescent="0.3">
      <c r="A57" s="8" t="s">
        <v>76</v>
      </c>
      <c r="B57" s="17">
        <v>120</v>
      </c>
      <c r="C57" s="18">
        <v>38565.882617757001</v>
      </c>
      <c r="D57" s="17">
        <v>1</v>
      </c>
      <c r="E57" s="18">
        <v>236.69542312909499</v>
      </c>
      <c r="F57" s="18">
        <v>0.38932801692640601</v>
      </c>
      <c r="G57" s="18">
        <v>6.1374304712558097E-3</v>
      </c>
      <c r="H57" s="18">
        <v>5.2124399360302998E-2</v>
      </c>
      <c r="I57" s="17">
        <v>0</v>
      </c>
      <c r="J57">
        <v>19</v>
      </c>
      <c r="K57" s="5">
        <v>9869.6572732759905</v>
      </c>
      <c r="L57">
        <v>1</v>
      </c>
      <c r="M57" s="5">
        <v>673.85967513006506</v>
      </c>
      <c r="N57" s="5">
        <v>0.238016613323213</v>
      </c>
      <c r="O57" s="5">
        <v>6.8275894134102302E-2</v>
      </c>
      <c r="P57" s="5">
        <v>-0.18561768035853099</v>
      </c>
      <c r="Q57">
        <v>0</v>
      </c>
      <c r="R57" s="17">
        <v>19</v>
      </c>
      <c r="S57" s="18">
        <v>7316.4449977365302</v>
      </c>
      <c r="T57" s="17">
        <v>1</v>
      </c>
      <c r="U57" s="18">
        <v>9.0655291817229209</v>
      </c>
      <c r="V57" s="18">
        <v>0.87798052920290504</v>
      </c>
      <c r="W57" s="18">
        <v>1.23906202869395E-3</v>
      </c>
      <c r="X57" s="18">
        <v>-2.2217831912399601E-2</v>
      </c>
      <c r="Y57" s="17">
        <v>0</v>
      </c>
    </row>
    <row r="58" spans="1:32" x14ac:dyDescent="0.3">
      <c r="A58" s="8" t="s">
        <v>77</v>
      </c>
      <c r="B58" s="17">
        <v>26</v>
      </c>
      <c r="C58" s="18">
        <v>3085.13472371014</v>
      </c>
      <c r="D58" s="17">
        <v>1</v>
      </c>
      <c r="E58" s="18">
        <v>39.156797137686198</v>
      </c>
      <c r="F58" s="18">
        <v>0.56317512071675602</v>
      </c>
      <c r="G58" s="18">
        <v>1.2692086616754601E-2</v>
      </c>
      <c r="H58" s="18">
        <v>4.0896235128826501E-2</v>
      </c>
      <c r="I58" s="17">
        <v>0</v>
      </c>
      <c r="J58">
        <v>5</v>
      </c>
      <c r="K58" s="5">
        <v>469.45822454308097</v>
      </c>
      <c r="L58">
        <v>1</v>
      </c>
      <c r="M58" s="5">
        <v>45.4254002178644</v>
      </c>
      <c r="N58" s="5">
        <v>0.464247198886726</v>
      </c>
      <c r="O58" s="5">
        <v>9.6761325807161097E-2</v>
      </c>
      <c r="P58" s="5">
        <v>8.1542596004133397E-2</v>
      </c>
      <c r="Q58">
        <v>0</v>
      </c>
      <c r="R58" s="17">
        <v>5</v>
      </c>
      <c r="S58" s="18">
        <v>1191.5678851174901</v>
      </c>
      <c r="T58" s="17">
        <v>1</v>
      </c>
      <c r="U58" s="18">
        <v>8.5144737160310306</v>
      </c>
      <c r="V58" s="18">
        <v>0.84954613776704502</v>
      </c>
      <c r="W58" s="18">
        <v>7.1456052335543401E-3</v>
      </c>
      <c r="X58" s="18">
        <v>-3.3600991563695101E-2</v>
      </c>
      <c r="Y58" s="17">
        <v>0</v>
      </c>
    </row>
    <row r="59" spans="1:32" x14ac:dyDescent="0.3">
      <c r="A59" s="8" t="s">
        <v>78</v>
      </c>
      <c r="B59" s="17">
        <v>103</v>
      </c>
      <c r="C59" s="18">
        <v>27181.4431913382</v>
      </c>
      <c r="D59" s="17">
        <v>1</v>
      </c>
      <c r="E59" s="18">
        <v>2.9739172637309799</v>
      </c>
      <c r="F59" s="18">
        <v>0.91545353596447598</v>
      </c>
      <c r="G59" s="18">
        <v>1.09409836806518E-4</v>
      </c>
      <c r="H59" s="18">
        <v>6.0578270263908296E-3</v>
      </c>
      <c r="I59" s="17">
        <v>0</v>
      </c>
      <c r="J59">
        <v>18</v>
      </c>
      <c r="K59" s="5">
        <v>5067.6376982257798</v>
      </c>
      <c r="L59">
        <v>1</v>
      </c>
      <c r="M59" s="5">
        <v>1.74454085502566</v>
      </c>
      <c r="N59" s="5">
        <v>0.93724614861169697</v>
      </c>
      <c r="O59" s="5">
        <v>3.4425129792459201E-4</v>
      </c>
      <c r="P59" s="5">
        <v>-8.7530044581674293E-3</v>
      </c>
      <c r="Q59">
        <v>0</v>
      </c>
      <c r="R59" s="17">
        <v>18</v>
      </c>
      <c r="S59" s="18">
        <v>4972.3950636692398</v>
      </c>
      <c r="T59" s="17">
        <v>1</v>
      </c>
      <c r="U59" s="18">
        <v>726.69291768308403</v>
      </c>
      <c r="V59" s="18">
        <v>7.9217955520308803E-2</v>
      </c>
      <c r="W59" s="18">
        <v>0.14614545070898699</v>
      </c>
      <c r="X59" s="18">
        <v>0.18222674207554301</v>
      </c>
      <c r="Y59" s="17">
        <v>0</v>
      </c>
    </row>
    <row r="60" spans="1:32" x14ac:dyDescent="0.3">
      <c r="A60" s="8" t="s">
        <v>79</v>
      </c>
      <c r="B60" s="17">
        <v>59</v>
      </c>
      <c r="C60" s="18">
        <v>29522.010923804301</v>
      </c>
      <c r="D60" s="17">
        <v>1</v>
      </c>
      <c r="E60" s="18">
        <v>1393.6806498650999</v>
      </c>
      <c r="F60" s="18">
        <v>8.7309889608601907E-2</v>
      </c>
      <c r="G60" s="18">
        <v>4.7208188272206998E-2</v>
      </c>
      <c r="H60" s="18">
        <v>0.16716265215405299</v>
      </c>
      <c r="I60" s="17">
        <v>0</v>
      </c>
      <c r="J60">
        <v>13</v>
      </c>
      <c r="K60" s="5">
        <v>3961.3446356275299</v>
      </c>
      <c r="L60">
        <v>1</v>
      </c>
      <c r="M60" s="5">
        <v>9.9370518851333092</v>
      </c>
      <c r="N60" s="5">
        <v>0.85651602924803705</v>
      </c>
      <c r="O60" s="5">
        <v>2.5085047626912699E-3</v>
      </c>
      <c r="P60" s="5">
        <v>-2.75085533139603E-2</v>
      </c>
      <c r="Q60">
        <v>0</v>
      </c>
      <c r="R60" s="17">
        <v>13</v>
      </c>
      <c r="S60" s="18">
        <v>11315.1680161943</v>
      </c>
      <c r="T60" s="17">
        <v>1</v>
      </c>
      <c r="U60" s="18">
        <v>422.63589094076599</v>
      </c>
      <c r="V60" s="18">
        <v>0.47757021354323698</v>
      </c>
      <c r="W60" s="18">
        <v>3.7351269582200398E-2</v>
      </c>
      <c r="X60" s="18">
        <v>0.16887483854860599</v>
      </c>
      <c r="Y60" s="17">
        <v>0</v>
      </c>
    </row>
    <row r="61" spans="1:32" x14ac:dyDescent="0.3">
      <c r="A61" s="8" t="s">
        <v>80</v>
      </c>
      <c r="B61" s="17">
        <v>51</v>
      </c>
      <c r="C61" s="18">
        <v>11541.148075192499</v>
      </c>
      <c r="D61" s="17">
        <v>1</v>
      </c>
      <c r="E61" s="18">
        <v>10.083034751627601</v>
      </c>
      <c r="F61" s="18">
        <v>0.83274938761348205</v>
      </c>
      <c r="G61" s="18">
        <v>8.7365959486307399E-4</v>
      </c>
      <c r="H61" s="18">
        <v>1.5848500129445001E-2</v>
      </c>
      <c r="I61" s="17">
        <v>0</v>
      </c>
      <c r="J61">
        <v>14</v>
      </c>
      <c r="K61" s="5">
        <v>1743.7182569832401</v>
      </c>
      <c r="L61">
        <v>1</v>
      </c>
      <c r="M61" s="5">
        <v>41.789607564935999</v>
      </c>
      <c r="N61" s="5">
        <v>0.55766704145064705</v>
      </c>
      <c r="O61" s="5">
        <v>2.39658026160918E-2</v>
      </c>
      <c r="P61" s="5">
        <v>6.6278916178801495E-2</v>
      </c>
      <c r="Q61">
        <v>0</v>
      </c>
      <c r="R61" s="17">
        <v>13</v>
      </c>
      <c r="S61" s="18">
        <v>6467.2971223021596</v>
      </c>
      <c r="T61" s="17">
        <v>1</v>
      </c>
      <c r="U61" s="18">
        <v>85.695530830523197</v>
      </c>
      <c r="V61" s="18">
        <v>0.67608105231354798</v>
      </c>
      <c r="W61" s="18">
        <v>1.32505943688604E-2</v>
      </c>
      <c r="X61" s="18">
        <v>-9.6220456651109204E-2</v>
      </c>
      <c r="Y61" s="17">
        <v>0</v>
      </c>
    </row>
    <row r="62" spans="1:32" x14ac:dyDescent="0.3">
      <c r="A62" s="8" t="s">
        <v>81</v>
      </c>
      <c r="B62" s="17">
        <v>80</v>
      </c>
      <c r="C62" s="18">
        <v>18140.108440182201</v>
      </c>
      <c r="D62" s="17">
        <v>1</v>
      </c>
      <c r="E62" s="18">
        <v>309.94733104999199</v>
      </c>
      <c r="F62" s="18">
        <v>0.23829277724290299</v>
      </c>
      <c r="G62" s="18">
        <v>1.7086299790988399E-2</v>
      </c>
      <c r="H62" s="18">
        <v>-5.9503112173288998E-2</v>
      </c>
      <c r="I62" s="17">
        <v>0</v>
      </c>
      <c r="J62">
        <v>13</v>
      </c>
      <c r="K62" s="5">
        <v>1346.1231144631799</v>
      </c>
      <c r="L62">
        <v>1</v>
      </c>
      <c r="M62" s="5">
        <v>29.2609477471992</v>
      </c>
      <c r="N62" s="5">
        <v>0.59095028187321097</v>
      </c>
      <c r="O62" s="5">
        <v>2.1737200284884999E-2</v>
      </c>
      <c r="P62" s="5">
        <v>4.4046252797586199E-2</v>
      </c>
      <c r="Q62">
        <v>0</v>
      </c>
      <c r="R62" s="17">
        <v>14</v>
      </c>
      <c r="S62" s="18">
        <v>3425.7487633587798</v>
      </c>
      <c r="T62" s="17">
        <v>1</v>
      </c>
      <c r="U62" s="18">
        <v>138.88155151207999</v>
      </c>
      <c r="V62" s="18">
        <v>0.44182090596375101</v>
      </c>
      <c r="W62" s="18">
        <v>4.0540495262680297E-2</v>
      </c>
      <c r="X62" s="18">
        <v>-9.3571623053061798E-2</v>
      </c>
      <c r="Y62" s="17">
        <v>0</v>
      </c>
    </row>
    <row r="63" spans="1:32" x14ac:dyDescent="0.3">
      <c r="A63" s="8" t="s">
        <v>82</v>
      </c>
      <c r="B63" s="17">
        <v>100</v>
      </c>
      <c r="C63" s="18">
        <v>19519.389511728801</v>
      </c>
      <c r="D63" s="17">
        <v>1</v>
      </c>
      <c r="E63" s="18">
        <v>853.608545668023</v>
      </c>
      <c r="F63" s="18">
        <v>3.2477365876155399E-2</v>
      </c>
      <c r="G63" s="18">
        <v>4.3731313684534298E-2</v>
      </c>
      <c r="H63" s="18">
        <v>-0.11406292072284401</v>
      </c>
      <c r="I63" s="17">
        <v>-1</v>
      </c>
      <c r="J63">
        <v>18</v>
      </c>
      <c r="K63" s="5">
        <v>4308.7358284387401</v>
      </c>
      <c r="L63">
        <v>1</v>
      </c>
      <c r="M63" s="5">
        <v>1.9180442243386999</v>
      </c>
      <c r="N63" s="5">
        <v>0.92865764464401901</v>
      </c>
      <c r="O63" s="5">
        <v>4.4515243001885802E-4</v>
      </c>
      <c r="P63" s="5">
        <v>-1.12227691962812E-2</v>
      </c>
      <c r="Q63">
        <v>0</v>
      </c>
      <c r="R63" s="17">
        <v>16</v>
      </c>
      <c r="S63" s="18">
        <v>3001.52728176658</v>
      </c>
      <c r="T63" s="17">
        <v>1</v>
      </c>
      <c r="U63" s="18">
        <v>260.310570633449</v>
      </c>
      <c r="V63" s="18">
        <v>0.21771227673972601</v>
      </c>
      <c r="W63" s="18">
        <v>8.6726038512047104E-2</v>
      </c>
      <c r="X63" s="18">
        <v>-0.14990661354316501</v>
      </c>
      <c r="Y63" s="17">
        <v>0</v>
      </c>
    </row>
    <row r="64" spans="1:32" x14ac:dyDescent="0.3">
      <c r="A64" s="8" t="s">
        <v>83</v>
      </c>
      <c r="B64" s="17">
        <v>50</v>
      </c>
      <c r="C64" s="18">
        <v>4119.3685852620201</v>
      </c>
      <c r="D64" s="17">
        <v>1</v>
      </c>
      <c r="E64" s="18">
        <v>12.260516468026299</v>
      </c>
      <c r="F64" s="18">
        <v>0.699243797052581</v>
      </c>
      <c r="G64" s="18">
        <v>2.9763096489814301E-3</v>
      </c>
      <c r="H64" s="18">
        <v>1.4102823274804501E-2</v>
      </c>
      <c r="I64" s="17">
        <v>0</v>
      </c>
      <c r="J64">
        <v>13</v>
      </c>
      <c r="K64" s="5">
        <v>795.11681415929297</v>
      </c>
      <c r="L64">
        <v>1</v>
      </c>
      <c r="M64" s="5">
        <v>2.5430908322766799</v>
      </c>
      <c r="N64" s="5">
        <v>0.83816890342868</v>
      </c>
      <c r="O64" s="5">
        <v>3.1983864345336301E-3</v>
      </c>
      <c r="P64" s="5">
        <v>1.13402707136877E-2</v>
      </c>
      <c r="Q64">
        <v>0</v>
      </c>
      <c r="R64" s="17">
        <v>12</v>
      </c>
      <c r="S64" s="18">
        <v>1443.75262167249</v>
      </c>
      <c r="T64" s="17">
        <v>1</v>
      </c>
      <c r="U64" s="18">
        <v>4.3626678425148402</v>
      </c>
      <c r="V64" s="18">
        <v>0.84875142821323002</v>
      </c>
      <c r="W64" s="18">
        <v>3.0217557890637198E-3</v>
      </c>
      <c r="X64" s="18">
        <v>-1.7966546525804698E-2</v>
      </c>
      <c r="Y64" s="17">
        <v>0</v>
      </c>
    </row>
    <row r="65" spans="1:33" x14ac:dyDescent="0.3">
      <c r="A65" s="8" t="s">
        <v>23</v>
      </c>
      <c r="B65" s="17">
        <v>798</v>
      </c>
      <c r="C65" s="18">
        <v>108642.19252041601</v>
      </c>
      <c r="D65" s="17">
        <v>1</v>
      </c>
      <c r="E65" s="18">
        <v>784.29389194276905</v>
      </c>
      <c r="F65" s="18">
        <v>1.60016267462245E-2</v>
      </c>
      <c r="G65" s="18">
        <v>7.2190543447969704E-3</v>
      </c>
      <c r="H65" s="18">
        <v>-5.2305248173804497E-2</v>
      </c>
      <c r="I65" s="17">
        <v>-1</v>
      </c>
      <c r="J65">
        <v>29</v>
      </c>
      <c r="K65" s="5">
        <v>7175.2657072398697</v>
      </c>
      <c r="L65">
        <v>1</v>
      </c>
      <c r="M65" s="5">
        <v>5.7664259162093003</v>
      </c>
      <c r="N65" s="5">
        <v>0.87861575203354303</v>
      </c>
      <c r="O65" s="5">
        <v>8.0365329333953505E-4</v>
      </c>
      <c r="P65" s="5">
        <v>-1.5708806349044702E-2</v>
      </c>
      <c r="Q65">
        <v>0</v>
      </c>
      <c r="R65" s="17">
        <v>24</v>
      </c>
      <c r="S65" s="18">
        <v>5294.0485439397498</v>
      </c>
      <c r="T65" s="17">
        <v>1</v>
      </c>
      <c r="U65" s="18">
        <v>30.309944508743701</v>
      </c>
      <c r="V65" s="18">
        <v>0.71007895741868499</v>
      </c>
      <c r="W65" s="18">
        <v>5.7252864716248499E-3</v>
      </c>
      <c r="X65" s="18">
        <v>3.3150515928317401E-2</v>
      </c>
      <c r="Y65" s="17">
        <v>0</v>
      </c>
    </row>
    <row r="66" spans="1:33" x14ac:dyDescent="0.3">
      <c r="A66" s="8" t="s">
        <v>84</v>
      </c>
      <c r="B66" s="17">
        <v>1120</v>
      </c>
      <c r="C66" s="18">
        <v>169200.266946772</v>
      </c>
      <c r="D66" s="17">
        <v>1</v>
      </c>
      <c r="E66" s="18">
        <v>436.82260519667801</v>
      </c>
      <c r="F66" s="18">
        <v>8.8635796284628504E-2</v>
      </c>
      <c r="G66" s="18">
        <v>2.58168981101015E-3</v>
      </c>
      <c r="H66" s="18">
        <v>2.3662665289207602E-2</v>
      </c>
      <c r="I66" s="17">
        <v>0</v>
      </c>
      <c r="J66">
        <v>27</v>
      </c>
      <c r="K66" s="5">
        <v>4954.3751707710098</v>
      </c>
      <c r="L66">
        <v>1</v>
      </c>
      <c r="M66" s="5">
        <v>661.98319229219101</v>
      </c>
      <c r="N66" s="5">
        <v>4.1291633359549801E-2</v>
      </c>
      <c r="O66" s="5">
        <v>0.13361587878884301</v>
      </c>
      <c r="P66" s="5">
        <v>-0.164278531673788</v>
      </c>
      <c r="Q66">
        <v>-1</v>
      </c>
      <c r="R66" s="17">
        <v>25</v>
      </c>
      <c r="S66" s="18">
        <v>17764.1125014873</v>
      </c>
      <c r="T66" s="17">
        <v>1</v>
      </c>
      <c r="U66" s="18">
        <v>5.01404815636488</v>
      </c>
      <c r="V66" s="18">
        <v>0.93304497238373596</v>
      </c>
      <c r="W66" s="18">
        <v>2.8225717192143001E-4</v>
      </c>
      <c r="X66" s="18">
        <v>-1.45524236398883E-2</v>
      </c>
      <c r="Y66" s="17">
        <v>0</v>
      </c>
    </row>
    <row r="67" spans="1:33" x14ac:dyDescent="0.3">
      <c r="A67" s="8" t="s">
        <v>85</v>
      </c>
      <c r="B67" s="17">
        <v>15193</v>
      </c>
      <c r="C67" s="18">
        <v>4563850.3387373304</v>
      </c>
      <c r="D67" s="17">
        <v>1</v>
      </c>
      <c r="E67" s="18">
        <v>1719.73463681713</v>
      </c>
      <c r="F67" s="18">
        <v>1.6704733821651999E-2</v>
      </c>
      <c r="G67" s="18">
        <v>3.7681661517696702E-4</v>
      </c>
      <c r="H67" s="18">
        <v>-3.110516809164E-2</v>
      </c>
      <c r="I67" s="17">
        <v>-1</v>
      </c>
      <c r="J67">
        <v>28</v>
      </c>
      <c r="K67" s="5">
        <v>84599.797101449294</v>
      </c>
      <c r="L67">
        <v>1</v>
      </c>
      <c r="M67" s="5">
        <v>6763.6506303061296</v>
      </c>
      <c r="N67" s="5">
        <v>0.118798644950318</v>
      </c>
      <c r="O67" s="5">
        <v>7.9948780754112006E-2</v>
      </c>
      <c r="P67" s="5">
        <v>0.80267559192150695</v>
      </c>
      <c r="Q67">
        <v>0</v>
      </c>
      <c r="R67" s="17">
        <v>30</v>
      </c>
      <c r="S67" s="18">
        <v>55972.143764833898</v>
      </c>
      <c r="T67" s="17">
        <v>1</v>
      </c>
      <c r="U67" s="18">
        <v>173.30720252243199</v>
      </c>
      <c r="V67" s="18">
        <v>0.76017538512801996</v>
      </c>
      <c r="W67" s="18">
        <v>3.0963116805136099E-3</v>
      </c>
      <c r="X67" s="18">
        <v>0.129121532055192</v>
      </c>
      <c r="Y67" s="17">
        <v>0</v>
      </c>
    </row>
    <row r="68" spans="1:33" x14ac:dyDescent="0.3">
      <c r="A68" s="8" t="s">
        <v>86</v>
      </c>
      <c r="B68" s="17">
        <v>592</v>
      </c>
      <c r="C68" s="18">
        <v>125567.738864357</v>
      </c>
      <c r="D68" s="17">
        <v>1</v>
      </c>
      <c r="E68" s="18">
        <v>416.49954273777303</v>
      </c>
      <c r="F68" s="18">
        <v>0.16043108033331899</v>
      </c>
      <c r="G68" s="18">
        <v>3.31693113617093E-3</v>
      </c>
      <c r="H68" s="18">
        <v>3.2545263463264397E-2</v>
      </c>
      <c r="I68" s="17">
        <v>0</v>
      </c>
      <c r="J68">
        <v>17</v>
      </c>
      <c r="K68" s="5">
        <v>14498.4296539891</v>
      </c>
      <c r="L68">
        <v>1</v>
      </c>
      <c r="M68" s="5">
        <v>1422.9234199119901</v>
      </c>
      <c r="N68" s="5">
        <v>0.17378329113000501</v>
      </c>
      <c r="O68" s="5">
        <v>9.8143278539167905E-2</v>
      </c>
      <c r="P68" s="5">
        <v>-0.30299587249906501</v>
      </c>
      <c r="Q68">
        <v>0</v>
      </c>
      <c r="R68" s="17">
        <v>18</v>
      </c>
      <c r="S68" s="18">
        <v>4796.0809901057401</v>
      </c>
      <c r="T68" s="17">
        <v>1</v>
      </c>
      <c r="U68" s="18">
        <v>498.48035795412397</v>
      </c>
      <c r="V68" s="18">
        <v>0.14847713552715999</v>
      </c>
      <c r="W68" s="18">
        <v>0.103934933330459</v>
      </c>
      <c r="X68" s="18">
        <v>0.14716990420607701</v>
      </c>
      <c r="Y68" s="17">
        <v>0</v>
      </c>
    </row>
    <row r="69" spans="1:33" x14ac:dyDescent="0.3">
      <c r="A69" s="8" t="s">
        <v>87</v>
      </c>
      <c r="B69" s="17">
        <v>258</v>
      </c>
      <c r="C69" s="18">
        <v>20742.285806381598</v>
      </c>
      <c r="D69" s="17">
        <v>1</v>
      </c>
      <c r="E69" s="18">
        <v>202.13852464555001</v>
      </c>
      <c r="F69" s="18">
        <v>0.111064062332372</v>
      </c>
      <c r="G69" s="18">
        <v>9.7452386170170397E-3</v>
      </c>
      <c r="H69" s="18">
        <v>-3.81590825158949E-2</v>
      </c>
      <c r="I69" s="17">
        <v>0</v>
      </c>
      <c r="J69">
        <v>11</v>
      </c>
      <c r="K69" s="5">
        <v>2521.5083000630402</v>
      </c>
      <c r="L69">
        <v>1</v>
      </c>
      <c r="M69" s="5">
        <v>1167.5000083196601</v>
      </c>
      <c r="N69" s="5">
        <v>2.07181010986097E-3</v>
      </c>
      <c r="O69" s="5">
        <v>0.46301652399497101</v>
      </c>
      <c r="P69" s="5">
        <v>-0.33937150212244099</v>
      </c>
      <c r="Q69">
        <v>-1</v>
      </c>
      <c r="R69" s="17">
        <v>9</v>
      </c>
      <c r="S69" s="18">
        <v>1207.4563213647</v>
      </c>
      <c r="T69" s="17">
        <v>1</v>
      </c>
      <c r="U69" s="18">
        <v>150.29541385047301</v>
      </c>
      <c r="V69" s="18">
        <v>0.25798826700201299</v>
      </c>
      <c r="W69" s="18">
        <v>0.12447275416191</v>
      </c>
      <c r="X69" s="18">
        <v>-0.133522481057678</v>
      </c>
      <c r="Y69" s="17">
        <v>0</v>
      </c>
    </row>
    <row r="70" spans="1:33" x14ac:dyDescent="0.3">
      <c r="A70" s="8" t="s">
        <v>88</v>
      </c>
      <c r="B70" s="17">
        <v>5447</v>
      </c>
      <c r="C70" s="18">
        <v>1370278.2596446499</v>
      </c>
      <c r="D70" s="17">
        <v>1</v>
      </c>
      <c r="E70" s="18">
        <v>5138.4738688638899</v>
      </c>
      <c r="F70" s="18">
        <v>5.9542280074091899E-6</v>
      </c>
      <c r="G70" s="18">
        <v>3.74994920389127E-3</v>
      </c>
      <c r="H70" s="18">
        <v>-4.1237206294005201E-2</v>
      </c>
      <c r="I70" s="17">
        <v>-1</v>
      </c>
      <c r="J70">
        <v>26</v>
      </c>
      <c r="K70" s="5">
        <v>23233.958654205599</v>
      </c>
      <c r="L70">
        <v>1</v>
      </c>
      <c r="M70" s="5">
        <v>0.33449463437136701</v>
      </c>
      <c r="N70" s="5">
        <v>0.98456396552760905</v>
      </c>
      <c r="O70" s="5">
        <v>1.4396799071114701E-5</v>
      </c>
      <c r="P70" s="5">
        <v>-5.69519812498281E-3</v>
      </c>
      <c r="Q70">
        <v>0</v>
      </c>
      <c r="R70" s="17">
        <v>24</v>
      </c>
      <c r="S70" s="18">
        <v>40754.523180321899</v>
      </c>
      <c r="T70" s="17">
        <v>1</v>
      </c>
      <c r="U70" s="18">
        <v>465.81107753485401</v>
      </c>
      <c r="V70" s="18">
        <v>0.59835517065813904</v>
      </c>
      <c r="W70" s="18">
        <v>1.14296780132559E-2</v>
      </c>
      <c r="X70" s="18">
        <v>0.15183307413391001</v>
      </c>
      <c r="Y70" s="17">
        <v>0</v>
      </c>
      <c r="AF70" s="1"/>
    </row>
    <row r="71" spans="1:33" x14ac:dyDescent="0.3">
      <c r="A71" s="8" t="s">
        <v>89</v>
      </c>
      <c r="B71" s="17">
        <v>11177</v>
      </c>
      <c r="C71" s="18">
        <v>2348801.5901544001</v>
      </c>
      <c r="D71" s="17">
        <v>1</v>
      </c>
      <c r="E71" s="18">
        <v>490.36778543796402</v>
      </c>
      <c r="F71" s="18">
        <v>0.126580324478208</v>
      </c>
      <c r="G71" s="18">
        <v>2.0877360927096201E-4</v>
      </c>
      <c r="H71" s="18">
        <v>1.2585880071812199E-2</v>
      </c>
      <c r="I71" s="17">
        <v>0</v>
      </c>
      <c r="J71">
        <v>31</v>
      </c>
      <c r="K71" s="5">
        <v>64678.409623783598</v>
      </c>
      <c r="L71">
        <v>1</v>
      </c>
      <c r="M71" s="5">
        <v>2830.3582476163901</v>
      </c>
      <c r="N71" s="5">
        <v>0.23362475489720599</v>
      </c>
      <c r="O71" s="5">
        <v>4.3760479951189098E-2</v>
      </c>
      <c r="P71" s="5">
        <v>-0.58514922704428296</v>
      </c>
      <c r="Q71">
        <v>0</v>
      </c>
      <c r="R71" s="17">
        <v>28</v>
      </c>
      <c r="S71" s="18">
        <v>21869.532790852401</v>
      </c>
      <c r="T71" s="17">
        <v>1</v>
      </c>
      <c r="U71" s="18">
        <v>967.75094417722403</v>
      </c>
      <c r="V71" s="18">
        <v>0.25487223533645298</v>
      </c>
      <c r="W71" s="18">
        <v>4.4251102821090599E-2</v>
      </c>
      <c r="X71" s="18">
        <v>0.223877156826714</v>
      </c>
      <c r="Y71" s="17">
        <v>0</v>
      </c>
    </row>
    <row r="72" spans="1:33" x14ac:dyDescent="0.3">
      <c r="A72" s="8" t="s">
        <v>90</v>
      </c>
      <c r="B72" s="17">
        <v>1065</v>
      </c>
      <c r="C72" s="18">
        <v>347445.42140398303</v>
      </c>
      <c r="D72" s="17">
        <v>1</v>
      </c>
      <c r="E72" s="18">
        <v>1214.36524535844</v>
      </c>
      <c r="F72" s="18">
        <v>5.3272061747048599E-2</v>
      </c>
      <c r="G72" s="18">
        <v>3.4951251924729698E-3</v>
      </c>
      <c r="H72" s="18">
        <v>-5.0608460056451803E-2</v>
      </c>
      <c r="I72" s="17">
        <v>0</v>
      </c>
      <c r="J72">
        <v>26</v>
      </c>
      <c r="K72" s="5">
        <v>29086.9932526507</v>
      </c>
      <c r="L72">
        <v>1</v>
      </c>
      <c r="M72" s="5">
        <v>0.96214059942576602</v>
      </c>
      <c r="N72" s="5">
        <v>0.97660400476062603</v>
      </c>
      <c r="O72" s="5">
        <v>3.3078035638456302E-5</v>
      </c>
      <c r="P72" s="5">
        <v>-9.7308559776733295E-3</v>
      </c>
      <c r="Q72">
        <v>0</v>
      </c>
      <c r="R72" s="17">
        <v>24</v>
      </c>
      <c r="S72" s="18">
        <v>11286.547572584101</v>
      </c>
      <c r="T72" s="17">
        <v>1</v>
      </c>
      <c r="U72" s="18">
        <v>120.173537080098</v>
      </c>
      <c r="V72" s="18">
        <v>0.61129725669541501</v>
      </c>
      <c r="W72" s="18">
        <v>1.06475019315923E-2</v>
      </c>
      <c r="X72" s="18">
        <v>8.4792165832458299E-2</v>
      </c>
      <c r="Y72" s="17">
        <v>0</v>
      </c>
    </row>
    <row r="73" spans="1:33" x14ac:dyDescent="0.3">
      <c r="A73" s="8" t="s">
        <v>91</v>
      </c>
      <c r="B73" s="17">
        <v>123</v>
      </c>
      <c r="C73" s="18">
        <v>25823.7877380356</v>
      </c>
      <c r="D73" s="17">
        <v>1</v>
      </c>
      <c r="E73" s="18">
        <v>2.2959845224249899E-2</v>
      </c>
      <c r="F73" s="18">
        <v>0.991656286157232</v>
      </c>
      <c r="G73" s="18">
        <v>8.89096729572714E-7</v>
      </c>
      <c r="H73" s="18">
        <v>4.3624216489127299E-4</v>
      </c>
      <c r="I73" s="17">
        <v>0</v>
      </c>
      <c r="J73">
        <v>8</v>
      </c>
      <c r="K73" s="5">
        <v>770.99255583126501</v>
      </c>
      <c r="L73">
        <v>1</v>
      </c>
      <c r="M73" s="5">
        <v>29.351323351838001</v>
      </c>
      <c r="N73" s="5">
        <v>0.57365243076941896</v>
      </c>
      <c r="O73" s="5">
        <v>3.8069528855816499E-2</v>
      </c>
      <c r="P73" s="5">
        <v>0.17532138659497301</v>
      </c>
      <c r="Q73">
        <v>0</v>
      </c>
      <c r="R73" s="17">
        <v>8</v>
      </c>
      <c r="S73" s="18">
        <v>672.8</v>
      </c>
      <c r="T73" s="17">
        <v>1</v>
      </c>
      <c r="U73" s="18">
        <v>184.262066460868</v>
      </c>
      <c r="V73" s="18">
        <v>8.23772888898755E-2</v>
      </c>
      <c r="W73" s="18">
        <v>0.27387346382412098</v>
      </c>
      <c r="X73" s="18">
        <v>0.21863083348465301</v>
      </c>
      <c r="Y73" s="17">
        <v>0</v>
      </c>
      <c r="AG73" s="1"/>
    </row>
    <row r="74" spans="1:33" x14ac:dyDescent="0.3">
      <c r="A74" s="8" t="s">
        <v>92</v>
      </c>
      <c r="B74" s="17">
        <v>13202</v>
      </c>
      <c r="C74" s="18">
        <v>3948299.3615432899</v>
      </c>
      <c r="D74" s="17">
        <v>1</v>
      </c>
      <c r="E74" s="18">
        <v>44687.965976894397</v>
      </c>
      <c r="F74" s="18">
        <v>9.7944829911695701E-35</v>
      </c>
      <c r="G74" s="18">
        <v>1.13182820968841E-2</v>
      </c>
      <c r="H74" s="18">
        <v>-0.109797867400213</v>
      </c>
      <c r="I74" s="17">
        <v>-1</v>
      </c>
      <c r="J74">
        <v>31</v>
      </c>
      <c r="K74" s="5">
        <v>25581.4658517141</v>
      </c>
      <c r="L74">
        <v>1</v>
      </c>
      <c r="M74" s="5">
        <v>2278.7214076156401</v>
      </c>
      <c r="N74" s="5">
        <v>8.1666605455931393E-2</v>
      </c>
      <c r="O74" s="5">
        <v>8.9077045890353396E-2</v>
      </c>
      <c r="P74" s="5">
        <v>-0.39928119366544201</v>
      </c>
      <c r="Q74">
        <v>0</v>
      </c>
      <c r="R74" s="17">
        <v>32</v>
      </c>
      <c r="S74" s="18">
        <v>104452.062931161</v>
      </c>
      <c r="T74" s="17">
        <v>1</v>
      </c>
      <c r="U74" s="18">
        <v>1245.7070097747301</v>
      </c>
      <c r="V74" s="18">
        <v>0.534281436024999</v>
      </c>
      <c r="W74" s="18">
        <v>1.1926112082589599E-2</v>
      </c>
      <c r="X74" s="18">
        <v>0.242980582874399</v>
      </c>
      <c r="Y74" s="17">
        <v>0</v>
      </c>
      <c r="AF74" s="1"/>
    </row>
    <row r="75" spans="1:33" x14ac:dyDescent="0.3">
      <c r="A75" s="8" t="s">
        <v>93</v>
      </c>
      <c r="B75" s="17">
        <v>215</v>
      </c>
      <c r="C75" s="18">
        <v>51411.884635343296</v>
      </c>
      <c r="D75" s="17">
        <v>1</v>
      </c>
      <c r="E75" s="18">
        <v>1.8848696629574999</v>
      </c>
      <c r="F75" s="18">
        <v>0.92925334879126997</v>
      </c>
      <c r="G75" s="18">
        <v>3.6662139042853398E-5</v>
      </c>
      <c r="H75" s="18">
        <v>3.0989174659657201E-3</v>
      </c>
      <c r="I75" s="17">
        <v>0</v>
      </c>
      <c r="J75">
        <v>15</v>
      </c>
      <c r="K75" s="5">
        <v>5268.8990099009898</v>
      </c>
      <c r="L75">
        <v>1</v>
      </c>
      <c r="M75" s="5">
        <v>142.21689981086499</v>
      </c>
      <c r="N75" s="5">
        <v>0.51888548744585195</v>
      </c>
      <c r="O75" s="5">
        <v>2.6991768022810898E-2</v>
      </c>
      <c r="P75" s="5">
        <v>-9.3743029144437898E-2</v>
      </c>
      <c r="Q75">
        <v>0</v>
      </c>
      <c r="R75" s="17">
        <v>13</v>
      </c>
      <c r="S75" s="18">
        <v>4611.2053878486804</v>
      </c>
      <c r="T75" s="17">
        <v>1</v>
      </c>
      <c r="U75" s="18">
        <v>247.82137300056499</v>
      </c>
      <c r="V75" s="18">
        <v>0.39019191192201402</v>
      </c>
      <c r="W75" s="18">
        <v>5.3743295333063497E-2</v>
      </c>
      <c r="X75" s="18">
        <v>0.122391883664978</v>
      </c>
      <c r="Y75" s="17">
        <v>0</v>
      </c>
      <c r="AG75" s="1"/>
    </row>
    <row r="76" spans="1:33" x14ac:dyDescent="0.3">
      <c r="A76" s="8" t="s">
        <v>94</v>
      </c>
      <c r="B76" s="17">
        <v>812</v>
      </c>
      <c r="C76" s="18">
        <v>120627.799959595</v>
      </c>
      <c r="D76" s="17">
        <v>1</v>
      </c>
      <c r="E76" s="18">
        <v>3026.4782266030102</v>
      </c>
      <c r="F76" s="18">
        <v>4.8468423473556601E-6</v>
      </c>
      <c r="G76" s="18">
        <v>2.5089392558073301E-2</v>
      </c>
      <c r="H76" s="18">
        <v>-0.103648104693152</v>
      </c>
      <c r="I76" s="17">
        <v>-1</v>
      </c>
      <c r="J76">
        <v>23</v>
      </c>
      <c r="K76" s="5">
        <v>6314.7522885640101</v>
      </c>
      <c r="L76">
        <v>1</v>
      </c>
      <c r="M76" s="5">
        <v>1976.51076981919</v>
      </c>
      <c r="N76" s="5">
        <v>1.20749413291744E-3</v>
      </c>
      <c r="O76" s="5">
        <v>0.31299893954647201</v>
      </c>
      <c r="P76" s="5">
        <v>-0.55793278341719499</v>
      </c>
      <c r="Q76">
        <v>-1</v>
      </c>
      <c r="R76" s="17">
        <v>21</v>
      </c>
      <c r="S76" s="18">
        <v>5636.0220717331304</v>
      </c>
      <c r="T76" s="17">
        <v>1</v>
      </c>
      <c r="U76" s="18">
        <v>144.40648280633999</v>
      </c>
      <c r="V76" s="18">
        <v>0.457415269862741</v>
      </c>
      <c r="W76" s="18">
        <v>2.5622057715244801E-2</v>
      </c>
      <c r="X76" s="18">
        <v>0.18317306019794999</v>
      </c>
      <c r="Y76" s="17">
        <v>0</v>
      </c>
      <c r="AF76" s="1"/>
    </row>
    <row r="77" spans="1:33" x14ac:dyDescent="0.3">
      <c r="A77" s="8" t="s">
        <v>95</v>
      </c>
      <c r="B77" s="17">
        <v>4457</v>
      </c>
      <c r="C77" s="18">
        <v>799438.28421502199</v>
      </c>
      <c r="D77" s="17">
        <v>1</v>
      </c>
      <c r="E77" s="18">
        <v>2240.1441208218498</v>
      </c>
      <c r="F77" s="18">
        <v>4.0170046051425E-4</v>
      </c>
      <c r="G77" s="18">
        <v>2.8021476642459101E-3</v>
      </c>
      <c r="H77" s="18">
        <v>-2.9401196631737399E-2</v>
      </c>
      <c r="I77" s="17">
        <v>-1</v>
      </c>
      <c r="J77">
        <v>26</v>
      </c>
      <c r="K77" s="5">
        <v>23819.803022256601</v>
      </c>
      <c r="L77">
        <v>1</v>
      </c>
      <c r="M77" s="5">
        <v>2416.5611567994201</v>
      </c>
      <c r="N77" s="5">
        <v>8.6648386060572902E-2</v>
      </c>
      <c r="O77" s="5">
        <v>0.101451769124264</v>
      </c>
      <c r="P77" s="5">
        <v>-0.28678147334230802</v>
      </c>
      <c r="Q77">
        <v>0</v>
      </c>
      <c r="R77" s="17">
        <v>27</v>
      </c>
      <c r="S77" s="18">
        <v>19893.2963952766</v>
      </c>
      <c r="T77" s="17">
        <v>1</v>
      </c>
      <c r="U77" s="18">
        <v>322.06406212571898</v>
      </c>
      <c r="V77" s="18">
        <v>0.50504863627682095</v>
      </c>
      <c r="W77" s="18">
        <v>1.6189577419767901E-2</v>
      </c>
      <c r="X77" s="18">
        <v>0.111824998849607</v>
      </c>
      <c r="Y77" s="17">
        <v>0</v>
      </c>
    </row>
    <row r="78" spans="1:33" x14ac:dyDescent="0.3">
      <c r="A78" s="8" t="s">
        <v>96</v>
      </c>
      <c r="B78" s="17">
        <v>8829</v>
      </c>
      <c r="C78" s="18">
        <v>1854680.77493173</v>
      </c>
      <c r="D78" s="17">
        <v>1</v>
      </c>
      <c r="E78" s="18">
        <v>2053.88381003635</v>
      </c>
      <c r="F78" s="18">
        <v>1.75642647851027E-3</v>
      </c>
      <c r="G78" s="18">
        <v>1.1074055642335001E-3</v>
      </c>
      <c r="H78" s="18">
        <v>2.4722226352801802E-2</v>
      </c>
      <c r="I78" s="17">
        <v>1</v>
      </c>
      <c r="J78">
        <v>27</v>
      </c>
      <c r="K78" s="5">
        <v>28370.594515020199</v>
      </c>
      <c r="L78">
        <v>1</v>
      </c>
      <c r="M78" s="5">
        <v>2707.8001328836099</v>
      </c>
      <c r="N78" s="5">
        <v>9.1436769842413404E-2</v>
      </c>
      <c r="O78" s="5">
        <v>9.54438981336828E-2</v>
      </c>
      <c r="P78" s="5">
        <v>-0.47635733268614799</v>
      </c>
      <c r="Q78">
        <v>0</v>
      </c>
      <c r="R78" s="17">
        <v>30</v>
      </c>
      <c r="S78" s="18">
        <v>15460.9534733691</v>
      </c>
      <c r="T78" s="17">
        <v>1</v>
      </c>
      <c r="U78" s="18">
        <v>2818.0120941876999</v>
      </c>
      <c r="V78" s="18">
        <v>9.7131370353389698E-3</v>
      </c>
      <c r="W78" s="18">
        <v>0.18226638473762999</v>
      </c>
      <c r="X78" s="18">
        <v>0.39236299646253198</v>
      </c>
      <c r="Y78" s="17">
        <v>1</v>
      </c>
    </row>
    <row r="79" spans="1:33" x14ac:dyDescent="0.3">
      <c r="A79" s="8" t="s">
        <v>97</v>
      </c>
      <c r="B79" s="17">
        <v>814</v>
      </c>
      <c r="C79" s="18">
        <v>110331.354561562</v>
      </c>
      <c r="D79" s="17">
        <v>1</v>
      </c>
      <c r="E79" s="18">
        <v>1467.46975075518</v>
      </c>
      <c r="F79" s="18">
        <v>9.2468696885083395E-4</v>
      </c>
      <c r="G79" s="18">
        <v>1.33005686061469E-2</v>
      </c>
      <c r="H79" s="18">
        <v>-5.6826211302579699E-2</v>
      </c>
      <c r="I79" s="17">
        <v>-1</v>
      </c>
      <c r="J79">
        <v>12</v>
      </c>
      <c r="K79" s="5">
        <v>1765.95869664984</v>
      </c>
      <c r="L79">
        <v>1</v>
      </c>
      <c r="M79" s="5">
        <v>23.9795129387849</v>
      </c>
      <c r="N79" s="5">
        <v>0.68442423022008703</v>
      </c>
      <c r="O79" s="5">
        <v>1.35787507285849E-2</v>
      </c>
      <c r="P79" s="5">
        <v>-4.5015790606299101E-2</v>
      </c>
      <c r="Q79">
        <v>0</v>
      </c>
      <c r="R79" s="17">
        <v>13</v>
      </c>
      <c r="S79" s="18">
        <v>1142.6420560747699</v>
      </c>
      <c r="T79" s="17">
        <v>1</v>
      </c>
      <c r="U79" s="18">
        <v>4.7874206270787498</v>
      </c>
      <c r="V79" s="18">
        <v>0.81508399654763697</v>
      </c>
      <c r="W79" s="18">
        <v>4.1897815695010098E-3</v>
      </c>
      <c r="X79" s="18">
        <v>2.35289743834723E-2</v>
      </c>
      <c r="Y79" s="17">
        <v>0</v>
      </c>
    </row>
    <row r="80" spans="1:33" x14ac:dyDescent="0.3">
      <c r="A80" s="8" t="s">
        <v>98</v>
      </c>
      <c r="B80" s="17">
        <v>84</v>
      </c>
      <c r="C80" s="18">
        <v>15257.5824589193</v>
      </c>
      <c r="D80" s="17">
        <v>1</v>
      </c>
      <c r="E80" s="18">
        <v>67.048333904562199</v>
      </c>
      <c r="F80" s="18">
        <v>0.54258966300373301</v>
      </c>
      <c r="G80" s="18">
        <v>4.3944271043652198E-3</v>
      </c>
      <c r="H80" s="18">
        <v>-3.4537091815148399E-2</v>
      </c>
      <c r="I80" s="17">
        <v>0</v>
      </c>
      <c r="J80">
        <v>13</v>
      </c>
      <c r="K80" s="5">
        <v>2036.7800204022201</v>
      </c>
      <c r="L80">
        <v>1</v>
      </c>
      <c r="M80" s="5">
        <v>97.345531604827102</v>
      </c>
      <c r="N80" s="5">
        <v>0.41921827564959901</v>
      </c>
      <c r="O80" s="5">
        <v>4.7793836658709801E-2</v>
      </c>
      <c r="P80" s="5">
        <v>-0.13780976954355501</v>
      </c>
      <c r="Q80">
        <v>0</v>
      </c>
      <c r="R80" s="17">
        <v>13</v>
      </c>
      <c r="S80" s="18">
        <v>3764.1522150976398</v>
      </c>
      <c r="T80" s="17">
        <v>1</v>
      </c>
      <c r="U80" s="18">
        <v>833.045959587266</v>
      </c>
      <c r="V80" s="18">
        <v>5.4585160154332103E-2</v>
      </c>
      <c r="W80" s="18">
        <v>0.221310380660485</v>
      </c>
      <c r="X80" s="18">
        <v>0.43457949828915099</v>
      </c>
      <c r="Y80" s="17">
        <v>0</v>
      </c>
    </row>
    <row r="81" spans="1:33" x14ac:dyDescent="0.3">
      <c r="A81" s="8" t="s">
        <v>99</v>
      </c>
      <c r="B81" s="17">
        <v>30596</v>
      </c>
      <c r="C81" s="18">
        <v>6509676.5679247295</v>
      </c>
      <c r="D81" s="17">
        <v>1</v>
      </c>
      <c r="E81" s="18">
        <v>3952.2158406199901</v>
      </c>
      <c r="F81" s="18">
        <v>1.6232245609328401E-5</v>
      </c>
      <c r="G81" s="18">
        <v>6.0712937108020604E-4</v>
      </c>
      <c r="H81" s="18">
        <v>2.5869092942101601E-2</v>
      </c>
      <c r="I81" s="17">
        <v>1</v>
      </c>
      <c r="J81">
        <v>25</v>
      </c>
      <c r="K81" s="5">
        <v>82943.041719790301</v>
      </c>
      <c r="L81">
        <v>1</v>
      </c>
      <c r="M81" s="5">
        <v>680.75249483253003</v>
      </c>
      <c r="N81" s="5">
        <v>0.649220147230539</v>
      </c>
      <c r="O81" s="5">
        <v>8.2074696167080408E-3</v>
      </c>
      <c r="P81" s="5">
        <v>0.24584648791111899</v>
      </c>
      <c r="Q81">
        <v>0</v>
      </c>
      <c r="R81" s="17">
        <v>26</v>
      </c>
      <c r="S81" s="18">
        <v>56983.3604434507</v>
      </c>
      <c r="T81" s="17">
        <v>1</v>
      </c>
      <c r="U81" s="18">
        <v>4639.1609060066503</v>
      </c>
      <c r="V81" s="18">
        <v>0.129014099958393</v>
      </c>
      <c r="W81" s="18">
        <v>8.14125539438917E-2</v>
      </c>
      <c r="X81" s="18">
        <v>0.86498557221294103</v>
      </c>
      <c r="Y81" s="17">
        <v>0</v>
      </c>
      <c r="AF81" s="1"/>
    </row>
    <row r="82" spans="1:33" x14ac:dyDescent="0.3">
      <c r="A82" s="8" t="s">
        <v>100</v>
      </c>
      <c r="B82" s="17">
        <v>5922</v>
      </c>
      <c r="C82" s="18">
        <v>1237281.10643862</v>
      </c>
      <c r="D82" s="17">
        <v>1</v>
      </c>
      <c r="E82" s="18">
        <v>620.44714633421995</v>
      </c>
      <c r="F82" s="18">
        <v>8.4762270950214505E-2</v>
      </c>
      <c r="G82" s="18">
        <v>5.0146013149765501E-4</v>
      </c>
      <c r="H82" s="18">
        <v>1.6312108502500599E-2</v>
      </c>
      <c r="I82" s="17">
        <v>0</v>
      </c>
      <c r="J82">
        <v>26</v>
      </c>
      <c r="K82" s="5">
        <v>15168.415731314701</v>
      </c>
      <c r="L82">
        <v>1</v>
      </c>
      <c r="M82" s="5">
        <v>334.84127202763398</v>
      </c>
      <c r="N82" s="5">
        <v>0.44361911699158302</v>
      </c>
      <c r="O82" s="5">
        <v>2.2074900764775598E-2</v>
      </c>
      <c r="P82" s="5">
        <v>-0.17601849551212401</v>
      </c>
      <c r="Q82">
        <v>0</v>
      </c>
      <c r="R82" s="17">
        <v>28</v>
      </c>
      <c r="S82" s="18">
        <v>6176.7620320379201</v>
      </c>
      <c r="T82" s="17">
        <v>1</v>
      </c>
      <c r="U82" s="18">
        <v>25.050665505412301</v>
      </c>
      <c r="V82" s="18">
        <v>0.73561294150206602</v>
      </c>
      <c r="W82" s="18">
        <v>4.0556306646554203E-3</v>
      </c>
      <c r="X82" s="18">
        <v>-5.08113921719721E-2</v>
      </c>
      <c r="Y82" s="17">
        <v>0</v>
      </c>
    </row>
    <row r="83" spans="1:33" x14ac:dyDescent="0.3">
      <c r="A83" s="8" t="s">
        <v>101</v>
      </c>
      <c r="B83" s="17">
        <v>9113</v>
      </c>
      <c r="C83" s="18">
        <v>2478477.7684266199</v>
      </c>
      <c r="D83" s="17">
        <v>1</v>
      </c>
      <c r="E83" s="18">
        <v>8599.2181902672201</v>
      </c>
      <c r="F83" s="18">
        <v>1.7733320175522502E-8</v>
      </c>
      <c r="G83" s="18">
        <v>3.4695563138845702E-3</v>
      </c>
      <c r="H83" s="18">
        <v>4.9339447491331297E-2</v>
      </c>
      <c r="I83" s="17">
        <v>1</v>
      </c>
      <c r="J83">
        <v>31</v>
      </c>
      <c r="K83" s="5">
        <v>90196.552017908703</v>
      </c>
      <c r="L83">
        <v>1</v>
      </c>
      <c r="M83" s="5">
        <v>9865.9204330452303</v>
      </c>
      <c r="N83" s="5">
        <v>5.1029373454498601E-2</v>
      </c>
      <c r="O83" s="5">
        <v>0.10938245656093699</v>
      </c>
      <c r="P83" s="5">
        <v>-0.69626770300338303</v>
      </c>
      <c r="Q83">
        <v>0</v>
      </c>
      <c r="R83" s="17">
        <v>32</v>
      </c>
      <c r="S83" s="18">
        <v>30177.9745638028</v>
      </c>
      <c r="T83" s="17">
        <v>1</v>
      </c>
      <c r="U83" s="18">
        <v>1559.9834600884301</v>
      </c>
      <c r="V83" s="18">
        <v>0.18659001660129301</v>
      </c>
      <c r="W83" s="18">
        <v>5.1692781992054598E-2</v>
      </c>
      <c r="X83" s="18">
        <v>0.327291714140795</v>
      </c>
      <c r="Y83" s="17">
        <v>0</v>
      </c>
      <c r="AF83" s="1"/>
    </row>
    <row r="84" spans="1:33" x14ac:dyDescent="0.3">
      <c r="A84" s="8" t="s">
        <v>102</v>
      </c>
      <c r="B84" s="17">
        <v>1978</v>
      </c>
      <c r="C84" s="18">
        <v>450768.755115129</v>
      </c>
      <c r="D84" s="17">
        <v>1</v>
      </c>
      <c r="E84" s="18">
        <v>190.20205214119099</v>
      </c>
      <c r="F84" s="18">
        <v>0.36083927333883598</v>
      </c>
      <c r="G84" s="18">
        <v>4.2195039026737802E-4</v>
      </c>
      <c r="H84" s="18">
        <v>1.2304094361402999E-2</v>
      </c>
      <c r="I84" s="17">
        <v>0</v>
      </c>
      <c r="J84">
        <v>26</v>
      </c>
      <c r="K84" s="5">
        <v>10220.8697857143</v>
      </c>
      <c r="L84">
        <v>1</v>
      </c>
      <c r="M84" s="5">
        <v>0.56717070985905604</v>
      </c>
      <c r="N84" s="5">
        <v>0.96969967213542996</v>
      </c>
      <c r="O84" s="5">
        <v>5.5491432896626099E-5</v>
      </c>
      <c r="P84" s="5">
        <v>-6.0567844767851903E-3</v>
      </c>
      <c r="Q84">
        <v>0</v>
      </c>
      <c r="R84" s="17">
        <v>24</v>
      </c>
      <c r="S84" s="18">
        <v>5081.9729514392502</v>
      </c>
      <c r="T84" s="17">
        <v>1</v>
      </c>
      <c r="U84" s="18">
        <v>11.0649928048852</v>
      </c>
      <c r="V84" s="18">
        <v>0.81899066071217996</v>
      </c>
      <c r="W84" s="18">
        <v>2.17730257728965E-3</v>
      </c>
      <c r="X84" s="18">
        <v>-2.4172067814491899E-2</v>
      </c>
      <c r="Y84" s="17">
        <v>0</v>
      </c>
    </row>
    <row r="85" spans="1:33" x14ac:dyDescent="0.3">
      <c r="A85" s="8" t="s">
        <v>103</v>
      </c>
      <c r="B85" s="17">
        <v>7916</v>
      </c>
      <c r="C85" s="18">
        <v>2421381.34118501</v>
      </c>
      <c r="D85" s="17">
        <v>1</v>
      </c>
      <c r="E85" s="18">
        <v>33167.632416585897</v>
      </c>
      <c r="F85" s="18">
        <v>1.0111386230358E-25</v>
      </c>
      <c r="G85" s="18">
        <v>1.3697814488135901E-2</v>
      </c>
      <c r="H85" s="18">
        <v>9.9183139388229702E-2</v>
      </c>
      <c r="I85" s="17">
        <v>1</v>
      </c>
      <c r="J85">
        <v>29</v>
      </c>
      <c r="K85" s="5">
        <v>56154.454222700399</v>
      </c>
      <c r="L85">
        <v>1</v>
      </c>
      <c r="M85" s="5">
        <v>599.41623329380695</v>
      </c>
      <c r="N85" s="5">
        <v>0.57590716242463902</v>
      </c>
      <c r="O85" s="5">
        <v>1.0674420072121301E-2</v>
      </c>
      <c r="P85" s="5">
        <v>0.24538132489738501</v>
      </c>
      <c r="Q85">
        <v>0</v>
      </c>
      <c r="R85" s="17">
        <v>33</v>
      </c>
      <c r="S85" s="18">
        <v>19408.1510981545</v>
      </c>
      <c r="T85" s="17">
        <v>1</v>
      </c>
      <c r="U85" s="18">
        <v>327.72607817122099</v>
      </c>
      <c r="V85" s="18">
        <v>0.45152964559134101</v>
      </c>
      <c r="W85" s="18">
        <v>1.6886001995439E-2</v>
      </c>
      <c r="X85" s="18">
        <v>0.23233801487360101</v>
      </c>
      <c r="Y85" s="17">
        <v>0</v>
      </c>
      <c r="AF85" s="1"/>
    </row>
    <row r="86" spans="1:33" x14ac:dyDescent="0.3">
      <c r="A86" s="8" t="s">
        <v>104</v>
      </c>
      <c r="B86" s="17">
        <v>2372</v>
      </c>
      <c r="C86" s="18">
        <v>355670.96788679401</v>
      </c>
      <c r="D86" s="17">
        <v>1</v>
      </c>
      <c r="E86" s="18">
        <v>3919.5366456861402</v>
      </c>
      <c r="F86" s="18">
        <v>2.7312225122581698E-7</v>
      </c>
      <c r="G86" s="18">
        <v>1.10201197161914E-2</v>
      </c>
      <c r="H86" s="18">
        <v>-5.1068033113992203E-2</v>
      </c>
      <c r="I86" s="17">
        <v>-1</v>
      </c>
      <c r="J86">
        <v>21</v>
      </c>
      <c r="K86" s="5">
        <v>8246.8756818720794</v>
      </c>
      <c r="L86">
        <v>1</v>
      </c>
      <c r="M86" s="5">
        <v>762.24686893806097</v>
      </c>
      <c r="N86" s="5">
        <v>0.143625948740841</v>
      </c>
      <c r="O86" s="5">
        <v>9.24285630512897E-2</v>
      </c>
      <c r="P86" s="5">
        <v>-0.188756462159611</v>
      </c>
      <c r="Q86">
        <v>0</v>
      </c>
      <c r="R86" s="17">
        <v>20</v>
      </c>
      <c r="S86" s="18">
        <v>3826.2554015124201</v>
      </c>
      <c r="T86" s="17">
        <v>1</v>
      </c>
      <c r="U86" s="18">
        <v>318.14566440536697</v>
      </c>
      <c r="V86" s="18">
        <v>0.178056333954971</v>
      </c>
      <c r="W86" s="18">
        <v>8.3148047116669704E-2</v>
      </c>
      <c r="X86" s="18">
        <v>-0.17893663510320701</v>
      </c>
      <c r="Y86" s="17">
        <v>0</v>
      </c>
      <c r="AF86" s="1"/>
    </row>
    <row r="87" spans="1:33" x14ac:dyDescent="0.3">
      <c r="A87" s="8" t="s">
        <v>59</v>
      </c>
      <c r="B87" s="17">
        <v>1197</v>
      </c>
      <c r="C87" s="18">
        <v>145882.73469999901</v>
      </c>
      <c r="D87" s="17">
        <v>1</v>
      </c>
      <c r="E87" s="18">
        <v>6791.8457060513902</v>
      </c>
      <c r="F87" s="18">
        <v>2.0854123875804601E-14</v>
      </c>
      <c r="G87" s="18">
        <v>4.6556885021510799E-2</v>
      </c>
      <c r="H87" s="18">
        <v>-0.123765287046137</v>
      </c>
      <c r="I87" s="17">
        <v>-1</v>
      </c>
      <c r="J87">
        <v>14</v>
      </c>
      <c r="K87" s="5">
        <v>10358.3783783784</v>
      </c>
      <c r="L87">
        <v>1</v>
      </c>
      <c r="M87" s="5">
        <v>1077.3972183805899</v>
      </c>
      <c r="N87" s="5">
        <v>0.20236659072919699</v>
      </c>
      <c r="O87" s="5">
        <v>0.10401215122914401</v>
      </c>
      <c r="P87" s="5">
        <v>0.64912430212715599</v>
      </c>
      <c r="Q87">
        <v>0</v>
      </c>
      <c r="R87" s="17">
        <v>14</v>
      </c>
      <c r="S87" s="18">
        <v>903.75488993143199</v>
      </c>
      <c r="T87" s="17">
        <v>1</v>
      </c>
      <c r="U87" s="18">
        <v>23.1908127584014</v>
      </c>
      <c r="V87" s="18">
        <v>0.54370913974554402</v>
      </c>
      <c r="W87" s="18">
        <v>2.5660511513426999E-2</v>
      </c>
      <c r="X87" s="18">
        <v>-3.5677606958871899E-2</v>
      </c>
      <c r="Y87" s="17">
        <v>0</v>
      </c>
      <c r="AF87" s="1"/>
    </row>
    <row r="88" spans="1:33" x14ac:dyDescent="0.3">
      <c r="A88" s="8" t="s">
        <v>105</v>
      </c>
      <c r="B88" s="17">
        <v>7111</v>
      </c>
      <c r="C88" s="18">
        <v>1565843.8485711699</v>
      </c>
      <c r="D88" s="17">
        <v>1</v>
      </c>
      <c r="E88" s="18">
        <v>10317.524695710001</v>
      </c>
      <c r="F88" s="18">
        <v>6.5222838605946098E-12</v>
      </c>
      <c r="G88" s="18">
        <v>6.5891146841524596E-3</v>
      </c>
      <c r="H88" s="18">
        <v>-5.5664682727705701E-2</v>
      </c>
      <c r="I88" s="17">
        <v>-1</v>
      </c>
      <c r="J88">
        <v>33</v>
      </c>
      <c r="K88" s="5">
        <v>53838.715675186599</v>
      </c>
      <c r="L88">
        <v>1</v>
      </c>
      <c r="M88" s="5">
        <v>2166.2515198125802</v>
      </c>
      <c r="N88" s="5">
        <v>0.239514262564087</v>
      </c>
      <c r="O88" s="5">
        <v>4.0235943459011297E-2</v>
      </c>
      <c r="P88" s="5">
        <v>0.301327288278053</v>
      </c>
      <c r="Q88">
        <v>0</v>
      </c>
      <c r="R88" s="17">
        <v>30</v>
      </c>
      <c r="S88" s="18">
        <v>19052.845344716301</v>
      </c>
      <c r="T88" s="17">
        <v>1</v>
      </c>
      <c r="U88" s="18">
        <v>347.42652870620401</v>
      </c>
      <c r="V88" s="18">
        <v>0.455387658489942</v>
      </c>
      <c r="W88" s="18">
        <v>1.8234889457209202E-2</v>
      </c>
      <c r="X88" s="18">
        <v>-0.12150342378606301</v>
      </c>
      <c r="Y88" s="17">
        <v>0</v>
      </c>
      <c r="AF88" s="1"/>
    </row>
    <row r="89" spans="1:33" x14ac:dyDescent="0.3">
      <c r="A89" s="8" t="s">
        <v>106</v>
      </c>
      <c r="B89" s="17">
        <v>475</v>
      </c>
      <c r="C89" s="18">
        <v>67076.585093186397</v>
      </c>
      <c r="D89" s="17">
        <v>1</v>
      </c>
      <c r="E89" s="18">
        <v>172.19555761115001</v>
      </c>
      <c r="F89" s="18">
        <v>0.26886392938361803</v>
      </c>
      <c r="G89" s="18">
        <v>2.5671485418037299E-3</v>
      </c>
      <c r="H89" s="18">
        <v>-2.1269898520428002E-2</v>
      </c>
      <c r="I89" s="17">
        <v>0</v>
      </c>
      <c r="J89">
        <v>17</v>
      </c>
      <c r="K89" s="5">
        <v>4596.8863636363603</v>
      </c>
      <c r="L89">
        <v>1</v>
      </c>
      <c r="M89" s="5">
        <v>11.233688714395599</v>
      </c>
      <c r="N89" s="5">
        <v>0.83829662735867105</v>
      </c>
      <c r="O89" s="5">
        <v>2.4437603685961702E-3</v>
      </c>
      <c r="P89" s="5">
        <v>-2.1910647787291598E-2</v>
      </c>
      <c r="Q89">
        <v>0</v>
      </c>
      <c r="R89" s="17">
        <v>15</v>
      </c>
      <c r="S89" s="18">
        <v>3262.7782021990602</v>
      </c>
      <c r="T89" s="17">
        <v>1</v>
      </c>
      <c r="U89" s="18">
        <v>276.57603024409798</v>
      </c>
      <c r="V89" s="18">
        <v>0.23852845391303801</v>
      </c>
      <c r="W89" s="18">
        <v>8.4767033829541497E-2</v>
      </c>
      <c r="X89" s="18">
        <v>0.12088651330405301</v>
      </c>
      <c r="Y89" s="17">
        <v>0</v>
      </c>
    </row>
    <row r="90" spans="1:33" x14ac:dyDescent="0.3">
      <c r="A90" s="8" t="s">
        <v>107</v>
      </c>
      <c r="B90" s="17">
        <v>316</v>
      </c>
      <c r="C90" s="18">
        <v>31552.735105125099</v>
      </c>
      <c r="D90" s="17">
        <v>1</v>
      </c>
      <c r="E90" s="18">
        <v>2430.1032084656699</v>
      </c>
      <c r="F90" s="18">
        <v>2.8214149891923101E-7</v>
      </c>
      <c r="G90" s="18">
        <v>7.7017196777687397E-2</v>
      </c>
      <c r="H90" s="18">
        <v>-0.107260641146996</v>
      </c>
      <c r="I90" s="17">
        <v>-1</v>
      </c>
      <c r="J90">
        <v>8</v>
      </c>
      <c r="K90" s="5">
        <v>780.48639905896198</v>
      </c>
      <c r="L90">
        <v>1</v>
      </c>
      <c r="M90" s="5">
        <v>28.306645386834099</v>
      </c>
      <c r="N90" s="5">
        <v>0.58321705595275997</v>
      </c>
      <c r="O90" s="5">
        <v>3.6267954727928202E-2</v>
      </c>
      <c r="P90" s="5">
        <v>-8.1051488411863895E-2</v>
      </c>
      <c r="Q90">
        <v>0</v>
      </c>
      <c r="R90" s="17">
        <v>9</v>
      </c>
      <c r="S90" s="18">
        <v>918.33449104995998</v>
      </c>
      <c r="T90" s="17">
        <v>1</v>
      </c>
      <c r="U90" s="18">
        <v>51.136378494637803</v>
      </c>
      <c r="V90" s="18">
        <v>0.46631011372929498</v>
      </c>
      <c r="W90" s="18">
        <v>5.56838265283622E-2</v>
      </c>
      <c r="X90" s="18">
        <v>-5.1833969837570298E-2</v>
      </c>
      <c r="Y90" s="17">
        <v>0</v>
      </c>
      <c r="AF90" s="1"/>
    </row>
    <row r="91" spans="1:33" x14ac:dyDescent="0.3">
      <c r="A91" s="8" t="s">
        <v>108</v>
      </c>
      <c r="B91" s="17">
        <v>6775</v>
      </c>
      <c r="C91" s="18">
        <v>1256423.7423739501</v>
      </c>
      <c r="D91" s="17">
        <v>1</v>
      </c>
      <c r="E91" s="18">
        <v>10510.606035852999</v>
      </c>
      <c r="F91" s="18">
        <v>4.0291560898365598E-14</v>
      </c>
      <c r="G91" s="18">
        <v>8.3654946029543299E-3</v>
      </c>
      <c r="H91" s="18">
        <v>6.9088938373802103E-2</v>
      </c>
      <c r="I91" s="17">
        <v>1</v>
      </c>
      <c r="J91">
        <v>25</v>
      </c>
      <c r="K91" s="5">
        <v>24391.490544889199</v>
      </c>
      <c r="L91">
        <v>1</v>
      </c>
      <c r="M91" s="5">
        <v>1657.9629673729</v>
      </c>
      <c r="N91" s="5">
        <v>0.17692601886440701</v>
      </c>
      <c r="O91" s="5">
        <v>6.7973007402792704E-2</v>
      </c>
      <c r="P91" s="5">
        <v>-0.30914270125627702</v>
      </c>
      <c r="Q91">
        <v>0</v>
      </c>
      <c r="R91" s="17">
        <v>29</v>
      </c>
      <c r="S91" s="18">
        <v>3324.8670615708902</v>
      </c>
      <c r="T91" s="17">
        <v>1</v>
      </c>
      <c r="U91" s="18">
        <v>6.2939602125879901E-3</v>
      </c>
      <c r="V91" s="18">
        <v>0.99408832770257505</v>
      </c>
      <c r="W91" s="18">
        <v>1.8929960494684701E-6</v>
      </c>
      <c r="X91" s="18">
        <v>6.75355755620342E-4</v>
      </c>
      <c r="Y91" s="17">
        <v>0</v>
      </c>
      <c r="AF91" s="1"/>
    </row>
    <row r="92" spans="1:33" x14ac:dyDescent="0.3">
      <c r="A92" s="8" t="s">
        <v>109</v>
      </c>
      <c r="B92" s="17">
        <v>2111</v>
      </c>
      <c r="C92" s="18">
        <v>360089.21644667699</v>
      </c>
      <c r="D92" s="17">
        <v>1</v>
      </c>
      <c r="E92" s="18">
        <v>0.64154228498227905</v>
      </c>
      <c r="F92" s="18">
        <v>0.95109874692431795</v>
      </c>
      <c r="G92" s="18">
        <v>1.7816203754517101E-6</v>
      </c>
      <c r="H92" s="18">
        <v>-1.3759532631724E-3</v>
      </c>
      <c r="I92" s="17">
        <v>0</v>
      </c>
      <c r="J92">
        <v>17</v>
      </c>
      <c r="K92" s="5">
        <v>12445.2410171552</v>
      </c>
      <c r="L92">
        <v>1</v>
      </c>
      <c r="M92" s="5">
        <v>16.131317062852801</v>
      </c>
      <c r="N92" s="5">
        <v>0.88191771529648499</v>
      </c>
      <c r="O92" s="5">
        <v>1.29618358058448E-3</v>
      </c>
      <c r="P92" s="5">
        <v>4.7044831192125602E-2</v>
      </c>
      <c r="Q92">
        <v>0</v>
      </c>
      <c r="R92" s="17">
        <v>16</v>
      </c>
      <c r="S92" s="18">
        <v>6881.4937339574199</v>
      </c>
      <c r="T92" s="17">
        <v>1</v>
      </c>
      <c r="U92" s="18">
        <v>706.54144893840601</v>
      </c>
      <c r="V92" s="18">
        <v>0.17604148376704901</v>
      </c>
      <c r="W92" s="18">
        <v>0.10267268652035599</v>
      </c>
      <c r="X92" s="18">
        <v>0.43213115283269798</v>
      </c>
      <c r="Y92" s="17">
        <v>0</v>
      </c>
      <c r="AG92" s="1"/>
    </row>
    <row r="93" spans="1:33" x14ac:dyDescent="0.3">
      <c r="A93" s="8" t="s">
        <v>73</v>
      </c>
      <c r="B93" s="17">
        <v>3111</v>
      </c>
      <c r="C93" s="18">
        <v>684641.16693380603</v>
      </c>
      <c r="D93" s="17">
        <v>1</v>
      </c>
      <c r="E93" s="18">
        <v>97.884400581358904</v>
      </c>
      <c r="F93" s="18">
        <v>0.50479130421437302</v>
      </c>
      <c r="G93" s="18">
        <v>1.4297183007516701E-4</v>
      </c>
      <c r="H93" s="18">
        <v>7.16289291035338E-3</v>
      </c>
      <c r="I93" s="17">
        <v>0</v>
      </c>
      <c r="J93">
        <v>23</v>
      </c>
      <c r="K93" s="5">
        <v>15146.1996254395</v>
      </c>
      <c r="L93">
        <v>1</v>
      </c>
      <c r="M93" s="5">
        <v>321.34344877289499</v>
      </c>
      <c r="N93" s="5">
        <v>0.48013890542134102</v>
      </c>
      <c r="O93" s="5">
        <v>2.1216110755147299E-2</v>
      </c>
      <c r="P93" s="5">
        <v>-0.15051608529199401</v>
      </c>
      <c r="Q93">
        <v>0</v>
      </c>
      <c r="R93" s="17">
        <v>23</v>
      </c>
      <c r="S93" s="18">
        <v>25707.025255139801</v>
      </c>
      <c r="T93" s="17">
        <v>1</v>
      </c>
      <c r="U93" s="18">
        <v>3090.3655574402801</v>
      </c>
      <c r="V93" s="18">
        <v>7.6265324200413501E-2</v>
      </c>
      <c r="W93" s="18">
        <v>0.120214825588285</v>
      </c>
      <c r="X93" s="18">
        <v>0.443128983837906</v>
      </c>
      <c r="Y93" s="17">
        <v>0</v>
      </c>
    </row>
    <row r="94" spans="1:33" x14ac:dyDescent="0.3">
      <c r="A94" s="8" t="s">
        <v>110</v>
      </c>
      <c r="B94" s="17">
        <v>4600</v>
      </c>
      <c r="C94" s="18">
        <v>632099.57371967298</v>
      </c>
      <c r="D94" s="17">
        <v>1</v>
      </c>
      <c r="E94" s="18">
        <v>17.4010233205045</v>
      </c>
      <c r="F94" s="18">
        <v>0.72194518871716096</v>
      </c>
      <c r="G94" s="18">
        <v>2.7528927472819701E-5</v>
      </c>
      <c r="H94" s="18">
        <v>-4.5737259967226496E-3</v>
      </c>
      <c r="I94" s="17">
        <v>0</v>
      </c>
      <c r="J94">
        <v>28</v>
      </c>
      <c r="K94" s="5">
        <v>34514.273726843203</v>
      </c>
      <c r="L94">
        <v>1</v>
      </c>
      <c r="M94" s="5">
        <v>2844.8833507778299</v>
      </c>
      <c r="N94" s="5">
        <v>0.112749074453575</v>
      </c>
      <c r="O94" s="5">
        <v>8.2426284652347595E-2</v>
      </c>
      <c r="P94" s="5">
        <v>-0.51535650414512701</v>
      </c>
      <c r="Q94">
        <v>0</v>
      </c>
      <c r="R94" s="17">
        <v>27</v>
      </c>
      <c r="S94" s="18">
        <v>6394.6189730378501</v>
      </c>
      <c r="T94" s="17">
        <v>1</v>
      </c>
      <c r="U94" s="18">
        <v>134.376129969814</v>
      </c>
      <c r="V94" s="18">
        <v>0.44648677025807498</v>
      </c>
      <c r="W94" s="18">
        <v>2.1013938521809501E-2</v>
      </c>
      <c r="X94" s="18">
        <v>9.6229851042743397E-2</v>
      </c>
      <c r="Y94" s="17">
        <v>0</v>
      </c>
      <c r="AG94" s="1"/>
    </row>
    <row r="95" spans="1:33" x14ac:dyDescent="0.3">
      <c r="A95" s="8" t="s">
        <v>111</v>
      </c>
      <c r="B95" s="17">
        <v>859</v>
      </c>
      <c r="C95" s="18">
        <v>79897.467726100702</v>
      </c>
      <c r="D95" s="17">
        <v>1</v>
      </c>
      <c r="E95" s="18">
        <v>40.066706446959898</v>
      </c>
      <c r="F95" s="18">
        <v>0.51150627155869899</v>
      </c>
      <c r="G95" s="18">
        <v>5.0147654972387801E-4</v>
      </c>
      <c r="H95" s="18">
        <v>-1.1411711898232899E-2</v>
      </c>
      <c r="I95" s="17">
        <v>0</v>
      </c>
      <c r="J95">
        <v>17</v>
      </c>
      <c r="K95" s="5">
        <v>2859.7012339196599</v>
      </c>
      <c r="L95">
        <v>1</v>
      </c>
      <c r="M95" s="5">
        <v>75.572406676440593</v>
      </c>
      <c r="N95" s="5">
        <v>0.49694798566309101</v>
      </c>
      <c r="O95" s="5">
        <v>2.64266790460683E-2</v>
      </c>
      <c r="P95" s="5">
        <v>0.11311883016831201</v>
      </c>
      <c r="Q95">
        <v>0</v>
      </c>
      <c r="R95" s="17">
        <v>18</v>
      </c>
      <c r="S95" s="18">
        <v>3908.0836523200401</v>
      </c>
      <c r="T95" s="17">
        <v>1</v>
      </c>
      <c r="U95" s="18">
        <v>36.359299279652497</v>
      </c>
      <c r="V95" s="18">
        <v>0.68096845218483104</v>
      </c>
      <c r="W95" s="18">
        <v>9.3036133599820898E-3</v>
      </c>
      <c r="X95" s="18">
        <v>-0.108387932902969</v>
      </c>
      <c r="Y95" s="17">
        <v>0</v>
      </c>
    </row>
    <row r="96" spans="1:33" x14ac:dyDescent="0.3">
      <c r="A96" s="8" t="s">
        <v>112</v>
      </c>
      <c r="B96" s="17">
        <v>1201</v>
      </c>
      <c r="C96" s="18">
        <v>192439.946476071</v>
      </c>
      <c r="D96" s="17">
        <v>1</v>
      </c>
      <c r="E96" s="18">
        <v>536.83864489794405</v>
      </c>
      <c r="F96" s="18">
        <v>6.6808897862269206E-2</v>
      </c>
      <c r="G96" s="18">
        <v>2.7896424558852E-3</v>
      </c>
      <c r="H96" s="18">
        <v>-4.1077637587222597E-2</v>
      </c>
      <c r="I96" s="17">
        <v>0</v>
      </c>
      <c r="J96">
        <v>9</v>
      </c>
      <c r="K96" s="5">
        <v>5423.3413017275998</v>
      </c>
      <c r="L96">
        <v>1</v>
      </c>
      <c r="M96" s="5">
        <v>108.76792859992101</v>
      </c>
      <c r="N96" s="5">
        <v>0.66779367156051495</v>
      </c>
      <c r="O96" s="5">
        <v>2.0055519752237301E-2</v>
      </c>
      <c r="P96" s="5">
        <v>-0.17414550107871199</v>
      </c>
      <c r="Q96">
        <v>0</v>
      </c>
      <c r="R96" s="17">
        <v>8</v>
      </c>
      <c r="S96" s="18">
        <v>4749.3528153955804</v>
      </c>
      <c r="T96" s="17">
        <v>1</v>
      </c>
      <c r="U96" s="18">
        <v>574.27084278669804</v>
      </c>
      <c r="V96" s="18">
        <v>0.29418324860068301</v>
      </c>
      <c r="W96" s="18">
        <v>0.120915599473918</v>
      </c>
      <c r="X96" s="18">
        <v>0.31535879751006402</v>
      </c>
      <c r="Y96" s="17">
        <v>0</v>
      </c>
    </row>
    <row r="97" spans="1:33" x14ac:dyDescent="0.3">
      <c r="A97" s="8" t="s">
        <v>113</v>
      </c>
      <c r="B97" s="17">
        <v>273</v>
      </c>
      <c r="C97" s="18">
        <v>170591.31158924699</v>
      </c>
      <c r="D97" s="17">
        <v>1</v>
      </c>
      <c r="E97" s="18">
        <v>1.7130527024273801</v>
      </c>
      <c r="F97" s="18">
        <v>0.95824273200147203</v>
      </c>
      <c r="G97" s="18">
        <v>1.0041851993936E-5</v>
      </c>
      <c r="H97" s="18">
        <v>-3.02965188792774E-3</v>
      </c>
      <c r="I97" s="17">
        <v>0</v>
      </c>
      <c r="J97">
        <v>29</v>
      </c>
      <c r="K97" s="5">
        <v>8546.9791554431995</v>
      </c>
      <c r="L97">
        <v>1</v>
      </c>
      <c r="M97" s="5">
        <v>0.41647299710348301</v>
      </c>
      <c r="N97" s="5">
        <v>0.97001290022310405</v>
      </c>
      <c r="O97" s="5">
        <v>4.8727508225931997E-5</v>
      </c>
      <c r="P97" s="5">
        <v>-4.8690409517320697E-3</v>
      </c>
      <c r="Q97">
        <v>0</v>
      </c>
      <c r="R97" s="17">
        <v>25</v>
      </c>
      <c r="S97" s="18">
        <v>32741.358963396098</v>
      </c>
      <c r="T97" s="17">
        <v>1</v>
      </c>
      <c r="U97" s="18">
        <v>611.28403223196403</v>
      </c>
      <c r="V97" s="18">
        <v>0.49040740360942098</v>
      </c>
      <c r="W97" s="18">
        <v>1.8670087363061499E-2</v>
      </c>
      <c r="X97" s="18">
        <v>0.22804639368705401</v>
      </c>
      <c r="Y97" s="17">
        <v>0</v>
      </c>
      <c r="AG97" s="1"/>
    </row>
    <row r="98" spans="1:33" x14ac:dyDescent="0.3">
      <c r="A98" s="8" t="s">
        <v>114</v>
      </c>
      <c r="B98" s="17">
        <v>190</v>
      </c>
      <c r="C98" s="18">
        <v>48741.773068510498</v>
      </c>
      <c r="D98" s="17">
        <v>1</v>
      </c>
      <c r="E98" s="18">
        <v>29.283933877006302</v>
      </c>
      <c r="F98" s="18">
        <v>0.735389785286786</v>
      </c>
      <c r="G98" s="18">
        <v>6.0079746864860595E-4</v>
      </c>
      <c r="H98" s="18">
        <v>-1.2716632691504E-2</v>
      </c>
      <c r="I98" s="17">
        <v>0</v>
      </c>
      <c r="J98">
        <v>20</v>
      </c>
      <c r="K98" s="5">
        <v>10505.8669050964</v>
      </c>
      <c r="L98">
        <v>1</v>
      </c>
      <c r="M98" s="5">
        <v>962.32170371259099</v>
      </c>
      <c r="N98" s="5">
        <v>0.155577291629174</v>
      </c>
      <c r="O98" s="5">
        <v>9.1598505140567096E-2</v>
      </c>
      <c r="P98" s="5">
        <v>0.231716810276753</v>
      </c>
      <c r="Q98">
        <v>0</v>
      </c>
      <c r="R98" s="17">
        <v>19</v>
      </c>
      <c r="S98" s="18">
        <v>10710.0949766676</v>
      </c>
      <c r="T98" s="17">
        <v>1</v>
      </c>
      <c r="U98" s="18">
        <v>132.45947768834799</v>
      </c>
      <c r="V98" s="18">
        <v>0.62570565409744505</v>
      </c>
      <c r="W98" s="18">
        <v>1.2367722039526E-2</v>
      </c>
      <c r="X98" s="18">
        <v>-8.8883897066448406E-2</v>
      </c>
      <c r="Y98" s="17">
        <v>0</v>
      </c>
    </row>
    <row r="99" spans="1:33" x14ac:dyDescent="0.3">
      <c r="A99" s="8" t="s">
        <v>115</v>
      </c>
      <c r="B99" s="17">
        <v>2026</v>
      </c>
      <c r="C99" s="18">
        <v>261112.04614048</v>
      </c>
      <c r="D99" s="17">
        <v>1</v>
      </c>
      <c r="E99" s="18">
        <v>5321.8906987721302</v>
      </c>
      <c r="F99" s="18">
        <v>8.4433369059733102E-11</v>
      </c>
      <c r="G99" s="18">
        <v>2.0381636073231499E-2</v>
      </c>
      <c r="H99" s="18">
        <v>-0.103444401453678</v>
      </c>
      <c r="I99" s="17">
        <v>-1</v>
      </c>
      <c r="J99">
        <v>18</v>
      </c>
      <c r="K99" s="5">
        <v>11568.046459421201</v>
      </c>
      <c r="L99">
        <v>1</v>
      </c>
      <c r="M99" s="5">
        <v>0.61207949408890305</v>
      </c>
      <c r="N99" s="5">
        <v>0.97537973232369202</v>
      </c>
      <c r="O99" s="5">
        <v>5.2911223708873599E-5</v>
      </c>
      <c r="P99" s="5">
        <v>7.4041553743958996E-3</v>
      </c>
      <c r="Q99">
        <v>0</v>
      </c>
      <c r="R99" s="17">
        <v>19</v>
      </c>
      <c r="S99" s="18">
        <v>5871.2238397357896</v>
      </c>
      <c r="T99" s="17">
        <v>1</v>
      </c>
      <c r="U99" s="18">
        <v>56.377349369085103</v>
      </c>
      <c r="V99" s="18">
        <v>0.66777747673530197</v>
      </c>
      <c r="W99" s="18">
        <v>9.6023164689327308E-3</v>
      </c>
      <c r="X99" s="18">
        <v>6.3274963846654195E-2</v>
      </c>
      <c r="Y99" s="17">
        <v>0</v>
      </c>
      <c r="AF99" s="1"/>
    </row>
    <row r="100" spans="1:33" x14ac:dyDescent="0.3">
      <c r="A100" s="8" t="s">
        <v>116</v>
      </c>
      <c r="B100" s="17">
        <v>20</v>
      </c>
      <c r="C100" s="18">
        <v>5691.4265050898402</v>
      </c>
      <c r="D100" s="17">
        <v>1</v>
      </c>
      <c r="E100" s="18">
        <v>812.30159554586305</v>
      </c>
      <c r="F100" s="18">
        <v>6.8039201684326797E-2</v>
      </c>
      <c r="G100" s="18">
        <v>0.142723725733684</v>
      </c>
      <c r="H100" s="18">
        <v>0.32375137583347802</v>
      </c>
      <c r="I100" s="17">
        <v>0</v>
      </c>
      <c r="J100">
        <v>3</v>
      </c>
      <c r="K100" s="5">
        <v>396.70026525198898</v>
      </c>
      <c r="L100">
        <v>1</v>
      </c>
      <c r="M100" s="5">
        <v>41.805493102790699</v>
      </c>
      <c r="N100" s="5">
        <v>0.552200036073764</v>
      </c>
      <c r="O100" s="5">
        <v>0.105383073228437</v>
      </c>
      <c r="P100" s="5">
        <v>-0.26737019525594802</v>
      </c>
      <c r="Q100">
        <v>0</v>
      </c>
      <c r="R100" s="17">
        <v>3</v>
      </c>
      <c r="S100" s="18">
        <v>1250.3076923076901</v>
      </c>
      <c r="T100" s="17">
        <v>1</v>
      </c>
      <c r="U100" s="18">
        <v>91.739817784661199</v>
      </c>
      <c r="V100" s="18">
        <v>0.62598022259568298</v>
      </c>
      <c r="W100" s="18">
        <v>7.3373792986378597E-2</v>
      </c>
      <c r="X100" s="18">
        <v>-0.32737239396116602</v>
      </c>
      <c r="Y100" s="17">
        <v>0</v>
      </c>
    </row>
    <row r="101" spans="1:33" x14ac:dyDescent="0.3">
      <c r="A101" s="8" t="s">
        <v>117</v>
      </c>
      <c r="B101" s="17">
        <v>51817</v>
      </c>
      <c r="C101" s="18">
        <v>26871447.8202103</v>
      </c>
      <c r="D101" s="17">
        <v>1</v>
      </c>
      <c r="E101" s="18">
        <v>49895.1699232869</v>
      </c>
      <c r="F101" s="18">
        <v>9.41852576094632E-23</v>
      </c>
      <c r="G101" s="18">
        <v>1.8568098844960999E-3</v>
      </c>
      <c r="H101" s="18">
        <v>7.9795129219857097E-2</v>
      </c>
      <c r="I101" s="17">
        <v>1</v>
      </c>
      <c r="J101">
        <v>28</v>
      </c>
      <c r="K101" s="5">
        <v>99849.060520109604</v>
      </c>
      <c r="L101">
        <v>1</v>
      </c>
      <c r="M101" s="5">
        <v>1959.6062226374099</v>
      </c>
      <c r="N101" s="5">
        <v>0.45405089585096903</v>
      </c>
      <c r="O101" s="5">
        <v>1.9625685133439399E-2</v>
      </c>
      <c r="P101" s="5">
        <v>-0.34074600713796199</v>
      </c>
      <c r="Q101">
        <v>0</v>
      </c>
      <c r="R101" s="17">
        <v>30</v>
      </c>
      <c r="S101" s="18">
        <v>101083.421675733</v>
      </c>
      <c r="T101" s="17">
        <v>1</v>
      </c>
      <c r="U101" s="18">
        <v>2706.6893226952802</v>
      </c>
      <c r="V101" s="18">
        <v>0.36360449818504398</v>
      </c>
      <c r="W101" s="18">
        <v>2.6776787704893199E-2</v>
      </c>
      <c r="X101" s="18">
        <v>0.41143067718913801</v>
      </c>
      <c r="Y101" s="17">
        <v>0</v>
      </c>
      <c r="AF101" s="1"/>
    </row>
    <row r="102" spans="1:33" x14ac:dyDescent="0.3">
      <c r="A102" s="8" t="s">
        <v>118</v>
      </c>
      <c r="B102" s="17">
        <v>4230</v>
      </c>
      <c r="C102" s="18">
        <v>1035134.73091442</v>
      </c>
      <c r="D102" s="17">
        <v>1</v>
      </c>
      <c r="E102" s="18">
        <v>3762.6680049394499</v>
      </c>
      <c r="F102" s="18">
        <v>8.5529779509378596E-5</v>
      </c>
      <c r="G102" s="18">
        <v>3.6349548445887602E-3</v>
      </c>
      <c r="H102" s="18">
        <v>3.8525737851314197E-2</v>
      </c>
      <c r="I102" s="17">
        <v>1</v>
      </c>
      <c r="J102">
        <v>35</v>
      </c>
      <c r="K102" s="5">
        <v>13764.7432370724</v>
      </c>
      <c r="L102">
        <v>1</v>
      </c>
      <c r="M102" s="5">
        <v>252.50181111821999</v>
      </c>
      <c r="N102" s="5">
        <v>0.418671518939711</v>
      </c>
      <c r="O102" s="5">
        <v>1.83440988886855E-2</v>
      </c>
      <c r="P102" s="5">
        <v>-8.9629679280551003E-2</v>
      </c>
      <c r="Q102">
        <v>0</v>
      </c>
      <c r="R102" s="17">
        <v>28</v>
      </c>
      <c r="S102" s="18">
        <v>10465.838601355101</v>
      </c>
      <c r="T102" s="17">
        <v>1</v>
      </c>
      <c r="U102" s="18">
        <v>79.636294471645698</v>
      </c>
      <c r="V102" s="18">
        <v>0.64311581990537503</v>
      </c>
      <c r="W102" s="18">
        <v>7.6091651615317604E-3</v>
      </c>
      <c r="X102" s="18">
        <v>-5.2814136538193099E-2</v>
      </c>
      <c r="Y102" s="17">
        <v>0</v>
      </c>
      <c r="AF102" s="1"/>
    </row>
    <row r="103" spans="1:33" x14ac:dyDescent="0.3">
      <c r="A103" s="8" t="s">
        <v>119</v>
      </c>
      <c r="B103" s="17">
        <v>724</v>
      </c>
      <c r="C103" s="18">
        <v>109848.220880964</v>
      </c>
      <c r="D103" s="17">
        <v>1</v>
      </c>
      <c r="E103" s="18">
        <v>4234.5361152027199</v>
      </c>
      <c r="F103" s="18">
        <v>7.1322206453738703E-8</v>
      </c>
      <c r="G103" s="18">
        <v>3.8548973130765697E-2</v>
      </c>
      <c r="H103" s="18">
        <v>9.3220892376855505E-2</v>
      </c>
      <c r="I103" s="17">
        <v>1</v>
      </c>
      <c r="J103">
        <v>15</v>
      </c>
      <c r="K103" s="5">
        <v>1868.8157894736801</v>
      </c>
      <c r="L103">
        <v>1</v>
      </c>
      <c r="M103" s="5">
        <v>0.15422421614925999</v>
      </c>
      <c r="N103" s="5">
        <v>0.97193228553447797</v>
      </c>
      <c r="O103" s="5">
        <v>8.2525103339725598E-5</v>
      </c>
      <c r="P103" s="5">
        <v>-3.1703240922731002E-3</v>
      </c>
      <c r="Q103">
        <v>0</v>
      </c>
      <c r="R103" s="17">
        <v>16</v>
      </c>
      <c r="S103" s="18">
        <v>5787.5453050239203</v>
      </c>
      <c r="T103" s="17">
        <v>1</v>
      </c>
      <c r="U103" s="18">
        <v>20.767197571707602</v>
      </c>
      <c r="V103" s="18">
        <v>0.81029980443320904</v>
      </c>
      <c r="W103" s="18">
        <v>3.5882565884504101E-3</v>
      </c>
      <c r="X103" s="18">
        <v>3.4779679981102297E-2</v>
      </c>
      <c r="Y103" s="17">
        <v>0</v>
      </c>
      <c r="AF103" s="1"/>
    </row>
    <row r="104" spans="1:33" x14ac:dyDescent="0.3">
      <c r="A104" s="8" t="s">
        <v>120</v>
      </c>
      <c r="B104" s="17">
        <v>553</v>
      </c>
      <c r="C104" s="18">
        <v>249892.880914187</v>
      </c>
      <c r="D104" s="17">
        <v>1</v>
      </c>
      <c r="E104" s="18">
        <v>1515.85096900185</v>
      </c>
      <c r="F104" s="18">
        <v>6.6193694083391597E-2</v>
      </c>
      <c r="G104" s="18">
        <v>6.06600301479732E-3</v>
      </c>
      <c r="H104" s="18">
        <v>-6.1375978729382601E-2</v>
      </c>
      <c r="I104" s="17">
        <v>0</v>
      </c>
      <c r="J104">
        <v>20</v>
      </c>
      <c r="K104" s="5">
        <v>23089.220380848401</v>
      </c>
      <c r="L104">
        <v>1</v>
      </c>
      <c r="M104" s="5">
        <v>125.00121123471</v>
      </c>
      <c r="N104" s="5">
        <v>0.74143881358986996</v>
      </c>
      <c r="O104" s="5">
        <v>5.4138342123665204E-3</v>
      </c>
      <c r="P104" s="5">
        <v>-9.3204526104323004E-2</v>
      </c>
      <c r="Q104">
        <v>0</v>
      </c>
      <c r="R104" s="17">
        <v>20</v>
      </c>
      <c r="S104" s="18">
        <v>9267.5638391904704</v>
      </c>
      <c r="T104" s="17">
        <v>1</v>
      </c>
      <c r="U104" s="18">
        <v>510.312038601138</v>
      </c>
      <c r="V104" s="18">
        <v>0.28033572384871402</v>
      </c>
      <c r="W104" s="18">
        <v>5.5064313281894199E-2</v>
      </c>
      <c r="X104" s="18">
        <v>0.204947566636828</v>
      </c>
      <c r="Y104" s="17">
        <v>0</v>
      </c>
    </row>
    <row r="105" spans="1:33" x14ac:dyDescent="0.3">
      <c r="A105" s="8" t="s">
        <v>121</v>
      </c>
      <c r="B105" s="17">
        <v>390</v>
      </c>
      <c r="C105" s="18">
        <v>60958.878191428703</v>
      </c>
      <c r="D105" s="17">
        <v>1</v>
      </c>
      <c r="E105" s="18">
        <v>2576.3383622717001</v>
      </c>
      <c r="F105" s="18">
        <v>3.3464455309838101E-5</v>
      </c>
      <c r="G105" s="18">
        <v>4.2263546159449501E-2</v>
      </c>
      <c r="H105" s="18">
        <v>8.5502628358685898E-2</v>
      </c>
      <c r="I105" s="17">
        <v>1</v>
      </c>
      <c r="J105">
        <v>14</v>
      </c>
      <c r="K105" s="5">
        <v>2385.9852636426399</v>
      </c>
      <c r="L105">
        <v>1</v>
      </c>
      <c r="M105" s="5">
        <v>201.31301573170799</v>
      </c>
      <c r="N105" s="5">
        <v>0.256034874376463</v>
      </c>
      <c r="O105" s="5">
        <v>8.4373117805583903E-2</v>
      </c>
      <c r="P105" s="5">
        <v>0.16694642364113699</v>
      </c>
      <c r="Q105">
        <v>0</v>
      </c>
      <c r="R105" s="17">
        <v>16</v>
      </c>
      <c r="S105" s="18">
        <v>6914.7542210692</v>
      </c>
      <c r="T105" s="17">
        <v>1</v>
      </c>
      <c r="U105" s="18">
        <v>91.326570727769607</v>
      </c>
      <c r="V105" s="18">
        <v>0.643535291498467</v>
      </c>
      <c r="W105" s="18">
        <v>1.3207493398608199E-2</v>
      </c>
      <c r="X105" s="18">
        <v>0.108303221628088</v>
      </c>
      <c r="Y105" s="17">
        <v>0</v>
      </c>
      <c r="AF105" s="1"/>
    </row>
    <row r="106" spans="1:33" x14ac:dyDescent="0.3">
      <c r="A106" s="8" t="s">
        <v>122</v>
      </c>
      <c r="B106" s="17">
        <v>31847</v>
      </c>
      <c r="C106" s="18">
        <v>10839386.8285343</v>
      </c>
      <c r="D106" s="17">
        <v>1</v>
      </c>
      <c r="E106" s="18">
        <v>230023.79745859699</v>
      </c>
      <c r="F106" s="18">
        <v>3.5124133748509998E-152</v>
      </c>
      <c r="G106" s="18">
        <v>2.1221107900040101E-2</v>
      </c>
      <c r="H106" s="18">
        <v>-0.190757950451408</v>
      </c>
      <c r="I106" s="17">
        <v>-1</v>
      </c>
      <c r="J106">
        <v>37</v>
      </c>
      <c r="K106" s="5">
        <v>65623.342333357199</v>
      </c>
      <c r="L106">
        <v>1</v>
      </c>
      <c r="M106" s="5">
        <v>759.35659329311602</v>
      </c>
      <c r="N106" s="5">
        <v>0.51044462734413498</v>
      </c>
      <c r="O106" s="5">
        <v>1.1571440379182301E-2</v>
      </c>
      <c r="P106" s="5">
        <v>-0.25315595231389498</v>
      </c>
      <c r="Q106">
        <v>0</v>
      </c>
      <c r="R106" s="17">
        <v>33</v>
      </c>
      <c r="S106" s="18">
        <v>119756.723403305</v>
      </c>
      <c r="T106" s="17">
        <v>1</v>
      </c>
      <c r="U106" s="18">
        <v>7497.4555108786299</v>
      </c>
      <c r="V106" s="18">
        <v>0.13765583223164701</v>
      </c>
      <c r="W106" s="18">
        <v>6.2605716804971498E-2</v>
      </c>
      <c r="X106" s="18">
        <v>0.90263420913901105</v>
      </c>
      <c r="Y106" s="17">
        <v>0</v>
      </c>
      <c r="AF106" s="1"/>
    </row>
    <row r="107" spans="1:33" x14ac:dyDescent="0.3">
      <c r="A107" s="8" t="s">
        <v>123</v>
      </c>
      <c r="B107" s="17">
        <v>5170</v>
      </c>
      <c r="C107" s="18">
        <v>976406.29112888605</v>
      </c>
      <c r="D107" s="17">
        <v>1</v>
      </c>
      <c r="E107" s="18">
        <v>744.81473512644902</v>
      </c>
      <c r="F107" s="18">
        <v>4.6961976833662801E-2</v>
      </c>
      <c r="G107" s="18">
        <v>7.6281230661190403E-4</v>
      </c>
      <c r="H107" s="18">
        <v>-1.9640342044832601E-2</v>
      </c>
      <c r="I107" s="17">
        <v>-1</v>
      </c>
      <c r="J107">
        <v>32</v>
      </c>
      <c r="K107" s="5">
        <v>22621.265062654398</v>
      </c>
      <c r="L107">
        <v>1</v>
      </c>
      <c r="M107" s="5">
        <v>37.613379189147999</v>
      </c>
      <c r="N107" s="5">
        <v>0.81742340544818004</v>
      </c>
      <c r="O107" s="5">
        <v>1.66274428441426E-3</v>
      </c>
      <c r="P107" s="5">
        <v>-4.1570709694510502E-2</v>
      </c>
      <c r="Q107">
        <v>0</v>
      </c>
      <c r="R107" s="17">
        <v>33</v>
      </c>
      <c r="S107" s="18">
        <v>10978.1331993924</v>
      </c>
      <c r="T107" s="17">
        <v>1</v>
      </c>
      <c r="U107" s="18">
        <v>465.28770087776502</v>
      </c>
      <c r="V107" s="18">
        <v>0.22684327115598699</v>
      </c>
      <c r="W107" s="18">
        <v>4.2383134948983499E-2</v>
      </c>
      <c r="X107" s="18">
        <v>-0.15559942337013299</v>
      </c>
      <c r="Y107" s="17">
        <v>0</v>
      </c>
    </row>
    <row r="108" spans="1:33" x14ac:dyDescent="0.3">
      <c r="A108" s="8" t="s">
        <v>43</v>
      </c>
      <c r="B108" s="17">
        <v>2835</v>
      </c>
      <c r="C108" s="18">
        <v>480397.77191228501</v>
      </c>
      <c r="D108" s="17">
        <v>1</v>
      </c>
      <c r="E108" s="18">
        <v>11794.8008638875</v>
      </c>
      <c r="F108" s="18">
        <v>2.9804740720368897E-17</v>
      </c>
      <c r="G108" s="18">
        <v>2.45521556374769E-2</v>
      </c>
      <c r="H108" s="18">
        <v>-0.10065714130166099</v>
      </c>
      <c r="I108" s="17">
        <v>-1</v>
      </c>
      <c r="J108">
        <v>23</v>
      </c>
      <c r="K108" s="5">
        <v>14696.0568181818</v>
      </c>
      <c r="L108">
        <v>1</v>
      </c>
      <c r="M108" s="5">
        <v>267.79914981430198</v>
      </c>
      <c r="N108" s="5">
        <v>0.51351546615361798</v>
      </c>
      <c r="O108" s="5">
        <v>1.8222517313826798E-2</v>
      </c>
      <c r="P108" s="5">
        <v>-0.150654205765892</v>
      </c>
      <c r="Q108">
        <v>0</v>
      </c>
      <c r="R108" s="17">
        <v>26</v>
      </c>
      <c r="S108" s="18">
        <v>6865.7251115618601</v>
      </c>
      <c r="T108" s="17">
        <v>1</v>
      </c>
      <c r="U108" s="18">
        <v>110.72015343100701</v>
      </c>
      <c r="V108" s="18">
        <v>0.51387840874951296</v>
      </c>
      <c r="W108" s="18">
        <v>1.6126505450175101E-2</v>
      </c>
      <c r="X108" s="18">
        <v>-7.5189139636639202E-2</v>
      </c>
      <c r="Y108" s="17">
        <v>0</v>
      </c>
      <c r="AF108" s="1"/>
    </row>
  </sheetData>
  <mergeCells count="3">
    <mergeCell ref="B2:I2"/>
    <mergeCell ref="J2:Q2"/>
    <mergeCell ref="R2:Y2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F108"/>
  <sheetViews>
    <sheetView workbookViewId="0">
      <selection activeCell="I3" sqref="I3"/>
    </sheetView>
  </sheetViews>
  <sheetFormatPr defaultRowHeight="14.4" x14ac:dyDescent="0.3"/>
  <cols>
    <col min="1" max="1" width="43.6640625" customWidth="1"/>
    <col min="2" max="2" width="13.6640625" customWidth="1"/>
    <col min="3" max="3" width="15.6640625" style="5" customWidth="1"/>
    <col min="5" max="5" width="15.6640625" style="5" customWidth="1"/>
    <col min="6" max="6" width="12.6640625" style="5" customWidth="1"/>
    <col min="7" max="8" width="14.6640625" style="5" customWidth="1"/>
    <col min="9" max="9" width="7.6640625" customWidth="1"/>
    <col min="10" max="10" width="14.6640625" customWidth="1"/>
    <col min="11" max="11" width="14.6640625" style="5" customWidth="1"/>
    <col min="12" max="12" width="10.6640625" customWidth="1"/>
    <col min="13" max="13" width="14.6640625" style="5" customWidth="1"/>
    <col min="14" max="15" width="12.6640625" style="5" customWidth="1"/>
    <col min="16" max="16" width="7.6640625" customWidth="1"/>
    <col min="17" max="17" width="14.6640625" customWidth="1"/>
    <col min="18" max="18" width="14.6640625" style="5" customWidth="1"/>
    <col min="20" max="20" width="14.6640625" style="5" customWidth="1"/>
    <col min="21" max="22" width="12.6640625" style="5" customWidth="1"/>
    <col min="23" max="23" width="7.6640625" customWidth="1"/>
    <col min="26" max="26" width="15.88671875" customWidth="1"/>
  </cols>
  <sheetData>
    <row r="2" spans="1:32" x14ac:dyDescent="0.3">
      <c r="A2" s="4" t="s">
        <v>22</v>
      </c>
      <c r="B2" s="30" t="s">
        <v>7</v>
      </c>
      <c r="C2" s="30"/>
      <c r="D2" s="30"/>
      <c r="E2" s="30"/>
      <c r="F2" s="30"/>
      <c r="G2" s="30"/>
      <c r="H2" s="30"/>
      <c r="I2" s="30"/>
      <c r="J2" s="28" t="s">
        <v>8</v>
      </c>
      <c r="K2" s="28"/>
      <c r="L2" s="28"/>
      <c r="M2" s="28"/>
      <c r="N2" s="28"/>
      <c r="O2" s="28"/>
      <c r="P2" s="28"/>
      <c r="Q2" s="26" t="s">
        <v>9</v>
      </c>
      <c r="R2" s="26"/>
      <c r="S2" s="26"/>
      <c r="T2" s="26"/>
      <c r="U2" s="26"/>
      <c r="V2" s="26"/>
      <c r="W2" s="26"/>
    </row>
    <row r="3" spans="1:32" x14ac:dyDescent="0.3">
      <c r="A3" s="4"/>
      <c r="B3" s="15" t="s">
        <v>0</v>
      </c>
      <c r="C3" s="16" t="s">
        <v>1</v>
      </c>
      <c r="D3" s="15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4" t="s">
        <v>129</v>
      </c>
      <c r="J3" s="4" t="s">
        <v>10</v>
      </c>
      <c r="K3" s="10" t="s">
        <v>11</v>
      </c>
      <c r="L3" s="4" t="s">
        <v>12</v>
      </c>
      <c r="M3" s="10" t="s">
        <v>13</v>
      </c>
      <c r="N3" s="10" t="s">
        <v>14</v>
      </c>
      <c r="O3" s="10" t="s">
        <v>15</v>
      </c>
      <c r="P3" s="4" t="s">
        <v>129</v>
      </c>
      <c r="Q3" s="15" t="s">
        <v>16</v>
      </c>
      <c r="R3" s="16" t="s">
        <v>17</v>
      </c>
      <c r="S3" s="15" t="s">
        <v>18</v>
      </c>
      <c r="T3" s="16" t="s">
        <v>19</v>
      </c>
      <c r="U3" s="16" t="s">
        <v>20</v>
      </c>
      <c r="V3" s="16" t="s">
        <v>21</v>
      </c>
      <c r="W3" s="14" t="s">
        <v>129</v>
      </c>
    </row>
    <row r="4" spans="1:32" x14ac:dyDescent="0.3">
      <c r="A4" s="8" t="s">
        <v>23</v>
      </c>
      <c r="B4" s="17">
        <v>117</v>
      </c>
      <c r="C4" s="18">
        <v>33210.865416861503</v>
      </c>
      <c r="D4" s="17">
        <v>1</v>
      </c>
      <c r="E4" s="18">
        <v>1363.74608365104</v>
      </c>
      <c r="F4" s="18">
        <v>2.5199376585244401E-2</v>
      </c>
      <c r="G4" s="18">
        <v>4.1063250431247499E-2</v>
      </c>
      <c r="H4" s="18">
        <v>0.51023527354005405</v>
      </c>
      <c r="I4" s="17">
        <v>1</v>
      </c>
      <c r="J4" s="2">
        <v>24</v>
      </c>
      <c r="K4" s="11">
        <v>9658.0384615384592</v>
      </c>
      <c r="L4" s="2">
        <v>1</v>
      </c>
      <c r="M4" s="11">
        <v>2068.8848701214501</v>
      </c>
      <c r="N4" s="11">
        <v>1.05317874789454E-2</v>
      </c>
      <c r="O4" s="5">
        <v>1.02064411178031</v>
      </c>
      <c r="P4">
        <v>1</v>
      </c>
      <c r="Q4" s="19">
        <v>22</v>
      </c>
      <c r="R4" s="20">
        <v>6857.3333333333303</v>
      </c>
      <c r="S4" s="19">
        <v>1</v>
      </c>
      <c r="T4" s="20">
        <v>638.44138474275303</v>
      </c>
      <c r="U4" s="20">
        <v>0.13287798371630599</v>
      </c>
      <c r="V4" s="18">
        <v>0.60784644691470802</v>
      </c>
      <c r="W4" s="17">
        <v>0</v>
      </c>
    </row>
    <row r="5" spans="1:32" x14ac:dyDescent="0.3">
      <c r="A5" s="8" t="s">
        <v>24</v>
      </c>
      <c r="B5" s="17">
        <v>141</v>
      </c>
      <c r="C5" s="18">
        <v>82027.430360006299</v>
      </c>
      <c r="D5" s="17">
        <v>1</v>
      </c>
      <c r="E5" s="18">
        <v>1579.1282412701501</v>
      </c>
      <c r="F5" s="18">
        <v>9.6184039806391397E-2</v>
      </c>
      <c r="G5" s="18">
        <v>1.9251221625980398E-2</v>
      </c>
      <c r="H5" s="18">
        <v>-0.47643894101907602</v>
      </c>
      <c r="I5" s="17">
        <v>0</v>
      </c>
      <c r="J5" s="2">
        <v>22</v>
      </c>
      <c r="K5" s="11">
        <v>14493.625</v>
      </c>
      <c r="L5" s="2">
        <v>1</v>
      </c>
      <c r="M5" s="11">
        <v>114.976810563545</v>
      </c>
      <c r="N5" s="11">
        <v>0.67490334981714495</v>
      </c>
      <c r="O5" s="5">
        <v>0.23029906973168199</v>
      </c>
      <c r="P5">
        <v>0</v>
      </c>
      <c r="Q5" s="19">
        <v>27</v>
      </c>
      <c r="R5" s="20">
        <v>14858.8275862069</v>
      </c>
      <c r="S5" s="19">
        <v>1</v>
      </c>
      <c r="T5" s="20">
        <v>3712.60534015949</v>
      </c>
      <c r="U5" s="20">
        <v>2.7098421889748801E-3</v>
      </c>
      <c r="V5" s="18">
        <v>-1.24060096634932</v>
      </c>
      <c r="W5" s="17">
        <v>-1</v>
      </c>
    </row>
    <row r="6" spans="1:32" x14ac:dyDescent="0.3">
      <c r="A6" s="8" t="s">
        <v>25</v>
      </c>
      <c r="B6" s="17">
        <v>223</v>
      </c>
      <c r="C6" s="18">
        <v>197736.32713702301</v>
      </c>
      <c r="D6" s="17">
        <v>1</v>
      </c>
      <c r="E6" s="18">
        <v>14635.7424233417</v>
      </c>
      <c r="F6" s="18">
        <v>2.4217841993985699E-5</v>
      </c>
      <c r="G6" s="18">
        <v>7.40164573462508E-2</v>
      </c>
      <c r="H6" s="18">
        <v>1.2567059136423999</v>
      </c>
      <c r="I6" s="17">
        <v>1</v>
      </c>
      <c r="J6" s="2">
        <v>30</v>
      </c>
      <c r="K6" s="11">
        <v>45429.875</v>
      </c>
      <c r="L6" s="2">
        <v>1</v>
      </c>
      <c r="M6" s="11">
        <v>30571.074931880099</v>
      </c>
      <c r="N6" s="11">
        <v>3.9530121710959301E-15</v>
      </c>
      <c r="O6" s="5">
        <v>3.2268392370572201</v>
      </c>
      <c r="P6">
        <v>1</v>
      </c>
      <c r="Q6" s="19">
        <v>27</v>
      </c>
      <c r="R6" s="20">
        <v>66368.827586206899</v>
      </c>
      <c r="S6" s="19">
        <v>1</v>
      </c>
      <c r="T6" s="20">
        <v>581.48425175900002</v>
      </c>
      <c r="U6" s="20">
        <v>0.62518368340778696</v>
      </c>
      <c r="V6" s="18">
        <v>0.46568841791198701</v>
      </c>
      <c r="W6" s="17">
        <v>0</v>
      </c>
      <c r="AE6" s="1"/>
    </row>
    <row r="7" spans="1:32" x14ac:dyDescent="0.3">
      <c r="A7" s="8" t="s">
        <v>26</v>
      </c>
      <c r="B7" s="17">
        <v>199</v>
      </c>
      <c r="C7" s="18">
        <v>85859.113382555006</v>
      </c>
      <c r="D7" s="17">
        <v>1</v>
      </c>
      <c r="E7" s="18">
        <v>589.74237343201798</v>
      </c>
      <c r="F7" s="18">
        <v>0.240727394745335</v>
      </c>
      <c r="G7" s="18">
        <v>6.8687219119577501E-3</v>
      </c>
      <c r="H7" s="18">
        <v>-0.38918672103824198</v>
      </c>
      <c r="I7" s="17">
        <v>0</v>
      </c>
      <c r="J7" s="2">
        <v>21</v>
      </c>
      <c r="K7" s="11">
        <v>7071.3043478260897</v>
      </c>
      <c r="L7" s="2">
        <v>1</v>
      </c>
      <c r="M7" s="11">
        <v>3328.8762411247199</v>
      </c>
      <c r="N7" s="11">
        <v>1.54642281753758E-5</v>
      </c>
      <c r="O7" s="5">
        <v>1.7644762524398201</v>
      </c>
      <c r="P7">
        <v>1</v>
      </c>
      <c r="Q7" s="19">
        <v>20</v>
      </c>
      <c r="R7" s="20">
        <v>33287.863636363603</v>
      </c>
      <c r="S7" s="19">
        <v>1</v>
      </c>
      <c r="T7" s="20">
        <v>3693.1913830140602</v>
      </c>
      <c r="U7" s="20">
        <v>0.11414681936356399</v>
      </c>
      <c r="V7" s="18">
        <v>-1.9896224116930501</v>
      </c>
      <c r="W7" s="17">
        <v>0</v>
      </c>
    </row>
    <row r="8" spans="1:32" x14ac:dyDescent="0.3">
      <c r="A8" s="8" t="s">
        <v>27</v>
      </c>
      <c r="B8" s="17">
        <v>49</v>
      </c>
      <c r="C8" s="18">
        <v>21605.073394329698</v>
      </c>
      <c r="D8" s="17">
        <v>1</v>
      </c>
      <c r="E8" s="18">
        <v>2751.4394577694502</v>
      </c>
      <c r="F8" s="18">
        <v>7.4926195532243499E-3</v>
      </c>
      <c r="G8" s="18">
        <v>0.12735154412812899</v>
      </c>
      <c r="H8" s="18">
        <v>1.09507369353702</v>
      </c>
      <c r="I8" s="17">
        <v>1</v>
      </c>
      <c r="J8" s="2">
        <v>17</v>
      </c>
      <c r="K8" s="11">
        <v>10204.4210526316</v>
      </c>
      <c r="L8" s="2">
        <v>1</v>
      </c>
      <c r="M8" s="11">
        <v>3799.53348290446</v>
      </c>
      <c r="N8" s="11">
        <v>1.49496640078386E-3</v>
      </c>
      <c r="O8" s="5">
        <v>1.6495175636966699</v>
      </c>
      <c r="P8">
        <v>1</v>
      </c>
      <c r="Q8" s="19">
        <v>17</v>
      </c>
      <c r="R8" s="20">
        <v>4494.7368421052597</v>
      </c>
      <c r="S8" s="19">
        <v>1</v>
      </c>
      <c r="T8" s="20">
        <v>299.693899610865</v>
      </c>
      <c r="U8" s="20">
        <v>0.27044665547322899</v>
      </c>
      <c r="V8" s="18">
        <v>0.48605924819517499</v>
      </c>
      <c r="W8" s="17">
        <v>0</v>
      </c>
    </row>
    <row r="9" spans="1:32" x14ac:dyDescent="0.3">
      <c r="A9" s="8" t="s">
        <v>28</v>
      </c>
      <c r="B9" s="17">
        <v>45</v>
      </c>
      <c r="C9" s="18">
        <v>18463.9951784816</v>
      </c>
      <c r="D9" s="17">
        <v>1</v>
      </c>
      <c r="E9" s="18">
        <v>10.304207693206999</v>
      </c>
      <c r="F9" s="18">
        <v>0.87405054971959295</v>
      </c>
      <c r="G9" s="18">
        <v>5.58070319754855E-4</v>
      </c>
      <c r="H9" s="18">
        <v>5.4621117069186403E-2</v>
      </c>
      <c r="I9" s="17">
        <v>0</v>
      </c>
      <c r="J9" s="2">
        <v>11</v>
      </c>
      <c r="K9" s="11">
        <v>9006.3076923076896</v>
      </c>
      <c r="L9" s="2">
        <v>1</v>
      </c>
      <c r="M9" s="11">
        <v>299.52386634844697</v>
      </c>
      <c r="N9" s="11">
        <v>0.538453653578851</v>
      </c>
      <c r="O9" s="5">
        <v>0.59785202863961795</v>
      </c>
      <c r="P9">
        <v>0</v>
      </c>
      <c r="Q9" s="19">
        <v>15</v>
      </c>
      <c r="R9" s="20">
        <v>6380.4705882352901</v>
      </c>
      <c r="S9" s="19">
        <v>1</v>
      </c>
      <c r="T9" s="20">
        <v>202.40021480111901</v>
      </c>
      <c r="U9" s="20">
        <v>0.483296295746245</v>
      </c>
      <c r="V9" s="18">
        <v>0.450898132829118</v>
      </c>
      <c r="W9" s="17">
        <v>0</v>
      </c>
    </row>
    <row r="10" spans="1:32" x14ac:dyDescent="0.3">
      <c r="A10" s="8" t="s">
        <v>29</v>
      </c>
      <c r="B10" s="17">
        <v>93</v>
      </c>
      <c r="C10" s="18">
        <v>93355.491148299203</v>
      </c>
      <c r="D10" s="17">
        <v>1</v>
      </c>
      <c r="E10" s="18">
        <v>138.316588626563</v>
      </c>
      <c r="F10" s="18">
        <v>0.71028310434576603</v>
      </c>
      <c r="G10" s="18">
        <v>1.4816117073053201E-3</v>
      </c>
      <c r="H10" s="18">
        <v>-0.224372799792279</v>
      </c>
      <c r="I10" s="17">
        <v>0</v>
      </c>
      <c r="J10" s="2">
        <v>21</v>
      </c>
      <c r="K10" s="11">
        <v>48567.217391304301</v>
      </c>
      <c r="L10" s="2">
        <v>1</v>
      </c>
      <c r="M10" s="11">
        <v>2607.1441641176998</v>
      </c>
      <c r="N10" s="11">
        <v>0.27507716594569698</v>
      </c>
      <c r="O10" s="5">
        <v>-1.4501648313109301</v>
      </c>
      <c r="P10">
        <v>0</v>
      </c>
      <c r="Q10" s="19">
        <v>23</v>
      </c>
      <c r="R10" s="20">
        <v>35991.839999999997</v>
      </c>
      <c r="S10" s="19">
        <v>1</v>
      </c>
      <c r="T10" s="20">
        <v>4703.9954241813302</v>
      </c>
      <c r="U10" s="20">
        <v>6.2948200230025897E-2</v>
      </c>
      <c r="V10" s="18">
        <v>-1.7899253528033601</v>
      </c>
      <c r="W10" s="17">
        <v>0</v>
      </c>
    </row>
    <row r="11" spans="1:32" x14ac:dyDescent="0.3">
      <c r="A11" s="8" t="s">
        <v>30</v>
      </c>
      <c r="B11" s="17">
        <v>138</v>
      </c>
      <c r="C11" s="18">
        <v>56452.418634330897</v>
      </c>
      <c r="D11" s="17">
        <v>1</v>
      </c>
      <c r="E11" s="18">
        <v>5.0586289713100996</v>
      </c>
      <c r="F11" s="18">
        <v>0.911451791920458</v>
      </c>
      <c r="G11" s="18">
        <v>8.9608719939460207E-5</v>
      </c>
      <c r="H11" s="18">
        <v>3.3496070862940097E-2</v>
      </c>
      <c r="I11" s="17">
        <v>0</v>
      </c>
      <c r="J11" s="2">
        <v>42</v>
      </c>
      <c r="K11" s="11">
        <v>8275.9090909090901</v>
      </c>
      <c r="L11" s="2">
        <v>1</v>
      </c>
      <c r="M11" s="11">
        <v>738.65534896979102</v>
      </c>
      <c r="N11" s="11">
        <v>4.24787773953203E-2</v>
      </c>
      <c r="O11" s="5">
        <v>0.62012660474471304</v>
      </c>
      <c r="P11">
        <v>1</v>
      </c>
      <c r="Q11" s="19">
        <v>24</v>
      </c>
      <c r="R11" s="20">
        <v>14794.961538461501</v>
      </c>
      <c r="S11" s="19">
        <v>1</v>
      </c>
      <c r="T11" s="20">
        <v>1919.9523986162999</v>
      </c>
      <c r="U11" s="20">
        <v>5.8516554899373997E-2</v>
      </c>
      <c r="V11" s="18">
        <v>-1.1830211954693299</v>
      </c>
      <c r="W11" s="17">
        <v>0</v>
      </c>
      <c r="AF11" s="1"/>
    </row>
    <row r="12" spans="1:32" x14ac:dyDescent="0.3">
      <c r="A12" s="8" t="s">
        <v>31</v>
      </c>
      <c r="B12" s="17">
        <v>82</v>
      </c>
      <c r="C12" s="18">
        <v>124725.923496473</v>
      </c>
      <c r="D12" s="17">
        <v>1</v>
      </c>
      <c r="E12" s="18">
        <v>14288.389824419201</v>
      </c>
      <c r="F12" s="18">
        <v>1.1252962495234399E-3</v>
      </c>
      <c r="G12" s="18">
        <v>0.114558300502968</v>
      </c>
      <c r="H12" s="18">
        <v>-1.56884282334194</v>
      </c>
      <c r="I12" s="17">
        <v>-1</v>
      </c>
      <c r="J12" s="2">
        <v>28</v>
      </c>
      <c r="K12" s="11">
        <v>65970</v>
      </c>
      <c r="L12" s="2">
        <v>1</v>
      </c>
      <c r="M12" s="11">
        <v>16740.030677182502</v>
      </c>
      <c r="N12" s="11">
        <v>2.0312864223742799E-3</v>
      </c>
      <c r="O12" s="5">
        <v>-2.3373402230078901</v>
      </c>
      <c r="P12">
        <v>-1</v>
      </c>
      <c r="Q12" s="19">
        <v>27</v>
      </c>
      <c r="R12" s="20">
        <v>41195.034482758601</v>
      </c>
      <c r="S12" s="19">
        <v>1</v>
      </c>
      <c r="T12" s="20">
        <v>15974.258363355601</v>
      </c>
      <c r="U12" s="20">
        <v>3.5440320353446698E-5</v>
      </c>
      <c r="V12" s="18">
        <v>-2.4477611940298498</v>
      </c>
      <c r="W12" s="17">
        <v>-1</v>
      </c>
    </row>
    <row r="13" spans="1:32" x14ac:dyDescent="0.3">
      <c r="A13" s="8" t="s">
        <v>32</v>
      </c>
      <c r="B13" s="17">
        <v>126</v>
      </c>
      <c r="C13" s="18">
        <v>54964.434727070802</v>
      </c>
      <c r="D13" s="17">
        <v>1</v>
      </c>
      <c r="E13" s="18">
        <v>1907.3244067456001</v>
      </c>
      <c r="F13" s="18">
        <v>3.3315095469957402E-2</v>
      </c>
      <c r="G13" s="18">
        <v>3.4701064719696001E-2</v>
      </c>
      <c r="H13" s="18">
        <v>0.481583856966393</v>
      </c>
      <c r="I13" s="17">
        <v>1</v>
      </c>
      <c r="J13" s="2">
        <v>27</v>
      </c>
      <c r="K13" s="11">
        <v>8951.1724137930996</v>
      </c>
      <c r="L13" s="2">
        <v>1</v>
      </c>
      <c r="M13" s="11">
        <v>8.3818435017929005</v>
      </c>
      <c r="N13" s="11">
        <v>0.87360597696027897</v>
      </c>
      <c r="O13" s="5">
        <v>6.5430272288561006E-2</v>
      </c>
      <c r="P13">
        <v>0</v>
      </c>
      <c r="Q13" s="19">
        <v>29</v>
      </c>
      <c r="R13" s="20">
        <v>19419.096774193498</v>
      </c>
      <c r="S13" s="19">
        <v>1</v>
      </c>
      <c r="T13" s="20">
        <v>405.98943153620701</v>
      </c>
      <c r="U13" s="20">
        <v>0.431329515852448</v>
      </c>
      <c r="V13" s="18">
        <v>0.43741258741258598</v>
      </c>
      <c r="W13" s="17">
        <v>0</v>
      </c>
    </row>
    <row r="14" spans="1:32" x14ac:dyDescent="0.3">
      <c r="A14" s="8" t="s">
        <v>33</v>
      </c>
      <c r="B14" s="17">
        <v>223</v>
      </c>
      <c r="C14" s="18">
        <v>407670.70995190099</v>
      </c>
      <c r="D14" s="17">
        <v>1</v>
      </c>
      <c r="E14" s="18">
        <v>2171.4065378559799</v>
      </c>
      <c r="F14" s="18">
        <v>0.27449570040814503</v>
      </c>
      <c r="G14" s="18">
        <v>5.3263736757349599E-3</v>
      </c>
      <c r="H14" s="18">
        <v>0.32286075232149197</v>
      </c>
      <c r="I14" s="17">
        <v>0</v>
      </c>
      <c r="J14" s="2">
        <v>41</v>
      </c>
      <c r="K14" s="11">
        <v>70564.697674418596</v>
      </c>
      <c r="L14" s="2">
        <v>1</v>
      </c>
      <c r="M14" s="11">
        <v>27426.164804163102</v>
      </c>
      <c r="N14" s="11">
        <v>3.2984914008978799E-7</v>
      </c>
      <c r="O14" s="5">
        <v>2.32762755312991</v>
      </c>
      <c r="P14">
        <v>1</v>
      </c>
      <c r="Q14" s="19">
        <v>40</v>
      </c>
      <c r="R14" s="20">
        <v>50824.976190476198</v>
      </c>
      <c r="S14" s="19">
        <v>1</v>
      </c>
      <c r="T14" s="20">
        <v>559.63181469867402</v>
      </c>
      <c r="U14" s="20">
        <v>0.50455527074065198</v>
      </c>
      <c r="V14" s="18">
        <v>0.34337252698743698</v>
      </c>
      <c r="W14" s="17">
        <v>0</v>
      </c>
    </row>
    <row r="15" spans="1:32" x14ac:dyDescent="0.3">
      <c r="A15" s="8" t="s">
        <v>34</v>
      </c>
      <c r="B15" s="17">
        <v>125</v>
      </c>
      <c r="C15" s="18">
        <v>165503.00137689401</v>
      </c>
      <c r="D15" s="17">
        <v>1</v>
      </c>
      <c r="E15" s="18">
        <v>4812.07759232639</v>
      </c>
      <c r="F15" s="18">
        <v>5.3020550349091498E-2</v>
      </c>
      <c r="G15" s="18">
        <v>2.9075470247020001E-2</v>
      </c>
      <c r="H15" s="18">
        <v>0.74513669008647299</v>
      </c>
      <c r="I15" s="17">
        <v>0</v>
      </c>
      <c r="J15" s="2">
        <v>22</v>
      </c>
      <c r="K15" s="11">
        <v>30660.5</v>
      </c>
      <c r="L15" s="2">
        <v>1</v>
      </c>
      <c r="M15" s="11">
        <v>5790.1465116279096</v>
      </c>
      <c r="N15" s="11">
        <v>2.3625866753858901E-2</v>
      </c>
      <c r="O15" s="5">
        <v>1.81594684385382</v>
      </c>
      <c r="P15">
        <v>1</v>
      </c>
      <c r="Q15" s="19">
        <v>21</v>
      </c>
      <c r="R15" s="20">
        <v>10747.4782608696</v>
      </c>
      <c r="S15" s="19">
        <v>1</v>
      </c>
      <c r="T15" s="20">
        <v>304.74074074074298</v>
      </c>
      <c r="U15" s="20">
        <v>0.433726667319006</v>
      </c>
      <c r="V15" s="18">
        <v>-0.40740740740741099</v>
      </c>
      <c r="W15" s="17">
        <v>0</v>
      </c>
    </row>
    <row r="16" spans="1:32" x14ac:dyDescent="0.3">
      <c r="A16" s="8" t="s">
        <v>35</v>
      </c>
      <c r="B16" s="17">
        <v>38</v>
      </c>
      <c r="C16" s="18">
        <v>10407.5885433395</v>
      </c>
      <c r="D16" s="17">
        <v>1</v>
      </c>
      <c r="E16" s="18">
        <v>424.736656189614</v>
      </c>
      <c r="F16" s="18">
        <v>0.203542508846662</v>
      </c>
      <c r="G16" s="18">
        <v>4.0810285151158497E-2</v>
      </c>
      <c r="H16" s="18">
        <v>0.65778371947075398</v>
      </c>
      <c r="I16" s="17">
        <v>0</v>
      </c>
      <c r="J16" s="2">
        <v>14</v>
      </c>
      <c r="K16" s="11">
        <v>3799.4375</v>
      </c>
      <c r="L16" s="2">
        <v>1</v>
      </c>
      <c r="M16" s="11">
        <v>1073.3789125200699</v>
      </c>
      <c r="N16" s="11">
        <v>1.8881409169154401E-2</v>
      </c>
      <c r="O16" s="5">
        <v>1.3126003210272901</v>
      </c>
      <c r="P16">
        <v>1</v>
      </c>
      <c r="Q16" s="19">
        <v>10</v>
      </c>
      <c r="R16" s="20">
        <v>1680.25</v>
      </c>
      <c r="S16" s="19">
        <v>1</v>
      </c>
      <c r="T16" s="20">
        <v>687.05819912152299</v>
      </c>
      <c r="U16" s="20">
        <v>8.5347683127170899E-3</v>
      </c>
      <c r="V16" s="18">
        <v>-1.1581259150805301</v>
      </c>
      <c r="W16" s="17">
        <v>-1</v>
      </c>
    </row>
    <row r="17" spans="1:32" x14ac:dyDescent="0.3">
      <c r="A17" s="8" t="s">
        <v>36</v>
      </c>
      <c r="B17" s="17">
        <v>226</v>
      </c>
      <c r="C17" s="18">
        <v>434288.05047291302</v>
      </c>
      <c r="D17" s="17">
        <v>1</v>
      </c>
      <c r="E17" s="18">
        <v>83526.778453832507</v>
      </c>
      <c r="F17" s="18">
        <v>2.20018047984481E-13</v>
      </c>
      <c r="G17" s="18">
        <v>0.192330363137731</v>
      </c>
      <c r="H17" s="18">
        <v>3.1119695781385999</v>
      </c>
      <c r="I17" s="17">
        <v>1</v>
      </c>
      <c r="J17" s="2">
        <v>22</v>
      </c>
      <c r="K17" s="11">
        <v>46465.333333333299</v>
      </c>
      <c r="L17" s="2">
        <v>1</v>
      </c>
      <c r="M17" s="11">
        <v>24071.049169544502</v>
      </c>
      <c r="N17" s="11">
        <v>1.1571156177089199E-6</v>
      </c>
      <c r="O17" s="5">
        <v>4.2205229403058704</v>
      </c>
      <c r="P17">
        <v>1</v>
      </c>
      <c r="Q17" s="19">
        <v>28</v>
      </c>
      <c r="R17" s="20">
        <v>58898.166666666701</v>
      </c>
      <c r="S17" s="19">
        <v>1</v>
      </c>
      <c r="T17" s="20">
        <v>163.080861700306</v>
      </c>
      <c r="U17" s="20">
        <v>0.78037912787403396</v>
      </c>
      <c r="V17" s="18">
        <v>0.33068103082184802</v>
      </c>
      <c r="W17" s="17">
        <v>0</v>
      </c>
      <c r="AE17" s="1"/>
    </row>
    <row r="18" spans="1:32" x14ac:dyDescent="0.3">
      <c r="A18" s="8" t="s">
        <v>37</v>
      </c>
      <c r="B18" s="17">
        <v>98</v>
      </c>
      <c r="C18" s="18">
        <v>21774.706308266301</v>
      </c>
      <c r="D18" s="17">
        <v>1</v>
      </c>
      <c r="E18" s="18">
        <v>0.34594356299567203</v>
      </c>
      <c r="F18" s="18">
        <v>0.96852466680270699</v>
      </c>
      <c r="G18" s="18">
        <v>1.5887404316683499E-5</v>
      </c>
      <c r="H18" s="18">
        <v>-1.76333497952278E-2</v>
      </c>
      <c r="I18" s="17">
        <v>0</v>
      </c>
      <c r="J18" s="2">
        <v>17</v>
      </c>
      <c r="K18" s="11">
        <v>6326.1052631578896</v>
      </c>
      <c r="L18" s="2">
        <v>1</v>
      </c>
      <c r="M18" s="11">
        <v>9.0064734022234898E-3</v>
      </c>
      <c r="N18" s="11">
        <v>0.996074705391083</v>
      </c>
      <c r="O18" s="5">
        <v>4.2780748663182903E-3</v>
      </c>
      <c r="P18">
        <v>0</v>
      </c>
      <c r="Q18" s="19">
        <v>13</v>
      </c>
      <c r="R18" s="20">
        <v>3008.9333333333302</v>
      </c>
      <c r="S18" s="19">
        <v>1</v>
      </c>
      <c r="T18" s="20">
        <v>1347.0501724343001</v>
      </c>
      <c r="U18" s="20">
        <v>1.1699336106999699E-3</v>
      </c>
      <c r="V18" s="18">
        <v>-1.8985016054227499</v>
      </c>
      <c r="W18" s="17">
        <v>-1</v>
      </c>
      <c r="AF18" s="1"/>
    </row>
    <row r="19" spans="1:32" x14ac:dyDescent="0.3">
      <c r="A19" s="8" t="s">
        <v>38</v>
      </c>
      <c r="B19" s="17">
        <v>20</v>
      </c>
      <c r="C19" s="18">
        <v>4356.7734455750297</v>
      </c>
      <c r="D19" s="17">
        <v>1</v>
      </c>
      <c r="E19" s="18">
        <v>370.03402435733</v>
      </c>
      <c r="F19" s="18">
        <v>0.17304965142576401</v>
      </c>
      <c r="G19" s="18">
        <v>8.4933042532463102E-2</v>
      </c>
      <c r="H19" s="18">
        <v>0.71749088842051501</v>
      </c>
      <c r="I19" s="17">
        <v>0</v>
      </c>
      <c r="J19" s="2">
        <v>7</v>
      </c>
      <c r="K19" s="11">
        <v>1906.8888888888901</v>
      </c>
      <c r="L19" s="2">
        <v>1</v>
      </c>
      <c r="M19" s="11">
        <v>1773.24385755496</v>
      </c>
      <c r="N19" s="11">
        <v>5.56143440159636E-22</v>
      </c>
      <c r="O19" s="5">
        <v>2.6727842435093998</v>
      </c>
      <c r="P19">
        <v>1</v>
      </c>
      <c r="Q19" s="19">
        <v>5</v>
      </c>
      <c r="R19" s="20">
        <v>985.71428571428601</v>
      </c>
      <c r="S19" s="19">
        <v>1</v>
      </c>
      <c r="T19" s="20">
        <v>124.13784686536501</v>
      </c>
      <c r="U19" s="20">
        <v>0.39600909238190002</v>
      </c>
      <c r="V19" s="18">
        <v>-0.88399280575539896</v>
      </c>
      <c r="W19" s="17">
        <v>0</v>
      </c>
    </row>
    <row r="20" spans="1:32" x14ac:dyDescent="0.3">
      <c r="A20" s="8" t="s">
        <v>39</v>
      </c>
      <c r="B20" s="17">
        <v>60</v>
      </c>
      <c r="C20" s="18">
        <v>7093.8776685578996</v>
      </c>
      <c r="D20" s="17">
        <v>1</v>
      </c>
      <c r="E20" s="18">
        <v>688.07834106481505</v>
      </c>
      <c r="F20" s="18">
        <v>1.1127165365962101E-2</v>
      </c>
      <c r="G20" s="18">
        <v>9.6996082144829604E-2</v>
      </c>
      <c r="H20" s="18">
        <v>-0.51299003105268204</v>
      </c>
      <c r="I20" s="17">
        <v>-1</v>
      </c>
      <c r="J20" s="2">
        <v>13</v>
      </c>
      <c r="K20" s="11">
        <v>1464.93333333333</v>
      </c>
      <c r="L20" s="2">
        <v>1</v>
      </c>
      <c r="M20" s="11">
        <v>30.261480601741599</v>
      </c>
      <c r="N20" s="11">
        <v>0.60052253005870004</v>
      </c>
      <c r="O20" s="5">
        <v>0.232185273159147</v>
      </c>
      <c r="P20">
        <v>0</v>
      </c>
      <c r="Q20" s="19">
        <v>15</v>
      </c>
      <c r="R20" s="20">
        <v>5427.0588235294099</v>
      </c>
      <c r="S20" s="19">
        <v>1</v>
      </c>
      <c r="T20" s="20">
        <v>2295.7032617474001</v>
      </c>
      <c r="U20" s="20">
        <v>9.1258982156062899E-4</v>
      </c>
      <c r="V20" s="18">
        <v>-1.65340431493415</v>
      </c>
      <c r="W20" s="17">
        <v>-1</v>
      </c>
    </row>
    <row r="21" spans="1:32" x14ac:dyDescent="0.3">
      <c r="A21" s="8" t="s">
        <v>40</v>
      </c>
      <c r="B21" s="17">
        <v>71</v>
      </c>
      <c r="C21" s="18">
        <v>11395.833770594099</v>
      </c>
      <c r="D21" s="17">
        <v>1</v>
      </c>
      <c r="E21" s="18">
        <v>446.67949006085701</v>
      </c>
      <c r="F21" s="18">
        <v>8.8772018684257104E-2</v>
      </c>
      <c r="G21" s="18">
        <v>3.9196736197879001E-2</v>
      </c>
      <c r="H21" s="18">
        <v>0.52574072030511299</v>
      </c>
      <c r="I21" s="17">
        <v>0</v>
      </c>
      <c r="J21" s="2">
        <v>13</v>
      </c>
      <c r="K21" s="11">
        <v>2259.7333333333299</v>
      </c>
      <c r="L21" s="2">
        <v>1</v>
      </c>
      <c r="M21" s="11">
        <v>146.22518450184501</v>
      </c>
      <c r="N21" s="11">
        <v>0.34293779863428803</v>
      </c>
      <c r="O21" s="5">
        <v>0.580719557195569</v>
      </c>
      <c r="P21">
        <v>0</v>
      </c>
      <c r="Q21" s="19">
        <v>12</v>
      </c>
      <c r="R21" s="20">
        <v>3323.4285714285702</v>
      </c>
      <c r="S21" s="19">
        <v>1</v>
      </c>
      <c r="T21" s="20">
        <v>777.57398600143495</v>
      </c>
      <c r="U21" s="20">
        <v>5.55623111133784E-2</v>
      </c>
      <c r="V21" s="18">
        <v>-1.3074748743718601</v>
      </c>
      <c r="W21" s="17">
        <v>0</v>
      </c>
    </row>
    <row r="22" spans="1:32" x14ac:dyDescent="0.3">
      <c r="A22" s="8" t="s">
        <v>41</v>
      </c>
      <c r="B22" s="17">
        <v>13</v>
      </c>
      <c r="C22" s="18">
        <v>3117.6304758548499</v>
      </c>
      <c r="D22" s="17">
        <v>1</v>
      </c>
      <c r="E22" s="18">
        <v>843.664397329709</v>
      </c>
      <c r="F22" s="18">
        <v>2.8080287361524198E-2</v>
      </c>
      <c r="G22" s="18">
        <v>0.27061077438896203</v>
      </c>
      <c r="H22" s="18">
        <v>-1.50880487276487</v>
      </c>
      <c r="I22" s="17">
        <v>-1</v>
      </c>
      <c r="J22" s="2">
        <v>6</v>
      </c>
      <c r="K22" s="11">
        <v>875.5</v>
      </c>
      <c r="L22" s="2">
        <v>1</v>
      </c>
      <c r="M22" s="11">
        <v>531.77161410018596</v>
      </c>
      <c r="N22" s="11">
        <v>2.3136413412738E-3</v>
      </c>
      <c r="O22" s="5">
        <v>-1.2564007421150201</v>
      </c>
      <c r="P22">
        <v>-1</v>
      </c>
      <c r="Q22" s="19">
        <v>5</v>
      </c>
      <c r="R22" s="20">
        <v>2096.8571428571399</v>
      </c>
      <c r="S22" s="19">
        <v>1</v>
      </c>
      <c r="T22" s="20">
        <v>1050.88440009735</v>
      </c>
      <c r="U22" s="20">
        <v>2.5005880629920402E-2</v>
      </c>
      <c r="V22" s="18">
        <v>-1.7700170357751199</v>
      </c>
      <c r="W22" s="17">
        <v>-1</v>
      </c>
    </row>
    <row r="23" spans="1:32" x14ac:dyDescent="0.3">
      <c r="A23" s="8" t="s">
        <v>42</v>
      </c>
      <c r="B23" s="17">
        <v>84</v>
      </c>
      <c r="C23" s="18">
        <v>31235.502373942702</v>
      </c>
      <c r="D23" s="17">
        <v>1</v>
      </c>
      <c r="E23" s="18">
        <v>1306.8660506010599</v>
      </c>
      <c r="F23" s="18">
        <v>5.5468360993677197E-2</v>
      </c>
      <c r="G23" s="18">
        <v>4.1839123794316799E-2</v>
      </c>
      <c r="H23" s="18">
        <v>0.92974917101735099</v>
      </c>
      <c r="I23" s="17">
        <v>0</v>
      </c>
      <c r="J23" s="2">
        <v>17</v>
      </c>
      <c r="K23" s="11">
        <v>9870.6315789473701</v>
      </c>
      <c r="L23" s="2">
        <v>1</v>
      </c>
      <c r="M23" s="11">
        <v>1354.62583008201</v>
      </c>
      <c r="N23" s="11">
        <v>0.100086808537116</v>
      </c>
      <c r="O23" s="5">
        <v>1.3953101361573299</v>
      </c>
      <c r="P23">
        <v>0</v>
      </c>
      <c r="Q23" s="19">
        <v>18</v>
      </c>
      <c r="R23" s="20">
        <v>5190.95</v>
      </c>
      <c r="S23" s="19">
        <v>1</v>
      </c>
      <c r="T23" s="20">
        <v>440.53692678713099</v>
      </c>
      <c r="U23" s="20">
        <v>0.196357958410317</v>
      </c>
      <c r="V23" s="18">
        <v>0.79641494492836995</v>
      </c>
      <c r="W23" s="17">
        <v>0</v>
      </c>
    </row>
    <row r="24" spans="1:32" x14ac:dyDescent="0.3">
      <c r="A24" s="8" t="s">
        <v>43</v>
      </c>
      <c r="B24" s="17">
        <v>41</v>
      </c>
      <c r="C24" s="18">
        <v>12931.357096240899</v>
      </c>
      <c r="D24" s="17">
        <v>1</v>
      </c>
      <c r="E24" s="18">
        <v>343.75595388209098</v>
      </c>
      <c r="F24" s="18">
        <v>0.28998892814568999</v>
      </c>
      <c r="G24" s="18">
        <v>2.6583130550313101E-2</v>
      </c>
      <c r="H24" s="18">
        <v>0.72547378566562404</v>
      </c>
      <c r="I24" s="17">
        <v>0</v>
      </c>
      <c r="J24" s="2">
        <v>10</v>
      </c>
      <c r="K24" s="11">
        <v>8094.25</v>
      </c>
      <c r="L24" s="2">
        <v>1</v>
      </c>
      <c r="M24" s="11">
        <v>1611.2777986476301</v>
      </c>
      <c r="N24" s="11">
        <v>0.11490714406941099</v>
      </c>
      <c r="O24" s="5">
        <v>3.8114199849736901</v>
      </c>
      <c r="P24">
        <v>0</v>
      </c>
      <c r="Q24" s="19">
        <v>9</v>
      </c>
      <c r="R24" s="20">
        <v>1952.54545454545</v>
      </c>
      <c r="S24" s="19">
        <v>1</v>
      </c>
      <c r="T24" s="20">
        <v>2.3272727272722</v>
      </c>
      <c r="U24" s="20">
        <v>0.91745960917001401</v>
      </c>
      <c r="V24" s="18">
        <v>-0.145454545454546</v>
      </c>
      <c r="W24" s="17">
        <v>0</v>
      </c>
    </row>
    <row r="25" spans="1:32" x14ac:dyDescent="0.3">
      <c r="A25" s="8" t="s">
        <v>44</v>
      </c>
      <c r="B25" s="17">
        <v>408</v>
      </c>
      <c r="C25" s="18">
        <v>607348.83699395298</v>
      </c>
      <c r="D25" s="17">
        <v>1</v>
      </c>
      <c r="E25" s="18">
        <v>2638.6473141554702</v>
      </c>
      <c r="F25" s="18">
        <v>0.18211197408529101</v>
      </c>
      <c r="G25" s="18">
        <v>4.3445334105114402E-3</v>
      </c>
      <c r="H25" s="18">
        <v>0.90712798750339296</v>
      </c>
      <c r="I25" s="17">
        <v>0</v>
      </c>
      <c r="J25" s="2">
        <v>16</v>
      </c>
      <c r="K25" s="11">
        <v>34929.111111111102</v>
      </c>
      <c r="L25" s="2">
        <v>1</v>
      </c>
      <c r="M25" s="11">
        <v>48.043066322134102</v>
      </c>
      <c r="N25" s="11">
        <v>0.88198757238053005</v>
      </c>
      <c r="O25" s="5">
        <v>0.21576227390181199</v>
      </c>
      <c r="P25">
        <v>0</v>
      </c>
      <c r="Q25" s="19">
        <v>16</v>
      </c>
      <c r="R25" s="20">
        <v>23422</v>
      </c>
      <c r="S25" s="19">
        <v>1</v>
      </c>
      <c r="T25" s="20">
        <v>9553.8759689922499</v>
      </c>
      <c r="U25" s="20">
        <v>9.0010426976827097E-4</v>
      </c>
      <c r="V25" s="18">
        <v>-3.0426356589147301</v>
      </c>
      <c r="W25" s="17">
        <v>-1</v>
      </c>
    </row>
    <row r="26" spans="1:32" x14ac:dyDescent="0.3">
      <c r="A26" s="8" t="s">
        <v>45</v>
      </c>
      <c r="B26" s="17">
        <v>48</v>
      </c>
      <c r="C26" s="18">
        <v>11887.5475646389</v>
      </c>
      <c r="D26" s="17">
        <v>1</v>
      </c>
      <c r="E26" s="18">
        <v>46.164049487175397</v>
      </c>
      <c r="F26" s="18">
        <v>0.66531636973239106</v>
      </c>
      <c r="G26" s="18">
        <v>3.88339556465767E-3</v>
      </c>
      <c r="H26" s="18">
        <v>-0.14997230319378399</v>
      </c>
      <c r="I26" s="17">
        <v>0</v>
      </c>
      <c r="J26" s="2">
        <v>19</v>
      </c>
      <c r="K26" s="11">
        <v>5412.2857142857101</v>
      </c>
      <c r="L26" s="2">
        <v>1</v>
      </c>
      <c r="M26" s="11">
        <v>164.390445667108</v>
      </c>
      <c r="N26" s="11">
        <v>0.440424750867137</v>
      </c>
      <c r="O26" s="5">
        <v>-0.306208919550221</v>
      </c>
      <c r="P26">
        <v>0</v>
      </c>
      <c r="Q26" s="19">
        <v>13</v>
      </c>
      <c r="R26" s="20">
        <v>5153.6000000000004</v>
      </c>
      <c r="S26" s="19">
        <v>1</v>
      </c>
      <c r="T26" s="20">
        <v>565.27726920093198</v>
      </c>
      <c r="U26" s="20">
        <v>0.20567825530162601</v>
      </c>
      <c r="V26" s="18">
        <v>-0.64119472459270599</v>
      </c>
      <c r="W26" s="17">
        <v>0</v>
      </c>
    </row>
    <row r="27" spans="1:32" x14ac:dyDescent="0.3">
      <c r="A27" s="8" t="s">
        <v>46</v>
      </c>
      <c r="B27" s="17">
        <v>38</v>
      </c>
      <c r="C27" s="18">
        <v>9287.1705183349095</v>
      </c>
      <c r="D27" s="17">
        <v>1</v>
      </c>
      <c r="E27" s="18">
        <v>3.9054653501061698</v>
      </c>
      <c r="F27" s="18">
        <v>0.89938517775531401</v>
      </c>
      <c r="G27" s="18">
        <v>4.2052262768255101E-4</v>
      </c>
      <c r="H27" s="18">
        <v>-6.4943745954316706E-2</v>
      </c>
      <c r="I27" s="17">
        <v>0</v>
      </c>
      <c r="J27" s="2">
        <v>12</v>
      </c>
      <c r="K27" s="11">
        <v>2172</v>
      </c>
      <c r="L27" s="2">
        <v>1</v>
      </c>
      <c r="M27" s="11">
        <v>291.16216216216299</v>
      </c>
      <c r="N27" s="11">
        <v>0.172895805830062</v>
      </c>
      <c r="O27" s="5">
        <v>-0.85135135135135398</v>
      </c>
      <c r="P27">
        <v>0</v>
      </c>
      <c r="Q27" s="19">
        <v>10</v>
      </c>
      <c r="R27" s="20">
        <v>3384</v>
      </c>
      <c r="S27" s="19">
        <v>1</v>
      </c>
      <c r="T27" s="20">
        <v>0.58340535868455801</v>
      </c>
      <c r="U27" s="20">
        <v>0.96687752845750996</v>
      </c>
      <c r="V27" s="18">
        <v>-3.88936905790883E-2</v>
      </c>
      <c r="W27" s="17">
        <v>0</v>
      </c>
    </row>
    <row r="28" spans="1:32" x14ac:dyDescent="0.3">
      <c r="A28" s="8" t="s">
        <v>47</v>
      </c>
      <c r="B28" s="17">
        <v>206</v>
      </c>
      <c r="C28" s="18">
        <v>144870.03998039101</v>
      </c>
      <c r="D28" s="17">
        <v>1</v>
      </c>
      <c r="E28" s="18">
        <v>13653.9065276078</v>
      </c>
      <c r="F28" s="18">
        <v>3.6590181791600499E-6</v>
      </c>
      <c r="G28" s="18">
        <v>9.4249346030799999E-2</v>
      </c>
      <c r="H28" s="18">
        <v>1.27056201097861</v>
      </c>
      <c r="I28" s="17">
        <v>1</v>
      </c>
      <c r="J28" s="2">
        <v>28</v>
      </c>
      <c r="K28" s="11">
        <v>28319.4666666667</v>
      </c>
      <c r="L28" s="2">
        <v>1</v>
      </c>
      <c r="M28" s="11">
        <v>22455.2006959508</v>
      </c>
      <c r="N28" s="11">
        <v>3.9911564823910301E-25</v>
      </c>
      <c r="O28" s="5">
        <v>3.0220986984815599</v>
      </c>
      <c r="P28">
        <v>1</v>
      </c>
      <c r="Q28" s="19">
        <v>31</v>
      </c>
      <c r="R28" s="20">
        <v>50095.515151515203</v>
      </c>
      <c r="S28" s="19">
        <v>1</v>
      </c>
      <c r="T28" s="20">
        <v>3902.645618905</v>
      </c>
      <c r="U28" s="20">
        <v>0.105586803832407</v>
      </c>
      <c r="V28" s="18">
        <v>-1.3132985134592099</v>
      </c>
      <c r="W28" s="17">
        <v>0</v>
      </c>
      <c r="AE28" s="1"/>
    </row>
    <row r="29" spans="1:32" x14ac:dyDescent="0.3">
      <c r="A29" s="8" t="s">
        <v>48</v>
      </c>
      <c r="B29" s="17">
        <v>96</v>
      </c>
      <c r="C29" s="18">
        <v>51901.977638666503</v>
      </c>
      <c r="D29" s="17">
        <v>1</v>
      </c>
      <c r="E29" s="18">
        <v>5039.1491980313504</v>
      </c>
      <c r="F29" s="18">
        <v>1.3139266418201901E-3</v>
      </c>
      <c r="G29" s="18">
        <v>9.7089733904036093E-2</v>
      </c>
      <c r="H29" s="18">
        <v>1.1862402077488301</v>
      </c>
      <c r="I29" s="17">
        <v>1</v>
      </c>
      <c r="J29" s="2">
        <v>23</v>
      </c>
      <c r="K29" s="11">
        <v>14164.64</v>
      </c>
      <c r="L29" s="2">
        <v>1</v>
      </c>
      <c r="M29" s="11">
        <v>1680.52921404682</v>
      </c>
      <c r="N29" s="11">
        <v>7.8479644992878905E-2</v>
      </c>
      <c r="O29" s="5">
        <v>1.5840301003344499</v>
      </c>
      <c r="P29">
        <v>0</v>
      </c>
      <c r="Q29" s="19">
        <v>18</v>
      </c>
      <c r="R29" s="20">
        <v>15024.95</v>
      </c>
      <c r="S29" s="19">
        <v>1</v>
      </c>
      <c r="T29" s="20">
        <v>449.43954523497501</v>
      </c>
      <c r="U29" s="20">
        <v>0.45626784724284403</v>
      </c>
      <c r="V29" s="18">
        <v>-0.78759229866813996</v>
      </c>
      <c r="W29" s="17">
        <v>0</v>
      </c>
    </row>
    <row r="30" spans="1:32" x14ac:dyDescent="0.3">
      <c r="A30" s="8" t="s">
        <v>49</v>
      </c>
      <c r="B30" s="17">
        <v>160</v>
      </c>
      <c r="C30" s="18">
        <v>55697.082142414802</v>
      </c>
      <c r="D30" s="17">
        <v>1</v>
      </c>
      <c r="E30" s="18">
        <v>13009.2437646201</v>
      </c>
      <c r="F30" s="18">
        <v>2.8921072562786699E-12</v>
      </c>
      <c r="G30" s="18">
        <v>0.23357136970579701</v>
      </c>
      <c r="H30" s="18">
        <v>2.8635864051308699</v>
      </c>
      <c r="I30" s="17">
        <v>1</v>
      </c>
      <c r="J30" s="2">
        <v>22</v>
      </c>
      <c r="K30" s="11">
        <v>7980.9583333333303</v>
      </c>
      <c r="L30" s="2">
        <v>1</v>
      </c>
      <c r="M30" s="11">
        <v>3587.0526138507198</v>
      </c>
      <c r="N30" s="11">
        <v>2.2557960887520201E-5</v>
      </c>
      <c r="O30" s="5">
        <v>1.4747372675828601</v>
      </c>
      <c r="P30">
        <v>1</v>
      </c>
      <c r="Q30" s="19">
        <v>13</v>
      </c>
      <c r="R30" s="20">
        <v>12565.733333333301</v>
      </c>
      <c r="S30" s="19">
        <v>1</v>
      </c>
      <c r="T30" s="20">
        <v>5586.9799273387798</v>
      </c>
      <c r="U30" s="20">
        <v>1.25510740911474E-3</v>
      </c>
      <c r="V30" s="18">
        <v>2.6713215258855598</v>
      </c>
      <c r="W30" s="17">
        <v>1</v>
      </c>
      <c r="AE30" s="1"/>
    </row>
    <row r="31" spans="1:32" x14ac:dyDescent="0.3">
      <c r="A31" s="8" t="s">
        <v>50</v>
      </c>
      <c r="B31" s="17">
        <v>47</v>
      </c>
      <c r="C31" s="18">
        <v>20361.0400889144</v>
      </c>
      <c r="D31" s="17">
        <v>1</v>
      </c>
      <c r="E31" s="18">
        <v>1831.47965415514</v>
      </c>
      <c r="F31" s="18">
        <v>3.1134604939254601E-2</v>
      </c>
      <c r="G31" s="18">
        <v>8.9950201274457395E-2</v>
      </c>
      <c r="H31" s="18">
        <v>-1.07020045848217</v>
      </c>
      <c r="I31" s="17">
        <v>-1</v>
      </c>
      <c r="J31" s="2">
        <v>18</v>
      </c>
      <c r="K31" s="11">
        <v>8338.9500000000007</v>
      </c>
      <c r="L31" s="2">
        <v>1</v>
      </c>
      <c r="M31" s="11">
        <v>511.96488009245701</v>
      </c>
      <c r="N31" s="11">
        <v>0.277889184610638</v>
      </c>
      <c r="O31" s="5">
        <v>-0.86001155735336299</v>
      </c>
      <c r="P31">
        <v>0</v>
      </c>
      <c r="Q31" s="19">
        <v>18</v>
      </c>
      <c r="R31" s="20">
        <v>8482.2000000000007</v>
      </c>
      <c r="S31" s="19">
        <v>1</v>
      </c>
      <c r="T31" s="20">
        <v>3.0568930341014502</v>
      </c>
      <c r="U31" s="20">
        <v>0.93579469085626499</v>
      </c>
      <c r="V31" s="18">
        <v>6.6744389390846995E-2</v>
      </c>
      <c r="W31" s="17">
        <v>0</v>
      </c>
    </row>
    <row r="32" spans="1:32" x14ac:dyDescent="0.3">
      <c r="A32" s="8" t="s">
        <v>51</v>
      </c>
      <c r="B32" s="17">
        <v>411</v>
      </c>
      <c r="C32" s="18">
        <v>211993.66138400399</v>
      </c>
      <c r="D32" s="17">
        <v>1</v>
      </c>
      <c r="E32" s="18">
        <v>34800.611321710698</v>
      </c>
      <c r="F32" s="18">
        <v>2.6005556759759201E-19</v>
      </c>
      <c r="G32" s="18">
        <v>0.164158735192903</v>
      </c>
      <c r="H32" s="18">
        <v>1.85245254378927</v>
      </c>
      <c r="I32" s="17">
        <v>1</v>
      </c>
      <c r="J32" s="2">
        <v>30</v>
      </c>
      <c r="K32" s="11">
        <v>33758.21875</v>
      </c>
      <c r="L32" s="2">
        <v>1</v>
      </c>
      <c r="M32" s="11">
        <v>15732.511870312999</v>
      </c>
      <c r="N32" s="11">
        <v>3.10470606909697E-7</v>
      </c>
      <c r="O32" s="5">
        <v>2.8648516465601599</v>
      </c>
      <c r="P32">
        <v>1</v>
      </c>
      <c r="Q32" s="19">
        <v>21</v>
      </c>
      <c r="R32" s="20">
        <v>33495.478260869597</v>
      </c>
      <c r="S32" s="19">
        <v>1</v>
      </c>
      <c r="T32" s="20">
        <v>3961.2870448645699</v>
      </c>
      <c r="U32" s="20">
        <v>9.3291814222076302E-2</v>
      </c>
      <c r="V32" s="18">
        <v>1.68762113160362</v>
      </c>
      <c r="W32" s="17">
        <v>0</v>
      </c>
      <c r="AE32" s="1"/>
    </row>
    <row r="33" spans="1:32" x14ac:dyDescent="0.3">
      <c r="A33" s="8" t="s">
        <v>52</v>
      </c>
      <c r="B33" s="17">
        <v>261</v>
      </c>
      <c r="C33" s="18">
        <v>279967.62686170998</v>
      </c>
      <c r="D33" s="17">
        <v>1</v>
      </c>
      <c r="E33" s="18">
        <v>61946.537981227499</v>
      </c>
      <c r="F33" s="18">
        <v>7.2101814204851698E-18</v>
      </c>
      <c r="G33" s="18">
        <v>0.22126321773561999</v>
      </c>
      <c r="H33" s="18">
        <v>1.8549374808355299</v>
      </c>
      <c r="I33" s="17">
        <v>1</v>
      </c>
      <c r="J33" s="2">
        <v>35</v>
      </c>
      <c r="K33" s="11">
        <v>57705.729729729697</v>
      </c>
      <c r="L33" s="2">
        <v>1</v>
      </c>
      <c r="M33" s="11">
        <v>34007.613657187903</v>
      </c>
      <c r="N33" s="11">
        <v>1.37005848140708E-12</v>
      </c>
      <c r="O33" s="5">
        <v>2.95235456296153</v>
      </c>
      <c r="P33">
        <v>1</v>
      </c>
      <c r="Q33" s="19">
        <v>33</v>
      </c>
      <c r="R33" s="20">
        <v>16539.5428571429</v>
      </c>
      <c r="S33" s="19">
        <v>1</v>
      </c>
      <c r="T33" s="20">
        <v>1125.0303307573299</v>
      </c>
      <c r="U33" s="20">
        <v>0.120677212558308</v>
      </c>
      <c r="V33" s="18">
        <v>0.55076806927260602</v>
      </c>
      <c r="W33" s="17">
        <v>0</v>
      </c>
      <c r="AE33" s="1"/>
    </row>
    <row r="34" spans="1:32" x14ac:dyDescent="0.3">
      <c r="A34" s="8" t="s">
        <v>53</v>
      </c>
      <c r="B34" s="17">
        <v>49</v>
      </c>
      <c r="C34" s="18">
        <v>10461.025046138</v>
      </c>
      <c r="D34" s="17">
        <v>1</v>
      </c>
      <c r="E34" s="18">
        <v>875.67586062231601</v>
      </c>
      <c r="F34" s="18">
        <v>3.43654910326191E-2</v>
      </c>
      <c r="G34" s="18">
        <v>8.3708418320401504E-2</v>
      </c>
      <c r="H34" s="18">
        <v>-0.55531447116003996</v>
      </c>
      <c r="I34" s="17">
        <v>-1</v>
      </c>
      <c r="J34" s="2">
        <v>26</v>
      </c>
      <c r="K34" s="11">
        <v>2186.1071428571399</v>
      </c>
      <c r="L34" s="2">
        <v>1</v>
      </c>
      <c r="M34" s="11">
        <v>393.04253393665101</v>
      </c>
      <c r="N34" s="11">
        <v>1.6972258690422501E-2</v>
      </c>
      <c r="O34" s="5">
        <v>-0.421719457013573</v>
      </c>
      <c r="P34">
        <v>-1</v>
      </c>
      <c r="Q34" s="19">
        <v>19</v>
      </c>
      <c r="R34" s="20">
        <v>4633.2380952381</v>
      </c>
      <c r="S34" s="19">
        <v>1</v>
      </c>
      <c r="T34" s="20">
        <v>804.97869053574505</v>
      </c>
      <c r="U34" s="20">
        <v>4.5630509639041097E-2</v>
      </c>
      <c r="V34" s="18">
        <v>-0.65025012506253199</v>
      </c>
      <c r="W34" s="17">
        <v>-1</v>
      </c>
    </row>
    <row r="35" spans="1:32" x14ac:dyDescent="0.3">
      <c r="A35" s="8" t="s">
        <v>54</v>
      </c>
      <c r="B35" s="17">
        <v>167</v>
      </c>
      <c r="C35" s="18">
        <v>84942.043176471503</v>
      </c>
      <c r="D35" s="17">
        <v>1</v>
      </c>
      <c r="E35" s="18">
        <v>6.0590771935094399</v>
      </c>
      <c r="F35" s="18">
        <v>0.91308513675667702</v>
      </c>
      <c r="G35" s="18">
        <v>7.1331898397142295E-5</v>
      </c>
      <c r="H35" s="18">
        <v>-2.6775272344514298E-2</v>
      </c>
      <c r="I35" s="17">
        <v>0</v>
      </c>
      <c r="J35" s="2">
        <v>23</v>
      </c>
      <c r="K35" s="11">
        <v>26920.240000000002</v>
      </c>
      <c r="L35" s="2">
        <v>1</v>
      </c>
      <c r="M35" s="11">
        <v>6387.2044154211499</v>
      </c>
      <c r="N35" s="11">
        <v>7.4771876677454004E-3</v>
      </c>
      <c r="O35" s="5">
        <v>2.3613982399776501</v>
      </c>
      <c r="P35">
        <v>1</v>
      </c>
      <c r="Q35" s="19">
        <v>23</v>
      </c>
      <c r="R35" s="20">
        <v>8735.0400000000009</v>
      </c>
      <c r="S35" s="19">
        <v>1</v>
      </c>
      <c r="T35" s="20">
        <v>95.912793354103997</v>
      </c>
      <c r="U35" s="20">
        <v>0.61333347192967103</v>
      </c>
      <c r="V35" s="18">
        <v>0.278946002076842</v>
      </c>
      <c r="W35" s="17">
        <v>0</v>
      </c>
      <c r="AF35" s="1"/>
    </row>
    <row r="36" spans="1:32" x14ac:dyDescent="0.3">
      <c r="A36" s="8" t="s">
        <v>55</v>
      </c>
      <c r="B36" s="17">
        <v>111</v>
      </c>
      <c r="C36" s="18">
        <v>48747.046593990803</v>
      </c>
      <c r="D36" s="17">
        <v>1</v>
      </c>
      <c r="E36" s="18">
        <v>7447.8829344641899</v>
      </c>
      <c r="F36" s="18">
        <v>7.6727926108206001E-6</v>
      </c>
      <c r="G36" s="18">
        <v>0.152786342042357</v>
      </c>
      <c r="H36" s="18">
        <v>-0.94464771644319701</v>
      </c>
      <c r="I36" s="17">
        <v>-1</v>
      </c>
      <c r="J36" s="2">
        <v>34</v>
      </c>
      <c r="K36" s="11">
        <v>15967.8888888889</v>
      </c>
      <c r="L36" s="2">
        <v>1</v>
      </c>
      <c r="M36" s="11">
        <v>3.5783199425113699</v>
      </c>
      <c r="N36" s="11">
        <v>0.93043469727003902</v>
      </c>
      <c r="O36" s="5">
        <v>-3.2431902802273503E-2</v>
      </c>
      <c r="P36">
        <v>0</v>
      </c>
      <c r="Q36" s="19">
        <v>31</v>
      </c>
      <c r="R36" s="20">
        <v>20734.5454545455</v>
      </c>
      <c r="S36" s="19">
        <v>1</v>
      </c>
      <c r="T36" s="20">
        <v>1348.7346209308801</v>
      </c>
      <c r="U36" s="20">
        <v>0.14194260835578501</v>
      </c>
      <c r="V36" s="18">
        <v>-0.61280796490043798</v>
      </c>
      <c r="W36" s="17">
        <v>0</v>
      </c>
      <c r="AE36" s="1"/>
    </row>
    <row r="37" spans="1:32" x14ac:dyDescent="0.3">
      <c r="A37" s="8" t="s">
        <v>56</v>
      </c>
      <c r="B37" s="17">
        <v>146</v>
      </c>
      <c r="C37" s="18">
        <v>42631.186583718903</v>
      </c>
      <c r="D37" s="17">
        <v>1</v>
      </c>
      <c r="E37" s="18">
        <v>1450.27020288422</v>
      </c>
      <c r="F37" s="18">
        <v>2.3357917751737501E-2</v>
      </c>
      <c r="G37" s="18">
        <v>3.4018996868318101E-2</v>
      </c>
      <c r="H37" s="18">
        <v>-0.48023463366103197</v>
      </c>
      <c r="I37" s="17">
        <v>-1</v>
      </c>
      <c r="J37" s="2">
        <v>19</v>
      </c>
      <c r="K37" s="11">
        <v>7169.8095238095202</v>
      </c>
      <c r="L37" s="2">
        <v>1</v>
      </c>
      <c r="M37" s="11">
        <v>149.70180547960399</v>
      </c>
      <c r="N37" s="11">
        <v>0.52443145923640799</v>
      </c>
      <c r="O37" s="5">
        <v>-0.37407638208848898</v>
      </c>
      <c r="P37">
        <v>0</v>
      </c>
      <c r="Q37" s="19">
        <v>19</v>
      </c>
      <c r="R37" s="20">
        <v>10123.809523809499</v>
      </c>
      <c r="S37" s="19">
        <v>1</v>
      </c>
      <c r="T37" s="20">
        <v>1380.2067532178501</v>
      </c>
      <c r="U37" s="20">
        <v>8.3304966772178607E-2</v>
      </c>
      <c r="V37" s="18">
        <v>1.0997246098639799</v>
      </c>
      <c r="W37" s="17">
        <v>0</v>
      </c>
    </row>
    <row r="38" spans="1:32" x14ac:dyDescent="0.3">
      <c r="A38" s="8" t="s">
        <v>57</v>
      </c>
      <c r="B38" s="17">
        <v>160</v>
      </c>
      <c r="C38" s="18">
        <v>40956.499016987997</v>
      </c>
      <c r="D38" s="17">
        <v>1</v>
      </c>
      <c r="E38" s="18">
        <v>0.71802463932544902</v>
      </c>
      <c r="F38" s="18">
        <v>0.957761438363253</v>
      </c>
      <c r="G38" s="18">
        <v>1.75313968859836E-5</v>
      </c>
      <c r="H38" s="18">
        <v>1.0669774551387101E-2</v>
      </c>
      <c r="I38" s="17">
        <v>0</v>
      </c>
      <c r="J38" s="2">
        <v>20</v>
      </c>
      <c r="K38" s="11">
        <v>3976.7727272727302</v>
      </c>
      <c r="L38" s="2">
        <v>1</v>
      </c>
      <c r="M38" s="11">
        <v>25.888137398749699</v>
      </c>
      <c r="N38" s="11">
        <v>0.71734601457853298</v>
      </c>
      <c r="O38" s="5">
        <v>0.177426486845016</v>
      </c>
      <c r="P38">
        <v>0</v>
      </c>
      <c r="Q38" s="19">
        <v>18</v>
      </c>
      <c r="R38" s="20">
        <v>7138.55</v>
      </c>
      <c r="S38" s="19">
        <v>1</v>
      </c>
      <c r="T38" s="20">
        <v>2007.12558110597</v>
      </c>
      <c r="U38" s="20">
        <v>7.9682734630670202E-3</v>
      </c>
      <c r="V38" s="18">
        <v>1.4135184908665599</v>
      </c>
      <c r="W38" s="17">
        <v>1</v>
      </c>
      <c r="AF38" s="1"/>
    </row>
    <row r="39" spans="1:32" x14ac:dyDescent="0.3">
      <c r="A39" s="8" t="s">
        <v>58</v>
      </c>
      <c r="B39" s="17">
        <v>29</v>
      </c>
      <c r="C39" s="18">
        <v>2790.0864963270701</v>
      </c>
      <c r="D39" s="17">
        <v>1</v>
      </c>
      <c r="E39" s="18">
        <v>69.963469770830201</v>
      </c>
      <c r="F39" s="18">
        <v>0.38777732742661097</v>
      </c>
      <c r="G39" s="18">
        <v>2.50757350580104E-2</v>
      </c>
      <c r="H39" s="18">
        <v>0.337687694089637</v>
      </c>
      <c r="I39" s="17">
        <v>0</v>
      </c>
      <c r="J39" s="2">
        <v>6</v>
      </c>
      <c r="K39" s="11">
        <v>375.875</v>
      </c>
      <c r="L39" s="2">
        <v>1</v>
      </c>
      <c r="M39" s="11">
        <v>156.35016198704199</v>
      </c>
      <c r="N39" s="11">
        <v>3.87151042052176E-2</v>
      </c>
      <c r="O39" s="5">
        <v>0.82181425485961301</v>
      </c>
      <c r="P39">
        <v>1</v>
      </c>
      <c r="Q39" s="19">
        <v>3</v>
      </c>
      <c r="R39" s="20">
        <v>544</v>
      </c>
      <c r="S39" s="19">
        <v>1</v>
      </c>
      <c r="T39" s="20">
        <v>14.7683706070281</v>
      </c>
      <c r="U39" s="20">
        <v>0.77232347594944495</v>
      </c>
      <c r="V39" s="18">
        <v>-0.34345047923323002</v>
      </c>
      <c r="W39" s="17">
        <v>0</v>
      </c>
    </row>
    <row r="40" spans="1:32" x14ac:dyDescent="0.3">
      <c r="A40" s="8" t="s">
        <v>59</v>
      </c>
      <c r="B40" s="17">
        <v>97</v>
      </c>
      <c r="C40" s="18">
        <v>21287.708771592501</v>
      </c>
      <c r="D40" s="17">
        <v>1</v>
      </c>
      <c r="E40" s="18">
        <v>1032.7076316171101</v>
      </c>
      <c r="F40" s="18">
        <v>2.6157526954017199E-2</v>
      </c>
      <c r="G40" s="18">
        <v>4.8511920315032202E-2</v>
      </c>
      <c r="H40" s="18">
        <v>0.45748382433399598</v>
      </c>
      <c r="I40" s="17">
        <v>1</v>
      </c>
      <c r="J40" s="2">
        <v>32</v>
      </c>
      <c r="K40" s="11">
        <v>4906.9705882352901</v>
      </c>
      <c r="L40" s="2">
        <v>1</v>
      </c>
      <c r="M40" s="11">
        <v>737.01966883968305</v>
      </c>
      <c r="N40" s="11">
        <v>1.7397210810827301E-2</v>
      </c>
      <c r="O40" s="5">
        <v>0.53782046102524494</v>
      </c>
      <c r="P40">
        <v>1</v>
      </c>
      <c r="Q40" s="19">
        <v>18</v>
      </c>
      <c r="R40" s="20">
        <v>6291.2</v>
      </c>
      <c r="S40" s="19">
        <v>1</v>
      </c>
      <c r="T40" s="20">
        <v>275.84568320869897</v>
      </c>
      <c r="U40" s="20">
        <v>0.36359885722459401</v>
      </c>
      <c r="V40" s="18">
        <v>0.43303874915023699</v>
      </c>
      <c r="W40" s="17">
        <v>0</v>
      </c>
    </row>
    <row r="41" spans="1:32" x14ac:dyDescent="0.3">
      <c r="A41" s="8" t="s">
        <v>60</v>
      </c>
      <c r="B41" s="17">
        <v>248</v>
      </c>
      <c r="C41" s="18">
        <v>284394.71138444898</v>
      </c>
      <c r="D41" s="17">
        <v>1</v>
      </c>
      <c r="E41" s="18">
        <v>5629.93469518243</v>
      </c>
      <c r="F41" s="18">
        <v>2.5221563225925201E-2</v>
      </c>
      <c r="G41" s="18">
        <v>1.9796200385638701E-2</v>
      </c>
      <c r="H41" s="18">
        <v>-1.0031731371921</v>
      </c>
      <c r="I41" s="17">
        <v>-1</v>
      </c>
      <c r="J41" s="2">
        <v>17</v>
      </c>
      <c r="K41" s="11">
        <v>17843.1578947368</v>
      </c>
      <c r="L41" s="2">
        <v>1</v>
      </c>
      <c r="M41" s="11">
        <v>1518.14174431162</v>
      </c>
      <c r="N41" s="11">
        <v>0.20862941389069201</v>
      </c>
      <c r="O41" s="5">
        <v>1.06077865335102</v>
      </c>
      <c r="P41">
        <v>0</v>
      </c>
      <c r="Q41" s="19">
        <v>21</v>
      </c>
      <c r="R41" s="20">
        <v>22228.4347826087</v>
      </c>
      <c r="S41" s="19">
        <v>1</v>
      </c>
      <c r="T41" s="20">
        <v>3533.5185218493698</v>
      </c>
      <c r="U41" s="20">
        <v>4.6339743133211903E-2</v>
      </c>
      <c r="V41" s="18">
        <v>-1.6466270767999001</v>
      </c>
      <c r="W41" s="17">
        <v>-1</v>
      </c>
    </row>
    <row r="42" spans="1:32" x14ac:dyDescent="0.3">
      <c r="A42" s="8" t="s">
        <v>61</v>
      </c>
      <c r="B42" s="17">
        <v>53</v>
      </c>
      <c r="C42" s="18">
        <v>15769.064390507499</v>
      </c>
      <c r="D42" s="17">
        <v>1</v>
      </c>
      <c r="E42" s="18">
        <v>296.125031533526</v>
      </c>
      <c r="F42" s="18">
        <v>0.31386835031416099</v>
      </c>
      <c r="G42" s="18">
        <v>1.8778858669115699E-2</v>
      </c>
      <c r="H42" s="18">
        <v>-0.30306356023576297</v>
      </c>
      <c r="I42" s="17">
        <v>0</v>
      </c>
      <c r="J42" s="2">
        <v>23</v>
      </c>
      <c r="K42" s="11">
        <v>6115.44</v>
      </c>
      <c r="L42" s="2">
        <v>1</v>
      </c>
      <c r="M42" s="11">
        <v>49.225116074048898</v>
      </c>
      <c r="N42" s="11">
        <v>0.66573082129223604</v>
      </c>
      <c r="O42" s="5">
        <v>-0.17359682632971099</v>
      </c>
      <c r="P42">
        <v>0</v>
      </c>
      <c r="Q42" s="19">
        <v>12</v>
      </c>
      <c r="R42" s="20">
        <v>2409.2142857142899</v>
      </c>
      <c r="S42" s="19">
        <v>1</v>
      </c>
      <c r="T42" s="20">
        <v>191.06900027490201</v>
      </c>
      <c r="U42" s="20">
        <v>0.30929848190453102</v>
      </c>
      <c r="V42" s="18">
        <v>-0.46311738293778199</v>
      </c>
      <c r="W42" s="17">
        <v>0</v>
      </c>
    </row>
    <row r="43" spans="1:32" x14ac:dyDescent="0.3">
      <c r="A43" s="8" t="s">
        <v>62</v>
      </c>
      <c r="B43" s="17">
        <v>64</v>
      </c>
      <c r="C43" s="18">
        <v>7837.68758145826</v>
      </c>
      <c r="D43" s="17">
        <v>1</v>
      </c>
      <c r="E43" s="18">
        <v>567.263429462408</v>
      </c>
      <c r="F43" s="18">
        <v>2.54427040571415E-2</v>
      </c>
      <c r="G43" s="18">
        <v>7.2376376777812695E-2</v>
      </c>
      <c r="H43" s="18">
        <v>-0.411855851525954</v>
      </c>
      <c r="I43" s="17">
        <v>-1</v>
      </c>
      <c r="J43" s="2">
        <v>11</v>
      </c>
      <c r="K43" s="11">
        <v>2301.6923076923099</v>
      </c>
      <c r="L43" s="2">
        <v>1</v>
      </c>
      <c r="M43" s="11">
        <v>674.04331448368202</v>
      </c>
      <c r="N43" s="11">
        <v>3.2816460792081802E-2</v>
      </c>
      <c r="O43" s="5">
        <v>-0.72250685094721701</v>
      </c>
      <c r="P43">
        <v>-1</v>
      </c>
      <c r="Q43" s="19">
        <v>11</v>
      </c>
      <c r="R43" s="20">
        <v>3461.6923076923099</v>
      </c>
      <c r="S43" s="19">
        <v>1</v>
      </c>
      <c r="T43" s="20">
        <v>254.69323482006499</v>
      </c>
      <c r="U43" s="20">
        <v>0.34996135800896699</v>
      </c>
      <c r="V43" s="18">
        <v>-0.55405154830335801</v>
      </c>
      <c r="W43" s="17">
        <v>0</v>
      </c>
    </row>
    <row r="44" spans="1:32" x14ac:dyDescent="0.3">
      <c r="A44" s="8" t="s">
        <v>63</v>
      </c>
      <c r="B44" s="17">
        <v>38</v>
      </c>
      <c r="C44" s="18">
        <v>28438.802350211201</v>
      </c>
      <c r="D44" s="17">
        <v>1</v>
      </c>
      <c r="E44" s="18">
        <v>3537.9330566070498</v>
      </c>
      <c r="F44" s="18">
        <v>2.0147521732779099E-2</v>
      </c>
      <c r="G44" s="18">
        <v>0.124405135386469</v>
      </c>
      <c r="H44" s="18">
        <v>1.88797256814159</v>
      </c>
      <c r="I44" s="17">
        <v>1</v>
      </c>
      <c r="J44" s="2">
        <v>28</v>
      </c>
      <c r="K44" s="11">
        <v>20178.9666666667</v>
      </c>
      <c r="L44" s="2">
        <v>1</v>
      </c>
      <c r="M44" s="11">
        <v>3205.0453009460098</v>
      </c>
      <c r="N44" s="11">
        <v>2.14850950781315E-2</v>
      </c>
      <c r="O44" s="5">
        <v>1.7259883504771401</v>
      </c>
      <c r="P44">
        <v>1</v>
      </c>
      <c r="Q44" s="19">
        <v>20</v>
      </c>
      <c r="R44" s="20">
        <v>7358.7727272727298</v>
      </c>
      <c r="S44" s="19">
        <v>1</v>
      </c>
      <c r="T44" s="20">
        <v>3824.2183191070299</v>
      </c>
      <c r="U44" s="20">
        <v>3.2908489732954298E-6</v>
      </c>
      <c r="V44" s="18">
        <v>2.2409717662508202</v>
      </c>
      <c r="W44" s="17">
        <v>1</v>
      </c>
    </row>
    <row r="45" spans="1:32" x14ac:dyDescent="0.3">
      <c r="A45" s="8" t="s">
        <v>64</v>
      </c>
      <c r="B45" s="17">
        <v>95</v>
      </c>
      <c r="C45" s="18">
        <v>44497.694035704</v>
      </c>
      <c r="D45" s="17">
        <v>1</v>
      </c>
      <c r="E45" s="18">
        <v>317.31188375192897</v>
      </c>
      <c r="F45" s="18">
        <v>0.40879309785436502</v>
      </c>
      <c r="G45" s="18">
        <v>7.1309736521925097E-3</v>
      </c>
      <c r="H45" s="18">
        <v>0.274940140242942</v>
      </c>
      <c r="I45" s="17">
        <v>0</v>
      </c>
      <c r="J45" s="2">
        <v>31</v>
      </c>
      <c r="K45" s="11">
        <v>14914.5454545455</v>
      </c>
      <c r="L45" s="2">
        <v>1</v>
      </c>
      <c r="M45" s="11">
        <v>2532.41974733188</v>
      </c>
      <c r="N45" s="11">
        <v>1.18032331138838E-2</v>
      </c>
      <c r="O45" s="5">
        <v>1.2812942008486501</v>
      </c>
      <c r="P45">
        <v>1</v>
      </c>
      <c r="Q45" s="19">
        <v>15</v>
      </c>
      <c r="R45" s="20">
        <v>5037.5294117647099</v>
      </c>
      <c r="S45" s="19">
        <v>1</v>
      </c>
      <c r="T45" s="20">
        <v>20.818742397832501</v>
      </c>
      <c r="U45" s="20">
        <v>0.80297724095179601</v>
      </c>
      <c r="V45" s="18">
        <v>-0.137337454700487</v>
      </c>
      <c r="W45" s="17">
        <v>0</v>
      </c>
    </row>
    <row r="46" spans="1:32" x14ac:dyDescent="0.3">
      <c r="A46" s="8" t="s">
        <v>65</v>
      </c>
      <c r="B46" s="17">
        <v>25</v>
      </c>
      <c r="C46" s="18">
        <v>2278.4933238067501</v>
      </c>
      <c r="D46" s="17">
        <v>1</v>
      </c>
      <c r="E46" s="18">
        <v>404.23925784739799</v>
      </c>
      <c r="F46" s="18">
        <v>2.0229250268516699E-2</v>
      </c>
      <c r="G46" s="18">
        <v>0.17741516010765501</v>
      </c>
      <c r="H46" s="18">
        <v>-0.74514188837319595</v>
      </c>
      <c r="I46" s="17">
        <v>-1</v>
      </c>
      <c r="J46" s="2">
        <v>11</v>
      </c>
      <c r="K46" s="11">
        <v>976.76923076923094</v>
      </c>
      <c r="L46" s="2">
        <v>1</v>
      </c>
      <c r="M46" s="11">
        <v>135.67085086784601</v>
      </c>
      <c r="N46" s="11">
        <v>0.18284810072285801</v>
      </c>
      <c r="O46" s="5">
        <v>-0.45503639351960501</v>
      </c>
      <c r="P46">
        <v>0</v>
      </c>
      <c r="Q46" s="19">
        <v>12</v>
      </c>
      <c r="R46" s="20">
        <v>2252.8571428571399</v>
      </c>
      <c r="S46" s="19">
        <v>1</v>
      </c>
      <c r="T46" s="20">
        <v>613.02127659574296</v>
      </c>
      <c r="U46" s="20">
        <v>3.4174138044482702E-2</v>
      </c>
      <c r="V46" s="18">
        <v>-1.04255319148936</v>
      </c>
      <c r="W46" s="17">
        <v>-1</v>
      </c>
    </row>
    <row r="47" spans="1:32" x14ac:dyDescent="0.3">
      <c r="A47" s="8" t="s">
        <v>66</v>
      </c>
      <c r="B47" s="17">
        <v>159</v>
      </c>
      <c r="C47" s="18">
        <v>50223.596484999704</v>
      </c>
      <c r="D47" s="17">
        <v>1</v>
      </c>
      <c r="E47" s="18">
        <v>484.65577877790201</v>
      </c>
      <c r="F47" s="18">
        <v>0.213239617384649</v>
      </c>
      <c r="G47" s="18">
        <v>9.6499616255608708E-3</v>
      </c>
      <c r="H47" s="18">
        <v>-0.19043626730195201</v>
      </c>
      <c r="I47" s="17">
        <v>0</v>
      </c>
      <c r="J47" s="2">
        <v>27</v>
      </c>
      <c r="K47" s="11">
        <v>16900.1379310345</v>
      </c>
      <c r="L47" s="2">
        <v>1</v>
      </c>
      <c r="M47" s="11">
        <v>1826.33719227509</v>
      </c>
      <c r="N47" s="11">
        <v>7.0501222280612397E-2</v>
      </c>
      <c r="O47" s="5">
        <v>-0.82134759903197296</v>
      </c>
      <c r="P47">
        <v>0</v>
      </c>
      <c r="Q47" s="19">
        <v>28</v>
      </c>
      <c r="R47" s="20">
        <v>13051.3666666667</v>
      </c>
      <c r="S47" s="19">
        <v>1</v>
      </c>
      <c r="T47" s="20">
        <v>1317.85421187578</v>
      </c>
      <c r="U47" s="20">
        <v>7.6167874125889698E-2</v>
      </c>
      <c r="V47" s="18">
        <v>-0.70956650196118198</v>
      </c>
      <c r="W47" s="17">
        <v>0</v>
      </c>
    </row>
    <row r="48" spans="1:32" x14ac:dyDescent="0.3">
      <c r="A48" s="8" t="s">
        <v>67</v>
      </c>
      <c r="B48" s="17">
        <v>134</v>
      </c>
      <c r="C48" s="18">
        <v>56184.352748125202</v>
      </c>
      <c r="D48" s="17">
        <v>1</v>
      </c>
      <c r="E48" s="18">
        <v>5.3835607277069402</v>
      </c>
      <c r="F48" s="18">
        <v>0.90977815278058705</v>
      </c>
      <c r="G48" s="18">
        <v>9.5819573678101997E-5</v>
      </c>
      <c r="H48" s="18">
        <v>4.8240755291167399E-2</v>
      </c>
      <c r="I48" s="17">
        <v>0</v>
      </c>
      <c r="J48" s="2">
        <v>17</v>
      </c>
      <c r="K48" s="11">
        <v>6702.1052631578996</v>
      </c>
      <c r="L48" s="2">
        <v>1</v>
      </c>
      <c r="M48" s="11">
        <v>8.1616833913558402</v>
      </c>
      <c r="N48" s="11">
        <v>0.88552381796684199</v>
      </c>
      <c r="O48" s="5">
        <v>0.15856031128405601</v>
      </c>
      <c r="P48">
        <v>0</v>
      </c>
      <c r="Q48" s="19">
        <v>12</v>
      </c>
      <c r="R48" s="20">
        <v>6596.3571428571404</v>
      </c>
      <c r="S48" s="19">
        <v>1</v>
      </c>
      <c r="T48" s="20">
        <v>402.86662234697502</v>
      </c>
      <c r="U48" s="20">
        <v>0.37696950676561802</v>
      </c>
      <c r="V48" s="18">
        <v>1.3943467769734601</v>
      </c>
      <c r="W48" s="17">
        <v>0</v>
      </c>
      <c r="AF48" s="1"/>
    </row>
    <row r="49" spans="1:31" x14ac:dyDescent="0.3">
      <c r="A49" s="8" t="s">
        <v>68</v>
      </c>
      <c r="B49" s="17">
        <v>40</v>
      </c>
      <c r="C49" s="18">
        <v>7387.9069991613496</v>
      </c>
      <c r="D49" s="17">
        <v>1</v>
      </c>
      <c r="E49" s="18">
        <v>488.49948370096598</v>
      </c>
      <c r="F49" s="18">
        <v>9.2396071421605802E-2</v>
      </c>
      <c r="G49" s="18">
        <v>6.6121498789361993E-2</v>
      </c>
      <c r="H49" s="18">
        <v>-0.57015529503654405</v>
      </c>
      <c r="I49" s="17">
        <v>0</v>
      </c>
      <c r="J49" s="2">
        <v>18</v>
      </c>
      <c r="K49" s="11">
        <v>3707.75</v>
      </c>
      <c r="L49" s="2">
        <v>1</v>
      </c>
      <c r="M49" s="11">
        <v>569.04069767441797</v>
      </c>
      <c r="N49" s="11">
        <v>7.08439072003062E-2</v>
      </c>
      <c r="O49" s="5">
        <v>-0.87209302325581495</v>
      </c>
      <c r="P49">
        <v>0</v>
      </c>
      <c r="Q49" s="19">
        <v>15</v>
      </c>
      <c r="R49" s="20">
        <v>1541.5294117647099</v>
      </c>
      <c r="S49" s="19">
        <v>1</v>
      </c>
      <c r="T49" s="20">
        <v>329.12552826955903</v>
      </c>
      <c r="U49" s="20">
        <v>4.3600169701788198E-2</v>
      </c>
      <c r="V49" s="18">
        <v>-0.67281553398058302</v>
      </c>
      <c r="W49" s="17">
        <v>-1</v>
      </c>
    </row>
    <row r="50" spans="1:31" x14ac:dyDescent="0.3">
      <c r="A50" s="8" t="s">
        <v>69</v>
      </c>
      <c r="B50" s="17">
        <v>114</v>
      </c>
      <c r="C50" s="18">
        <v>101033.60936644999</v>
      </c>
      <c r="D50" s="17">
        <v>1</v>
      </c>
      <c r="E50" s="18">
        <v>5697.6216843467701</v>
      </c>
      <c r="F50" s="18">
        <v>9.0494055893777705E-3</v>
      </c>
      <c r="G50" s="18">
        <v>5.63933301014857E-2</v>
      </c>
      <c r="H50" s="18">
        <v>1.37772164963281</v>
      </c>
      <c r="I50" s="17">
        <v>1</v>
      </c>
      <c r="J50" s="2">
        <v>22</v>
      </c>
      <c r="K50" s="11">
        <v>30377.625</v>
      </c>
      <c r="L50" s="2">
        <v>1</v>
      </c>
      <c r="M50" s="11">
        <v>17430.565531127599</v>
      </c>
      <c r="N50" s="11">
        <v>5.26005888611659E-8</v>
      </c>
      <c r="O50" s="5">
        <v>3.48445798868089</v>
      </c>
      <c r="P50">
        <v>1</v>
      </c>
      <c r="Q50" s="19">
        <v>20</v>
      </c>
      <c r="R50" s="20">
        <v>5719.8636363636397</v>
      </c>
      <c r="S50" s="19">
        <v>1</v>
      </c>
      <c r="T50" s="20">
        <v>0.64871993774431802</v>
      </c>
      <c r="U50" s="20">
        <v>0.96201157443139595</v>
      </c>
      <c r="V50" s="18">
        <v>-1.96311397942368E-2</v>
      </c>
      <c r="W50" s="17">
        <v>0</v>
      </c>
    </row>
    <row r="51" spans="1:31" x14ac:dyDescent="0.3">
      <c r="A51" s="8" t="s">
        <v>70</v>
      </c>
      <c r="B51" s="17">
        <v>734</v>
      </c>
      <c r="C51" s="18">
        <v>669583.47169732605</v>
      </c>
      <c r="D51" s="17">
        <v>1</v>
      </c>
      <c r="E51" s="18">
        <v>18552.854171627801</v>
      </c>
      <c r="F51" s="18">
        <v>4.7954708652910496E-6</v>
      </c>
      <c r="G51" s="18">
        <v>2.7708052775852102E-2</v>
      </c>
      <c r="H51" s="18">
        <v>-0.83640385621954705</v>
      </c>
      <c r="I51" s="17">
        <v>-1</v>
      </c>
      <c r="J51" s="2">
        <v>39</v>
      </c>
      <c r="K51" s="11">
        <v>26464.195121951201</v>
      </c>
      <c r="L51" s="2">
        <v>1</v>
      </c>
      <c r="M51" s="11">
        <v>8047.7474262057704</v>
      </c>
      <c r="N51" s="11">
        <v>3.6552624944059601E-5</v>
      </c>
      <c r="O51" s="5">
        <v>1.27718783060936</v>
      </c>
      <c r="P51">
        <v>1</v>
      </c>
      <c r="Q51" s="19">
        <v>39</v>
      </c>
      <c r="R51" s="20">
        <v>67407.609756097605</v>
      </c>
      <c r="S51" s="19">
        <v>1</v>
      </c>
      <c r="T51" s="20">
        <v>8867.4382354103109</v>
      </c>
      <c r="U51" s="20">
        <v>1.50759642502325E-2</v>
      </c>
      <c r="V51" s="18">
        <v>-1.3651074342887599</v>
      </c>
      <c r="W51" s="17">
        <v>-1</v>
      </c>
      <c r="AE51" s="1"/>
    </row>
    <row r="52" spans="1:31" x14ac:dyDescent="0.3">
      <c r="A52" s="8" t="s">
        <v>71</v>
      </c>
      <c r="B52" s="17">
        <v>525</v>
      </c>
      <c r="C52" s="18">
        <v>1410574.8027200601</v>
      </c>
      <c r="D52" s="17">
        <v>1</v>
      </c>
      <c r="E52" s="18">
        <v>43886.766679333799</v>
      </c>
      <c r="F52" s="18">
        <v>4.0268801027832899E-5</v>
      </c>
      <c r="G52" s="18">
        <v>3.1112682996113101E-2</v>
      </c>
      <c r="H52" s="18">
        <v>1.3918602240354001</v>
      </c>
      <c r="I52" s="17">
        <v>1</v>
      </c>
      <c r="J52" s="2">
        <v>29</v>
      </c>
      <c r="K52" s="11">
        <v>84055.419354838697</v>
      </c>
      <c r="L52" s="2">
        <v>1</v>
      </c>
      <c r="M52" s="11">
        <v>45720.026128266902</v>
      </c>
      <c r="N52" s="11">
        <v>4.0775868777608299E-9</v>
      </c>
      <c r="O52" s="5">
        <v>4.1003440094899197</v>
      </c>
      <c r="P52">
        <v>1</v>
      </c>
      <c r="Q52" s="19">
        <v>28</v>
      </c>
      <c r="R52" s="20">
        <v>79196.966666666704</v>
      </c>
      <c r="S52" s="19">
        <v>1</v>
      </c>
      <c r="T52" s="20">
        <v>29987.6991542705</v>
      </c>
      <c r="U52" s="20">
        <v>3.6160817122920901E-5</v>
      </c>
      <c r="V52" s="18">
        <v>-3.40388949706999</v>
      </c>
      <c r="W52" s="17">
        <v>-1</v>
      </c>
      <c r="AE52" s="1"/>
    </row>
    <row r="53" spans="1:31" x14ac:dyDescent="0.3">
      <c r="A53" s="8" t="s">
        <v>72</v>
      </c>
      <c r="B53" s="17">
        <v>69</v>
      </c>
      <c r="C53" s="18">
        <v>10720.966647326601</v>
      </c>
      <c r="D53" s="17">
        <v>1</v>
      </c>
      <c r="E53" s="18">
        <v>223.90852780652699</v>
      </c>
      <c r="F53" s="18">
        <v>0.22506013376779899</v>
      </c>
      <c r="G53" s="18">
        <v>2.0885106275594999E-2</v>
      </c>
      <c r="H53" s="18">
        <v>0.872618049989071</v>
      </c>
      <c r="I53" s="17">
        <v>0</v>
      </c>
      <c r="J53" s="2">
        <v>7</v>
      </c>
      <c r="K53" s="11">
        <v>1577.55555555556</v>
      </c>
      <c r="L53" s="2">
        <v>1</v>
      </c>
      <c r="M53" s="11">
        <v>70.140826873384896</v>
      </c>
      <c r="N53" s="11">
        <v>0.56819392157149096</v>
      </c>
      <c r="O53" s="5">
        <v>0.90310077519379295</v>
      </c>
      <c r="P53">
        <v>0</v>
      </c>
      <c r="Q53" s="19">
        <v>8</v>
      </c>
      <c r="R53" s="20">
        <v>970.1</v>
      </c>
      <c r="S53" s="19">
        <v>1</v>
      </c>
      <c r="T53" s="20">
        <v>239.21186440677999</v>
      </c>
      <c r="U53" s="20">
        <v>0.10563660295154299</v>
      </c>
      <c r="V53" s="18">
        <v>1.64406779661017</v>
      </c>
      <c r="W53" s="17">
        <v>0</v>
      </c>
    </row>
    <row r="54" spans="1:31" x14ac:dyDescent="0.3">
      <c r="A54" s="9" t="s">
        <v>73</v>
      </c>
      <c r="B54" s="17">
        <v>603</v>
      </c>
      <c r="C54" s="18">
        <v>707404.80557959701</v>
      </c>
      <c r="D54" s="17">
        <v>1</v>
      </c>
      <c r="E54" s="18">
        <v>8949.1521477062506</v>
      </c>
      <c r="F54" s="18">
        <v>5.4428166581352803E-3</v>
      </c>
      <c r="G54" s="18">
        <v>1.26506804549822E-2</v>
      </c>
      <c r="H54" s="18">
        <v>0.68975614552865805</v>
      </c>
      <c r="I54" s="17">
        <v>1</v>
      </c>
      <c r="J54" s="2">
        <v>53</v>
      </c>
      <c r="K54" s="11">
        <v>58862.727272727301</v>
      </c>
      <c r="L54" s="2">
        <v>1</v>
      </c>
      <c r="M54" s="11">
        <v>14003.750828522199</v>
      </c>
      <c r="N54" s="11">
        <v>4.7505164228174903E-5</v>
      </c>
      <c r="O54" s="5">
        <v>1.6518638447422</v>
      </c>
      <c r="P54">
        <v>1</v>
      </c>
      <c r="Q54" s="19">
        <v>36</v>
      </c>
      <c r="R54" s="20">
        <v>33770.552631578903</v>
      </c>
      <c r="S54" s="19">
        <v>1</v>
      </c>
      <c r="T54" s="20">
        <v>12775.4550892138</v>
      </c>
      <c r="U54" s="20">
        <v>2.8635305427937502E-6</v>
      </c>
      <c r="V54" s="18">
        <v>-1.6626389395043699</v>
      </c>
      <c r="W54" s="17">
        <v>-1</v>
      </c>
    </row>
    <row r="55" spans="1:31" x14ac:dyDescent="0.3">
      <c r="A55" s="8" t="s">
        <v>74</v>
      </c>
      <c r="B55" s="17">
        <v>24</v>
      </c>
      <c r="C55" s="18">
        <v>2637.5420242038899</v>
      </c>
      <c r="D55" s="17">
        <v>1</v>
      </c>
      <c r="E55" s="18">
        <v>27.047215004172799</v>
      </c>
      <c r="F55" s="18">
        <v>0.61801816156859801</v>
      </c>
      <c r="G55" s="18">
        <v>1.02547048562521E-2</v>
      </c>
      <c r="H55" s="18">
        <v>-0.201167194841612</v>
      </c>
      <c r="I55" s="17">
        <v>0</v>
      </c>
      <c r="J55" s="2">
        <v>12</v>
      </c>
      <c r="K55" s="11">
        <v>1165.2142857142901</v>
      </c>
      <c r="L55" s="2">
        <v>1</v>
      </c>
      <c r="M55" s="11">
        <v>564.917237743805</v>
      </c>
      <c r="N55" s="11">
        <v>7.7810176779349405E-4</v>
      </c>
      <c r="O55" s="5">
        <v>1.3505535055350599</v>
      </c>
      <c r="P55">
        <v>1</v>
      </c>
      <c r="Q55" s="19">
        <v>17</v>
      </c>
      <c r="R55" s="20">
        <v>2390.7368421052602</v>
      </c>
      <c r="S55" s="19">
        <v>1</v>
      </c>
      <c r="T55" s="20">
        <v>113.181003017903</v>
      </c>
      <c r="U55" s="20">
        <v>0.35802783208470801</v>
      </c>
      <c r="V55" s="18">
        <v>0.56814770339237197</v>
      </c>
      <c r="W55" s="17">
        <v>0</v>
      </c>
    </row>
    <row r="56" spans="1:31" x14ac:dyDescent="0.3">
      <c r="A56" s="8" t="s">
        <v>75</v>
      </c>
      <c r="B56" s="17">
        <v>59</v>
      </c>
      <c r="C56" s="18">
        <v>21494.0675686213</v>
      </c>
      <c r="D56" s="17">
        <v>1</v>
      </c>
      <c r="E56" s="18">
        <v>3205.0294514320099</v>
      </c>
      <c r="F56" s="18">
        <v>1.30223972291961E-3</v>
      </c>
      <c r="G56" s="18">
        <v>0.14911228138646801</v>
      </c>
      <c r="H56" s="18">
        <v>1.4801660795430001</v>
      </c>
      <c r="I56" s="17">
        <v>1</v>
      </c>
      <c r="J56" s="2">
        <v>27</v>
      </c>
      <c r="K56" s="11">
        <v>20457.034482758601</v>
      </c>
      <c r="L56" s="2">
        <v>1</v>
      </c>
      <c r="M56" s="11">
        <v>7390.0690109224797</v>
      </c>
      <c r="N56" s="11">
        <v>9.3187428068099496E-5</v>
      </c>
      <c r="O56" s="5">
        <v>2.7997805413313799</v>
      </c>
      <c r="P56">
        <v>1</v>
      </c>
      <c r="Q56" s="19">
        <v>12</v>
      </c>
      <c r="R56" s="20">
        <v>5739.2142857142899</v>
      </c>
      <c r="S56" s="19">
        <v>1</v>
      </c>
      <c r="T56" s="20">
        <v>6.2796251731924704</v>
      </c>
      <c r="U56" s="20">
        <v>0.90872360787195605</v>
      </c>
      <c r="V56" s="18">
        <v>0.105921388463504</v>
      </c>
      <c r="W56" s="17">
        <v>0</v>
      </c>
    </row>
    <row r="57" spans="1:31" x14ac:dyDescent="0.3">
      <c r="A57" s="8" t="s">
        <v>76</v>
      </c>
      <c r="B57" s="17">
        <v>120</v>
      </c>
      <c r="C57" s="18">
        <v>44332.081575839497</v>
      </c>
      <c r="D57" s="17">
        <v>1</v>
      </c>
      <c r="E57" s="18">
        <v>5860.2577876328396</v>
      </c>
      <c r="F57" s="18">
        <v>1.9078731902273101E-5</v>
      </c>
      <c r="G57" s="18">
        <v>0.132189998288432</v>
      </c>
      <c r="H57" s="18">
        <v>-1.10807330689294</v>
      </c>
      <c r="I57" s="17">
        <v>-1</v>
      </c>
      <c r="J57" s="2">
        <v>26</v>
      </c>
      <c r="K57" s="11">
        <v>14485.857142857099</v>
      </c>
      <c r="L57" s="2">
        <v>1</v>
      </c>
      <c r="M57" s="11">
        <v>0.182126538607918</v>
      </c>
      <c r="N57" s="11">
        <v>0.98557485050717197</v>
      </c>
      <c r="O57" s="5">
        <v>1.0199086161879201E-2</v>
      </c>
      <c r="P57">
        <v>0</v>
      </c>
      <c r="Q57" s="19">
        <v>26</v>
      </c>
      <c r="R57" s="20">
        <v>10268.4285714286</v>
      </c>
      <c r="S57" s="19">
        <v>1</v>
      </c>
      <c r="T57" s="20">
        <v>605.77071097028102</v>
      </c>
      <c r="U57" s="20">
        <v>0.201704391628552</v>
      </c>
      <c r="V57" s="18">
        <v>-0.55783660814207103</v>
      </c>
      <c r="W57" s="17">
        <v>0</v>
      </c>
      <c r="AE57" s="1"/>
    </row>
    <row r="58" spans="1:31" x14ac:dyDescent="0.3">
      <c r="A58" s="8" t="s">
        <v>77</v>
      </c>
      <c r="B58" s="17">
        <v>26</v>
      </c>
      <c r="C58" s="18">
        <v>3049.5749726560898</v>
      </c>
      <c r="D58" s="17">
        <v>1</v>
      </c>
      <c r="E58" s="18">
        <v>7.5500935800623701</v>
      </c>
      <c r="F58" s="18">
        <v>0.79947398464373398</v>
      </c>
      <c r="G58" s="18">
        <v>2.4757855267569799E-3</v>
      </c>
      <c r="H58" s="18">
        <v>-0.23542616877460401</v>
      </c>
      <c r="I58" s="17">
        <v>0</v>
      </c>
      <c r="J58" s="2">
        <v>6</v>
      </c>
      <c r="K58" s="11">
        <v>480</v>
      </c>
      <c r="L58" s="2">
        <v>1</v>
      </c>
      <c r="M58" s="11">
        <v>4.5659526493801597</v>
      </c>
      <c r="N58" s="11">
        <v>0.81029386185364505</v>
      </c>
      <c r="O58" s="5">
        <v>-0.202931228861327</v>
      </c>
      <c r="P58">
        <v>0</v>
      </c>
      <c r="Q58" s="19">
        <v>9</v>
      </c>
      <c r="R58" s="20">
        <v>2718.7272727272698</v>
      </c>
      <c r="S58" s="19">
        <v>1</v>
      </c>
      <c r="T58" s="20">
        <v>49.8200477683231</v>
      </c>
      <c r="U58" s="20">
        <v>0.68189407540617597</v>
      </c>
      <c r="V58" s="18">
        <v>-0.67077175697864999</v>
      </c>
      <c r="W58" s="17">
        <v>0</v>
      </c>
    </row>
    <row r="59" spans="1:31" x14ac:dyDescent="0.3">
      <c r="A59" s="8" t="s">
        <v>78</v>
      </c>
      <c r="B59" s="17">
        <v>103</v>
      </c>
      <c r="C59" s="18">
        <v>27311.941757404598</v>
      </c>
      <c r="D59" s="17">
        <v>1</v>
      </c>
      <c r="E59" s="18">
        <v>128.80423277890799</v>
      </c>
      <c r="F59" s="18">
        <v>0.48479670676494302</v>
      </c>
      <c r="G59" s="18">
        <v>4.7160408411455199E-3</v>
      </c>
      <c r="H59" s="18">
        <v>-0.15135610259731</v>
      </c>
      <c r="I59" s="17">
        <v>0</v>
      </c>
      <c r="J59" s="2">
        <v>18</v>
      </c>
      <c r="K59" s="11">
        <v>5592.55</v>
      </c>
      <c r="L59" s="2">
        <v>1</v>
      </c>
      <c r="M59" s="11">
        <v>524.91230177422005</v>
      </c>
      <c r="N59" s="11">
        <v>0.17211062383313</v>
      </c>
      <c r="O59" s="5">
        <v>0.641937509813158</v>
      </c>
      <c r="P59">
        <v>0</v>
      </c>
      <c r="Q59" s="19">
        <v>20</v>
      </c>
      <c r="R59" s="20">
        <v>6455.8181818181802</v>
      </c>
      <c r="S59" s="19">
        <v>1</v>
      </c>
      <c r="T59" s="20">
        <v>583.86656262192696</v>
      </c>
      <c r="U59" s="20">
        <v>0.15848077445664399</v>
      </c>
      <c r="V59" s="18">
        <v>-0.674990245805693</v>
      </c>
      <c r="W59" s="17">
        <v>0</v>
      </c>
    </row>
    <row r="60" spans="1:31" x14ac:dyDescent="0.3">
      <c r="A60" s="8" t="s">
        <v>79</v>
      </c>
      <c r="B60" s="17">
        <v>59</v>
      </c>
      <c r="C60" s="18">
        <v>30641.631603529899</v>
      </c>
      <c r="D60" s="17">
        <v>1</v>
      </c>
      <c r="E60" s="18">
        <v>2511.2928619190002</v>
      </c>
      <c r="F60" s="18">
        <v>2.1731756654724401E-2</v>
      </c>
      <c r="G60" s="18">
        <v>8.1956891017177597E-2</v>
      </c>
      <c r="H60" s="18">
        <v>-0.87421171810621801</v>
      </c>
      <c r="I60" s="17">
        <v>-1</v>
      </c>
      <c r="J60" s="2">
        <v>27</v>
      </c>
      <c r="K60" s="11">
        <v>8434.9655172413804</v>
      </c>
      <c r="L60" s="2">
        <v>1</v>
      </c>
      <c r="M60" s="11">
        <v>2.7064144396772498</v>
      </c>
      <c r="N60" s="11">
        <v>0.925831375311442</v>
      </c>
      <c r="O60" s="5">
        <v>4.6249863730510703E-2</v>
      </c>
      <c r="P60">
        <v>0</v>
      </c>
      <c r="Q60" s="19">
        <v>15</v>
      </c>
      <c r="R60" s="20">
        <v>16113.0588235294</v>
      </c>
      <c r="S60" s="19">
        <v>1</v>
      </c>
      <c r="T60" s="20">
        <v>1118.5242604033599</v>
      </c>
      <c r="U60" s="20">
        <v>0.29014854744244001</v>
      </c>
      <c r="V60" s="18">
        <v>-0.97104036497074298</v>
      </c>
      <c r="W60" s="17">
        <v>0</v>
      </c>
    </row>
    <row r="61" spans="1:31" x14ac:dyDescent="0.3">
      <c r="A61" s="8" t="s">
        <v>80</v>
      </c>
      <c r="B61" s="17">
        <v>51</v>
      </c>
      <c r="C61" s="18">
        <v>11531.8073602982</v>
      </c>
      <c r="D61" s="17">
        <v>1</v>
      </c>
      <c r="E61" s="18">
        <v>1.19026576104807</v>
      </c>
      <c r="F61" s="18">
        <v>0.94215845066455195</v>
      </c>
      <c r="G61" s="18">
        <v>1.03215890090769E-4</v>
      </c>
      <c r="H61" s="18">
        <v>-1.5686137584452801E-2</v>
      </c>
      <c r="I61" s="17">
        <v>0</v>
      </c>
      <c r="J61" s="2">
        <v>16</v>
      </c>
      <c r="K61" s="11">
        <v>2711.7777777777801</v>
      </c>
      <c r="L61" s="2">
        <v>1</v>
      </c>
      <c r="M61" s="11">
        <v>4.0170894206926304</v>
      </c>
      <c r="N61" s="11">
        <v>0.87755663489383096</v>
      </c>
      <c r="O61" s="5">
        <v>5.2702339338531301E-2</v>
      </c>
      <c r="P61">
        <v>0</v>
      </c>
      <c r="Q61" s="19">
        <v>16</v>
      </c>
      <c r="R61" s="20">
        <v>7252.4444444444398</v>
      </c>
      <c r="S61" s="19">
        <v>1</v>
      </c>
      <c r="T61" s="20">
        <v>2.2704570485584599</v>
      </c>
      <c r="U61" s="20">
        <v>0.943568716317151</v>
      </c>
      <c r="V61" s="18">
        <v>-3.5975551825697297E-2</v>
      </c>
      <c r="W61" s="17">
        <v>0</v>
      </c>
    </row>
    <row r="62" spans="1:31" x14ac:dyDescent="0.3">
      <c r="A62" s="8" t="s">
        <v>81</v>
      </c>
      <c r="B62" s="17">
        <v>80</v>
      </c>
      <c r="C62" s="18">
        <v>18945.952633160501</v>
      </c>
      <c r="D62" s="17">
        <v>1</v>
      </c>
      <c r="E62" s="18">
        <v>923.59367662407396</v>
      </c>
      <c r="F62" s="18">
        <v>4.2889093294584998E-2</v>
      </c>
      <c r="G62" s="18">
        <v>4.8748864441238902E-2</v>
      </c>
      <c r="H62" s="18">
        <v>0.46304412143270501</v>
      </c>
      <c r="I62" s="17">
        <v>1</v>
      </c>
      <c r="J62" s="2">
        <v>16</v>
      </c>
      <c r="K62" s="11">
        <v>2404.4444444444398</v>
      </c>
      <c r="L62" s="2">
        <v>1</v>
      </c>
      <c r="M62" s="11">
        <v>1050.3235544838999</v>
      </c>
      <c r="N62" s="11">
        <v>4.2695025255655097E-4</v>
      </c>
      <c r="O62" s="5">
        <v>1.01786497150373</v>
      </c>
      <c r="P62">
        <v>1</v>
      </c>
      <c r="Q62" s="19">
        <v>23</v>
      </c>
      <c r="R62" s="20">
        <v>4185.84</v>
      </c>
      <c r="S62" s="19">
        <v>1</v>
      </c>
      <c r="T62" s="20">
        <v>0.36132687422559701</v>
      </c>
      <c r="U62" s="20">
        <v>0.96445832884756699</v>
      </c>
      <c r="V62" s="18">
        <v>-1.6334849648489799E-2</v>
      </c>
      <c r="W62" s="17">
        <v>0</v>
      </c>
    </row>
    <row r="63" spans="1:31" x14ac:dyDescent="0.3">
      <c r="A63" s="8" t="s">
        <v>82</v>
      </c>
      <c r="B63" s="17">
        <v>100</v>
      </c>
      <c r="C63" s="18">
        <v>22058.984271577599</v>
      </c>
      <c r="D63" s="17">
        <v>1</v>
      </c>
      <c r="E63" s="18">
        <v>3365.96484882696</v>
      </c>
      <c r="F63" s="18">
        <v>2.2014807340240501E-5</v>
      </c>
      <c r="G63" s="18">
        <v>0.15258929456529499</v>
      </c>
      <c r="H63" s="18">
        <v>0.63768911380086102</v>
      </c>
      <c r="I63" s="17">
        <v>1</v>
      </c>
      <c r="J63" s="2">
        <v>24</v>
      </c>
      <c r="K63" s="11">
        <v>4794.4615384615399</v>
      </c>
      <c r="L63" s="2">
        <v>1</v>
      </c>
      <c r="M63" s="11">
        <v>15.9228757615065</v>
      </c>
      <c r="N63" s="11">
        <v>0.77733543728321497</v>
      </c>
      <c r="O63" s="5">
        <v>9.9661716369567194E-2</v>
      </c>
      <c r="P63">
        <v>0</v>
      </c>
      <c r="Q63" s="19">
        <v>17</v>
      </c>
      <c r="R63" s="20">
        <v>3056.9473684210502</v>
      </c>
      <c r="S63" s="19">
        <v>1</v>
      </c>
      <c r="T63" s="20">
        <v>28.152798010799899</v>
      </c>
      <c r="U63" s="20">
        <v>0.69098987834963299</v>
      </c>
      <c r="V63" s="18">
        <v>-0.142412982482748</v>
      </c>
      <c r="W63" s="17">
        <v>0</v>
      </c>
      <c r="AE63" s="1"/>
    </row>
    <row r="64" spans="1:31" x14ac:dyDescent="0.3">
      <c r="A64" s="8" t="s">
        <v>83</v>
      </c>
      <c r="B64" s="17">
        <v>50</v>
      </c>
      <c r="C64" s="18">
        <v>5447.7821103586202</v>
      </c>
      <c r="D64" s="17">
        <v>1</v>
      </c>
      <c r="E64" s="18">
        <v>1202.9633211994901</v>
      </c>
      <c r="F64" s="18">
        <v>1.6703139886269899E-4</v>
      </c>
      <c r="G64" s="18">
        <v>0.22081707690036501</v>
      </c>
      <c r="H64" s="18">
        <v>-0.73794246604264602</v>
      </c>
      <c r="I64" s="17">
        <v>-1</v>
      </c>
      <c r="J64" s="2">
        <v>16</v>
      </c>
      <c r="K64" s="11">
        <v>921.11111111111097</v>
      </c>
      <c r="L64" s="2">
        <v>1</v>
      </c>
      <c r="M64" s="11">
        <v>99.595913274670707</v>
      </c>
      <c r="N64" s="11">
        <v>0.16369561420802201</v>
      </c>
      <c r="O64" s="5">
        <v>-0.32465165500617599</v>
      </c>
      <c r="P64">
        <v>0</v>
      </c>
      <c r="Q64" s="19">
        <v>15</v>
      </c>
      <c r="R64" s="20">
        <v>3016.4705882352901</v>
      </c>
      <c r="S64" s="19">
        <v>1</v>
      </c>
      <c r="T64" s="20">
        <v>1470.34237662291</v>
      </c>
      <c r="U64" s="20">
        <v>1.58811138567145E-4</v>
      </c>
      <c r="V64" s="18">
        <v>-1.12436779283835</v>
      </c>
      <c r="W64" s="17">
        <v>-1</v>
      </c>
    </row>
    <row r="65" spans="1:31" x14ac:dyDescent="0.3">
      <c r="A65" s="8" t="s">
        <v>23</v>
      </c>
      <c r="B65" s="17">
        <v>798</v>
      </c>
      <c r="C65" s="18">
        <v>165681.00887598799</v>
      </c>
      <c r="D65" s="17">
        <v>1</v>
      </c>
      <c r="E65" s="18">
        <v>50348.218963957101</v>
      </c>
      <c r="F65" s="18">
        <v>9.6214475054185594E-78</v>
      </c>
      <c r="G65" s="18">
        <v>0.30388648225604797</v>
      </c>
      <c r="H65" s="18">
        <v>1.6372873764076099</v>
      </c>
      <c r="I65" s="17">
        <v>1</v>
      </c>
      <c r="J65" s="2">
        <v>36</v>
      </c>
      <c r="K65" s="11">
        <v>12950.3421052632</v>
      </c>
      <c r="L65" s="2">
        <v>1</v>
      </c>
      <c r="M65" s="11">
        <v>5478.7286180377496</v>
      </c>
      <c r="N65" s="11">
        <v>2.77855395703539E-7</v>
      </c>
      <c r="O65" s="5">
        <v>1.5979958051736201</v>
      </c>
      <c r="P65">
        <v>1</v>
      </c>
      <c r="Q65" s="19">
        <v>30</v>
      </c>
      <c r="R65" s="20">
        <v>14994.21875</v>
      </c>
      <c r="S65" s="19">
        <v>1</v>
      </c>
      <c r="T65" s="20">
        <v>6401.9162050094001</v>
      </c>
      <c r="U65" s="20">
        <v>2.2694437026983301E-6</v>
      </c>
      <c r="V65" s="18">
        <v>1.8544856298683901</v>
      </c>
      <c r="W65" s="17">
        <v>1</v>
      </c>
      <c r="AE65" s="1"/>
    </row>
    <row r="66" spans="1:31" x14ac:dyDescent="0.3">
      <c r="A66" s="8" t="s">
        <v>84</v>
      </c>
      <c r="B66" s="17">
        <v>1120</v>
      </c>
      <c r="C66" s="18">
        <v>187880.47652786601</v>
      </c>
      <c r="D66" s="17">
        <v>1</v>
      </c>
      <c r="E66" s="18">
        <v>19089.766102847199</v>
      </c>
      <c r="F66" s="18">
        <v>2.1949962335768701E-29</v>
      </c>
      <c r="G66" s="18">
        <v>0.101605906348741</v>
      </c>
      <c r="H66" s="18">
        <v>-0.91780095731495304</v>
      </c>
      <c r="I66" s="17">
        <v>-1</v>
      </c>
      <c r="J66" s="2">
        <v>30</v>
      </c>
      <c r="K66" s="11">
        <v>9602</v>
      </c>
      <c r="L66" s="2">
        <v>1</v>
      </c>
      <c r="M66" s="11">
        <v>3845.1334706832199</v>
      </c>
      <c r="N66" s="11">
        <v>7.5932826689886399E-6</v>
      </c>
      <c r="O66" s="5">
        <v>-1.3087588395790399</v>
      </c>
      <c r="P66">
        <v>-1</v>
      </c>
      <c r="Q66" s="19">
        <v>37</v>
      </c>
      <c r="R66" s="20">
        <v>25213.589743589699</v>
      </c>
      <c r="S66" s="19">
        <v>1</v>
      </c>
      <c r="T66" s="20">
        <v>6292.54660064785</v>
      </c>
      <c r="U66" s="20">
        <v>4.51736413523039E-4</v>
      </c>
      <c r="V66" s="18">
        <v>-1.42200322995287</v>
      </c>
      <c r="W66" s="17">
        <v>-1</v>
      </c>
      <c r="AE66" s="1"/>
    </row>
    <row r="67" spans="1:31" x14ac:dyDescent="0.3">
      <c r="A67" s="8" t="s">
        <v>85</v>
      </c>
      <c r="B67" s="17">
        <v>15193</v>
      </c>
      <c r="C67" s="18">
        <v>4565605.6936571496</v>
      </c>
      <c r="D67" s="17">
        <v>1</v>
      </c>
      <c r="E67" s="18">
        <v>3410.61080866866</v>
      </c>
      <c r="F67" s="18">
        <v>7.5123692564968599E-4</v>
      </c>
      <c r="G67" s="18">
        <v>7.4702263785220201E-4</v>
      </c>
      <c r="H67" s="18">
        <v>-0.10823060837965701</v>
      </c>
      <c r="I67" s="17">
        <v>-1</v>
      </c>
      <c r="J67" s="2">
        <v>29</v>
      </c>
      <c r="K67" s="11">
        <v>91296.709677419305</v>
      </c>
      <c r="L67" s="2">
        <v>1</v>
      </c>
      <c r="M67" s="11">
        <v>6645.5189213679596</v>
      </c>
      <c r="N67" s="11">
        <v>0.131336369056125</v>
      </c>
      <c r="O67" s="5">
        <v>-1.6016037453929699</v>
      </c>
      <c r="P67">
        <v>0</v>
      </c>
      <c r="Q67" s="19">
        <v>33</v>
      </c>
      <c r="R67" s="20">
        <v>63854.9714285714</v>
      </c>
      <c r="S67" s="19">
        <v>1</v>
      </c>
      <c r="T67" s="20">
        <v>4905.7570948027796</v>
      </c>
      <c r="U67" s="20">
        <v>9.7482089044425499E-2</v>
      </c>
      <c r="V67" s="18">
        <v>1.30335589061696</v>
      </c>
      <c r="W67" s="17">
        <v>0</v>
      </c>
    </row>
    <row r="68" spans="1:31" x14ac:dyDescent="0.3">
      <c r="A68" s="8" t="s">
        <v>86</v>
      </c>
      <c r="B68" s="17">
        <v>592</v>
      </c>
      <c r="C68" s="18">
        <v>128098.501128822</v>
      </c>
      <c r="D68" s="17">
        <v>1</v>
      </c>
      <c r="E68" s="18">
        <v>2947.1865670091802</v>
      </c>
      <c r="F68" s="18">
        <v>1.8863864619895099E-4</v>
      </c>
      <c r="G68" s="18">
        <v>2.3007190100103901E-2</v>
      </c>
      <c r="H68" s="18">
        <v>-0.46036909438559198</v>
      </c>
      <c r="I68" s="17">
        <v>-1</v>
      </c>
      <c r="J68" s="2">
        <v>22</v>
      </c>
      <c r="K68" s="11">
        <v>17413.833333333299</v>
      </c>
      <c r="L68" s="2">
        <v>1</v>
      </c>
      <c r="M68" s="11">
        <v>2841.3918205804698</v>
      </c>
      <c r="N68" s="11">
        <v>3.8345141493843798E-2</v>
      </c>
      <c r="O68" s="5">
        <v>-1.2401055408971</v>
      </c>
      <c r="P68">
        <v>-1</v>
      </c>
      <c r="Q68" s="19">
        <v>18</v>
      </c>
      <c r="R68" s="20">
        <v>4968.2</v>
      </c>
      <c r="S68" s="19">
        <v>1</v>
      </c>
      <c r="T68" s="20">
        <v>172.119009894258</v>
      </c>
      <c r="U68" s="20">
        <v>0.42155587606391698</v>
      </c>
      <c r="V68" s="18">
        <v>-0.34211689503927101</v>
      </c>
      <c r="W68" s="17">
        <v>0</v>
      </c>
    </row>
    <row r="69" spans="1:31" x14ac:dyDescent="0.3">
      <c r="A69" s="8" t="s">
        <v>87</v>
      </c>
      <c r="B69" s="17">
        <v>258</v>
      </c>
      <c r="C69" s="18">
        <v>21186.861286443698</v>
      </c>
      <c r="D69" s="17">
        <v>1</v>
      </c>
      <c r="E69" s="18">
        <v>645.30297970693903</v>
      </c>
      <c r="F69" s="18">
        <v>4.4144698492647096E-3</v>
      </c>
      <c r="G69" s="18">
        <v>3.0457695974053099E-2</v>
      </c>
      <c r="H69" s="18">
        <v>-0.39063477108071598</v>
      </c>
      <c r="I69" s="17">
        <v>-1</v>
      </c>
      <c r="J69" s="2">
        <v>14</v>
      </c>
      <c r="K69" s="11">
        <v>4322.4375</v>
      </c>
      <c r="L69" s="2">
        <v>1</v>
      </c>
      <c r="M69" s="11">
        <v>1800.92557369633</v>
      </c>
      <c r="N69" s="11">
        <v>1.56613101081946E-3</v>
      </c>
      <c r="O69" s="5">
        <v>-1.08858364862642</v>
      </c>
      <c r="P69">
        <v>-1</v>
      </c>
      <c r="Q69" s="19">
        <v>10</v>
      </c>
      <c r="R69" s="20">
        <v>1217.6666666666699</v>
      </c>
      <c r="S69" s="19">
        <v>1</v>
      </c>
      <c r="T69" s="20">
        <v>3.8206826286341297E-2</v>
      </c>
      <c r="U69" s="20">
        <v>0.98586712764699203</v>
      </c>
      <c r="V69" s="18">
        <v>-5.0942435048413797E-3</v>
      </c>
      <c r="W69" s="17">
        <v>0</v>
      </c>
    </row>
    <row r="70" spans="1:31" x14ac:dyDescent="0.3">
      <c r="A70" s="8" t="s">
        <v>88</v>
      </c>
      <c r="B70" s="17">
        <v>5447</v>
      </c>
      <c r="C70" s="18">
        <v>1411428.2438658101</v>
      </c>
      <c r="D70" s="17">
        <v>1</v>
      </c>
      <c r="E70" s="18">
        <v>43456.578648223098</v>
      </c>
      <c r="F70" s="18">
        <v>1.6075515877850101E-39</v>
      </c>
      <c r="G70" s="18">
        <v>3.0789081086544198E-2</v>
      </c>
      <c r="H70" s="18">
        <v>0.74436502343300104</v>
      </c>
      <c r="I70" s="17">
        <v>1</v>
      </c>
      <c r="J70" s="2">
        <v>33</v>
      </c>
      <c r="K70" s="11">
        <v>27350.742857142901</v>
      </c>
      <c r="L70" s="2">
        <v>1</v>
      </c>
      <c r="M70" s="11">
        <v>823.40117647445697</v>
      </c>
      <c r="N70" s="11">
        <v>0.311498686538148</v>
      </c>
      <c r="O70" s="5">
        <v>-0.57589706999332702</v>
      </c>
      <c r="P70">
        <v>0</v>
      </c>
      <c r="Q70" s="19">
        <v>26</v>
      </c>
      <c r="R70" s="20">
        <v>41394.678571428602</v>
      </c>
      <c r="S70" s="19">
        <v>1</v>
      </c>
      <c r="T70" s="20">
        <v>414.75074420911602</v>
      </c>
      <c r="U70" s="20">
        <v>0.60797007582096496</v>
      </c>
      <c r="V70" s="18">
        <v>-0.45832428912524298</v>
      </c>
      <c r="W70" s="17">
        <v>0</v>
      </c>
      <c r="AE70" s="1"/>
    </row>
    <row r="71" spans="1:31" x14ac:dyDescent="0.3">
      <c r="A71" s="8" t="s">
        <v>89</v>
      </c>
      <c r="B71" s="17">
        <v>11177</v>
      </c>
      <c r="C71" s="18">
        <v>2356983.6749279401</v>
      </c>
      <c r="D71" s="17">
        <v>1</v>
      </c>
      <c r="E71" s="18">
        <v>7695.5186059256102</v>
      </c>
      <c r="F71" s="18">
        <v>1.44120452112374E-9</v>
      </c>
      <c r="G71" s="18">
        <v>3.26498595971858E-3</v>
      </c>
      <c r="H71" s="18">
        <v>0.219782543030279</v>
      </c>
      <c r="I71" s="17">
        <v>1</v>
      </c>
      <c r="J71" s="2">
        <v>34</v>
      </c>
      <c r="K71" s="11">
        <v>67724.555555555606</v>
      </c>
      <c r="L71" s="2">
        <v>1</v>
      </c>
      <c r="M71" s="11">
        <v>2600.5820892002198</v>
      </c>
      <c r="N71" s="11">
        <v>0.243933897152801</v>
      </c>
      <c r="O71" s="5">
        <v>-0.99681596264062799</v>
      </c>
      <c r="P71">
        <v>0</v>
      </c>
      <c r="Q71" s="19">
        <v>39</v>
      </c>
      <c r="R71" s="20">
        <v>34629.512195121999</v>
      </c>
      <c r="S71" s="19">
        <v>1</v>
      </c>
      <c r="T71" s="20">
        <v>6906.3210820934801</v>
      </c>
      <c r="U71" s="20">
        <v>1.8271369547067701E-3</v>
      </c>
      <c r="V71" s="18">
        <v>1.61216566005177</v>
      </c>
      <c r="W71" s="17">
        <v>1</v>
      </c>
      <c r="AE71" s="1"/>
    </row>
    <row r="72" spans="1:31" x14ac:dyDescent="0.3">
      <c r="A72" s="8" t="s">
        <v>90</v>
      </c>
      <c r="B72" s="17">
        <v>1065</v>
      </c>
      <c r="C72" s="18">
        <v>348474.25010995299</v>
      </c>
      <c r="D72" s="17">
        <v>1</v>
      </c>
      <c r="E72" s="18">
        <v>2198.6972389031398</v>
      </c>
      <c r="F72" s="18">
        <v>9.3104678909810609E-3</v>
      </c>
      <c r="G72" s="18">
        <v>6.3094970093469102E-3</v>
      </c>
      <c r="H72" s="18">
        <v>-0.31814499385655798</v>
      </c>
      <c r="I72" s="17">
        <v>-1</v>
      </c>
      <c r="J72" s="2">
        <v>32</v>
      </c>
      <c r="K72" s="11">
        <v>32682.2352941176</v>
      </c>
      <c r="L72" s="2">
        <v>1</v>
      </c>
      <c r="M72" s="11">
        <v>1680.76702444788</v>
      </c>
      <c r="N72" s="11">
        <v>0.187785930012147</v>
      </c>
      <c r="O72" s="5">
        <v>-0.73725460356109995</v>
      </c>
      <c r="P72">
        <v>0</v>
      </c>
      <c r="Q72" s="19">
        <v>29</v>
      </c>
      <c r="R72" s="20">
        <v>16090</v>
      </c>
      <c r="S72" s="19">
        <v>1</v>
      </c>
      <c r="T72" s="20">
        <v>1251.6208290176501</v>
      </c>
      <c r="U72" s="20">
        <v>0.11781299402759</v>
      </c>
      <c r="V72" s="18">
        <v>0.627693494993808</v>
      </c>
      <c r="W72" s="17">
        <v>0</v>
      </c>
    </row>
    <row r="73" spans="1:31" x14ac:dyDescent="0.3">
      <c r="A73" s="8" t="s">
        <v>91</v>
      </c>
      <c r="B73" s="17">
        <v>123</v>
      </c>
      <c r="C73" s="18">
        <v>29115.6613635797</v>
      </c>
      <c r="D73" s="17">
        <v>1</v>
      </c>
      <c r="E73" s="18">
        <v>3291.8430389047899</v>
      </c>
      <c r="F73" s="18">
        <v>7.5045112617433903E-5</v>
      </c>
      <c r="G73" s="18">
        <v>0.113060905531155</v>
      </c>
      <c r="H73" s="18">
        <v>2.67283672904493</v>
      </c>
      <c r="I73" s="17">
        <v>1</v>
      </c>
      <c r="J73" s="2">
        <v>9</v>
      </c>
      <c r="K73" s="11">
        <v>3387.6363636363599</v>
      </c>
      <c r="L73" s="2">
        <v>1</v>
      </c>
      <c r="M73" s="11">
        <v>2609.4835397161</v>
      </c>
      <c r="N73" s="11">
        <v>3.9356654356075699E-8</v>
      </c>
      <c r="O73" s="5">
        <v>3.9867109634551499</v>
      </c>
      <c r="P73">
        <v>1</v>
      </c>
      <c r="Q73" s="19">
        <v>8</v>
      </c>
      <c r="R73" s="20">
        <v>820.4</v>
      </c>
      <c r="S73" s="19">
        <v>1</v>
      </c>
      <c r="T73" s="20">
        <v>147.6</v>
      </c>
      <c r="U73" s="20">
        <v>0.18524269524863099</v>
      </c>
      <c r="V73" s="18">
        <v>-1.2</v>
      </c>
      <c r="W73" s="17">
        <v>0</v>
      </c>
      <c r="AE73" s="1"/>
    </row>
    <row r="74" spans="1:31" x14ac:dyDescent="0.3">
      <c r="A74" s="8" t="s">
        <v>92</v>
      </c>
      <c r="B74" s="17">
        <v>13202</v>
      </c>
      <c r="C74" s="18">
        <v>4137697.5156785701</v>
      </c>
      <c r="D74" s="17">
        <v>1</v>
      </c>
      <c r="E74" s="18">
        <v>221074.57431285401</v>
      </c>
      <c r="F74" s="18">
        <v>4.4603473355212201E-164</v>
      </c>
      <c r="G74" s="18">
        <v>5.3429370676603999E-2</v>
      </c>
      <c r="H74" s="18">
        <v>0.94511154745655701</v>
      </c>
      <c r="I74" s="17">
        <v>1</v>
      </c>
      <c r="J74" s="2">
        <v>34</v>
      </c>
      <c r="K74" s="11">
        <v>49614.75</v>
      </c>
      <c r="L74" s="2">
        <v>1</v>
      </c>
      <c r="M74" s="11">
        <v>18721.165000534598</v>
      </c>
      <c r="N74" s="11">
        <v>5.6489271334782597E-6</v>
      </c>
      <c r="O74" s="5">
        <v>2.1221800491820799</v>
      </c>
      <c r="P74">
        <v>1</v>
      </c>
      <c r="Q74" s="19">
        <v>36</v>
      </c>
      <c r="R74" s="20">
        <v>126435.052631579</v>
      </c>
      <c r="S74" s="19">
        <v>1</v>
      </c>
      <c r="T74" s="20">
        <v>12635.1194561801</v>
      </c>
      <c r="U74" s="20">
        <v>4.5579908080478897E-2</v>
      </c>
      <c r="V74" s="18">
        <v>1.65754537755499</v>
      </c>
      <c r="W74" s="17">
        <v>1</v>
      </c>
      <c r="AE74" s="1"/>
    </row>
    <row r="75" spans="1:31" x14ac:dyDescent="0.3">
      <c r="A75" s="8" t="s">
        <v>93</v>
      </c>
      <c r="B75" s="17">
        <v>215</v>
      </c>
      <c r="C75" s="18">
        <v>57183.666233917997</v>
      </c>
      <c r="D75" s="17">
        <v>1</v>
      </c>
      <c r="E75" s="18">
        <v>5705.3132393323503</v>
      </c>
      <c r="F75" s="18">
        <v>1.0532177608528899E-6</v>
      </c>
      <c r="G75" s="18">
        <v>9.9771728800912202E-2</v>
      </c>
      <c r="H75" s="18">
        <v>2.3530285753166398</v>
      </c>
      <c r="I75" s="17">
        <v>1</v>
      </c>
      <c r="J75" s="2">
        <v>15</v>
      </c>
      <c r="K75" s="11">
        <v>7466.9411764705901</v>
      </c>
      <c r="L75" s="2">
        <v>1</v>
      </c>
      <c r="M75" s="11">
        <v>2198.0421665695999</v>
      </c>
      <c r="N75" s="11">
        <v>1.2366201555241501E-2</v>
      </c>
      <c r="O75" s="5">
        <v>2.4831683168316898</v>
      </c>
      <c r="P75">
        <v>1</v>
      </c>
      <c r="Q75" s="19">
        <v>13</v>
      </c>
      <c r="R75" s="20">
        <v>7971.7333333333299</v>
      </c>
      <c r="S75" s="19">
        <v>1</v>
      </c>
      <c r="T75" s="20">
        <v>3360.52794548465</v>
      </c>
      <c r="U75" s="20">
        <v>2.0839698184553601E-3</v>
      </c>
      <c r="V75" s="18">
        <v>3.10336262896447</v>
      </c>
      <c r="W75" s="17">
        <v>1</v>
      </c>
      <c r="AE75" s="1"/>
    </row>
    <row r="76" spans="1:31" x14ac:dyDescent="0.3">
      <c r="A76" s="8" t="s">
        <v>94</v>
      </c>
      <c r="B76" s="17">
        <v>812</v>
      </c>
      <c r="C76" s="18">
        <v>145688.59338909501</v>
      </c>
      <c r="D76" s="17">
        <v>1</v>
      </c>
      <c r="E76" s="18">
        <v>26603.370908327499</v>
      </c>
      <c r="F76" s="18">
        <v>2.3986888871922899E-41</v>
      </c>
      <c r="G76" s="18">
        <v>0.182604350069308</v>
      </c>
      <c r="H76" s="18">
        <v>0.82576074536525401</v>
      </c>
      <c r="I76" s="17">
        <v>1</v>
      </c>
      <c r="J76" s="2">
        <v>29</v>
      </c>
      <c r="K76" s="11">
        <v>9265.0967741935492</v>
      </c>
      <c r="L76" s="2">
        <v>1</v>
      </c>
      <c r="M76" s="11">
        <v>2253.7249988743201</v>
      </c>
      <c r="N76" s="11">
        <v>2.26453665663996E-3</v>
      </c>
      <c r="O76" s="5">
        <v>0.95025332161505505</v>
      </c>
      <c r="P76">
        <v>1</v>
      </c>
      <c r="Q76" s="19">
        <v>28</v>
      </c>
      <c r="R76" s="20">
        <v>14692.166666666701</v>
      </c>
      <c r="S76" s="19">
        <v>1</v>
      </c>
      <c r="T76" s="20">
        <v>5872.3295501173498</v>
      </c>
      <c r="U76" s="20">
        <v>1.5765302081508902E-5</v>
      </c>
      <c r="V76" s="18">
        <v>1.4726229750357001</v>
      </c>
      <c r="W76" s="17">
        <v>1</v>
      </c>
      <c r="AE76" s="1"/>
    </row>
    <row r="77" spans="1:31" x14ac:dyDescent="0.3">
      <c r="A77" s="8" t="s">
        <v>95</v>
      </c>
      <c r="B77" s="17">
        <v>4457</v>
      </c>
      <c r="C77" s="18">
        <v>828030.35284067399</v>
      </c>
      <c r="D77" s="17">
        <v>1</v>
      </c>
      <c r="E77" s="18">
        <v>27792.669197134099</v>
      </c>
      <c r="F77" s="18">
        <v>1.5532063013256201E-35</v>
      </c>
      <c r="G77" s="18">
        <v>3.3564795181465802E-2</v>
      </c>
      <c r="H77" s="18">
        <v>0.69495017394782099</v>
      </c>
      <c r="I77" s="17">
        <v>1</v>
      </c>
      <c r="J77" s="2">
        <v>38</v>
      </c>
      <c r="K77" s="11">
        <v>28620.974999999999</v>
      </c>
      <c r="L77" s="2">
        <v>1</v>
      </c>
      <c r="M77" s="11">
        <v>2782.9495894779402</v>
      </c>
      <c r="N77" s="11">
        <v>4.3064059426245097E-2</v>
      </c>
      <c r="O77" s="5">
        <v>-0.89617904245187796</v>
      </c>
      <c r="P77">
        <v>-1</v>
      </c>
      <c r="Q77" s="19">
        <v>31</v>
      </c>
      <c r="R77" s="20">
        <v>20458.242424242399</v>
      </c>
      <c r="S77" s="19">
        <v>1</v>
      </c>
      <c r="T77" s="20">
        <v>125.46649053280601</v>
      </c>
      <c r="U77" s="20">
        <v>0.66184494014357098</v>
      </c>
      <c r="V77" s="18">
        <v>-0.222985468956408</v>
      </c>
      <c r="W77" s="17">
        <v>0</v>
      </c>
      <c r="AE77" s="1"/>
    </row>
    <row r="78" spans="1:31" x14ac:dyDescent="0.3">
      <c r="A78" s="8" t="s">
        <v>96</v>
      </c>
      <c r="B78" s="17">
        <v>8829</v>
      </c>
      <c r="C78" s="18">
        <v>1859706.0166227301</v>
      </c>
      <c r="D78" s="17">
        <v>1</v>
      </c>
      <c r="E78" s="18">
        <v>5726.6415442191101</v>
      </c>
      <c r="F78" s="18">
        <v>1.76812053826024E-7</v>
      </c>
      <c r="G78" s="18">
        <v>3.07932624459584E-3</v>
      </c>
      <c r="H78" s="18">
        <v>0.22368961314112201</v>
      </c>
      <c r="I78" s="17">
        <v>1</v>
      </c>
      <c r="J78" s="2">
        <v>31</v>
      </c>
      <c r="K78" s="11">
        <v>34842.5454545455</v>
      </c>
      <c r="L78" s="2">
        <v>1</v>
      </c>
      <c r="M78" s="11">
        <v>4847.4812006400398</v>
      </c>
      <c r="N78" s="11">
        <v>2.5202935450005001E-2</v>
      </c>
      <c r="O78" s="5">
        <v>-1.3727998869018201</v>
      </c>
      <c r="P78">
        <v>-1</v>
      </c>
      <c r="Q78" s="19">
        <v>37</v>
      </c>
      <c r="R78" s="20">
        <v>18446.769230769201</v>
      </c>
      <c r="S78" s="19">
        <v>1</v>
      </c>
      <c r="T78" s="20">
        <v>2977.1861250698898</v>
      </c>
      <c r="U78" s="20">
        <v>7.6194481274804403E-3</v>
      </c>
      <c r="V78" s="18">
        <v>0.94654845131719101</v>
      </c>
      <c r="W78" s="17">
        <v>1</v>
      </c>
      <c r="AE78" s="1"/>
    </row>
    <row r="79" spans="1:31" x14ac:dyDescent="0.3">
      <c r="A79" s="8" t="s">
        <v>97</v>
      </c>
      <c r="B79" s="17">
        <v>814</v>
      </c>
      <c r="C79" s="18">
        <v>109708.360972108</v>
      </c>
      <c r="D79" s="17">
        <v>1</v>
      </c>
      <c r="E79" s="18">
        <v>877.07622523828502</v>
      </c>
      <c r="F79" s="18">
        <v>1.04292693821333E-2</v>
      </c>
      <c r="G79" s="18">
        <v>7.9946160663295594E-3</v>
      </c>
      <c r="H79" s="18">
        <v>0.31134975656444702</v>
      </c>
      <c r="I79" s="17">
        <v>1</v>
      </c>
      <c r="J79" s="2">
        <v>22</v>
      </c>
      <c r="K79" s="11">
        <v>3334</v>
      </c>
      <c r="L79" s="2">
        <v>1</v>
      </c>
      <c r="M79" s="11">
        <v>1.82393448725179</v>
      </c>
      <c r="N79" s="11">
        <v>0.91261817539694801</v>
      </c>
      <c r="O79" s="5">
        <v>-5.2112413921460599E-2</v>
      </c>
      <c r="P79">
        <v>0</v>
      </c>
      <c r="Q79" s="19">
        <v>33</v>
      </c>
      <c r="R79" s="20">
        <v>4309.5428571428602</v>
      </c>
      <c r="S79" s="19">
        <v>1</v>
      </c>
      <c r="T79" s="20">
        <v>2452.6768348323399</v>
      </c>
      <c r="U79" s="20">
        <v>4.05176375911188E-11</v>
      </c>
      <c r="V79" s="18">
        <v>1.8109336797066</v>
      </c>
      <c r="W79" s="17">
        <v>1</v>
      </c>
    </row>
    <row r="80" spans="1:31" x14ac:dyDescent="0.3">
      <c r="A80" s="8" t="s">
        <v>98</v>
      </c>
      <c r="B80" s="17">
        <v>84</v>
      </c>
      <c r="C80" s="18">
        <v>15191.6883505734</v>
      </c>
      <c r="D80" s="17">
        <v>1</v>
      </c>
      <c r="E80" s="18">
        <v>2.9989207814633101</v>
      </c>
      <c r="F80" s="18">
        <v>0.89752854773875101</v>
      </c>
      <c r="G80" s="18">
        <v>1.97405364845471E-4</v>
      </c>
      <c r="H80" s="18">
        <v>4.03187078555578E-2</v>
      </c>
      <c r="I80" s="17">
        <v>0</v>
      </c>
      <c r="J80" s="2">
        <v>19</v>
      </c>
      <c r="K80" s="11">
        <v>2966.5714285714298</v>
      </c>
      <c r="L80" s="2">
        <v>1</v>
      </c>
      <c r="M80" s="11">
        <v>223.87284887653101</v>
      </c>
      <c r="N80" s="11">
        <v>0.21300623465639901</v>
      </c>
      <c r="O80" s="5">
        <v>0.453971593897948</v>
      </c>
      <c r="P80">
        <v>0</v>
      </c>
      <c r="Q80" s="19">
        <v>14</v>
      </c>
      <c r="R80" s="20">
        <v>3789</v>
      </c>
      <c r="S80" s="19">
        <v>1</v>
      </c>
      <c r="T80" s="20">
        <v>0.57487627543196096</v>
      </c>
      <c r="U80" s="20">
        <v>0.96323723498180203</v>
      </c>
      <c r="V80" s="18">
        <v>2.3706238162155599E-2</v>
      </c>
      <c r="W80" s="17">
        <v>0</v>
      </c>
    </row>
    <row r="81" spans="1:31" x14ac:dyDescent="0.3">
      <c r="A81" s="8" t="s">
        <v>99</v>
      </c>
      <c r="B81" s="17">
        <v>30596</v>
      </c>
      <c r="C81" s="18">
        <v>6508630.9024928799</v>
      </c>
      <c r="D81" s="17">
        <v>1</v>
      </c>
      <c r="E81" s="18">
        <v>2908.9887986285598</v>
      </c>
      <c r="F81" s="18">
        <v>2.1665933605621699E-4</v>
      </c>
      <c r="G81" s="18">
        <v>4.46943273049061E-4</v>
      </c>
      <c r="H81" s="18">
        <v>-7.8331253669920206E-2</v>
      </c>
      <c r="I81" s="17">
        <v>-1</v>
      </c>
      <c r="J81" s="2">
        <v>36</v>
      </c>
      <c r="K81" s="11">
        <v>106605.368421053</v>
      </c>
      <c r="L81" s="2">
        <v>1</v>
      </c>
      <c r="M81" s="11">
        <v>13429.545882644799</v>
      </c>
      <c r="N81" s="11">
        <v>2.27338985709441E-2</v>
      </c>
      <c r="O81" s="5">
        <v>-2.7247730446927401</v>
      </c>
      <c r="P81">
        <v>-1</v>
      </c>
      <c r="Q81" s="19">
        <v>31</v>
      </c>
      <c r="R81" s="20">
        <v>60067.515151515203</v>
      </c>
      <c r="S81" s="19">
        <v>1</v>
      </c>
      <c r="T81" s="20">
        <v>1348.36753920311</v>
      </c>
      <c r="U81" s="20">
        <v>0.39882938958644298</v>
      </c>
      <c r="V81" s="18">
        <v>0.82711171243196702</v>
      </c>
      <c r="W81" s="17">
        <v>0</v>
      </c>
    </row>
    <row r="82" spans="1:31" x14ac:dyDescent="0.3">
      <c r="A82" s="8" t="s">
        <v>100</v>
      </c>
      <c r="B82" s="17">
        <v>5922</v>
      </c>
      <c r="C82" s="18">
        <v>1254063.3991198</v>
      </c>
      <c r="D82" s="17">
        <v>1</v>
      </c>
      <c r="E82" s="18">
        <v>14145.329628945299</v>
      </c>
      <c r="F82" s="18">
        <v>2.0439066433564899E-16</v>
      </c>
      <c r="G82" s="18">
        <v>1.1279596899864601E-2</v>
      </c>
      <c r="H82" s="18">
        <v>0.38409518426308298</v>
      </c>
      <c r="I82" s="17">
        <v>1</v>
      </c>
      <c r="J82" s="2">
        <v>36</v>
      </c>
      <c r="K82" s="11">
        <v>21030.8421052632</v>
      </c>
      <c r="L82" s="2">
        <v>1</v>
      </c>
      <c r="M82" s="11">
        <v>5265.3065708623499</v>
      </c>
      <c r="N82" s="11">
        <v>5.2544472774502398E-4</v>
      </c>
      <c r="O82" s="5">
        <v>-1.6054309600793499</v>
      </c>
      <c r="P82">
        <v>-1</v>
      </c>
      <c r="Q82" s="19">
        <v>34</v>
      </c>
      <c r="R82" s="20">
        <v>10777</v>
      </c>
      <c r="S82" s="19">
        <v>1</v>
      </c>
      <c r="T82" s="20">
        <v>3505.4845072400999</v>
      </c>
      <c r="U82" s="20">
        <v>5.1532825396638903E-5</v>
      </c>
      <c r="V82" s="18">
        <v>1.2154236950846899</v>
      </c>
      <c r="W82" s="17">
        <v>1</v>
      </c>
      <c r="AE82" s="1"/>
    </row>
    <row r="83" spans="1:31" x14ac:dyDescent="0.3">
      <c r="A83" s="8" t="s">
        <v>101</v>
      </c>
      <c r="B83" s="17">
        <v>9113</v>
      </c>
      <c r="C83" s="18">
        <v>2481223.5120363198</v>
      </c>
      <c r="D83" s="17">
        <v>1</v>
      </c>
      <c r="E83" s="18">
        <v>11181.7069200729</v>
      </c>
      <c r="F83" s="18">
        <v>1.33683810202413E-10</v>
      </c>
      <c r="G83" s="18">
        <v>4.5065294866951698E-3</v>
      </c>
      <c r="H83" s="18">
        <v>0.26791149566446898</v>
      </c>
      <c r="I83" s="17">
        <v>1</v>
      </c>
      <c r="J83" s="2">
        <v>37</v>
      </c>
      <c r="K83" s="11">
        <v>97063.743589743593</v>
      </c>
      <c r="L83" s="2">
        <v>1</v>
      </c>
      <c r="M83" s="11">
        <v>2392.1036466626201</v>
      </c>
      <c r="N83" s="11">
        <v>0.33359475209429301</v>
      </c>
      <c r="O83" s="5">
        <v>-0.82721844880954198</v>
      </c>
      <c r="P83">
        <v>0</v>
      </c>
      <c r="Q83" s="19">
        <v>33</v>
      </c>
      <c r="R83" s="20">
        <v>31413.142857142899</v>
      </c>
      <c r="S83" s="19">
        <v>1</v>
      </c>
      <c r="T83" s="20">
        <v>837.96817839643302</v>
      </c>
      <c r="U83" s="20">
        <v>0.34159799203126001</v>
      </c>
      <c r="V83" s="18">
        <v>0.52070814458722503</v>
      </c>
      <c r="W83" s="17">
        <v>0</v>
      </c>
      <c r="AE83" s="1"/>
    </row>
    <row r="84" spans="1:31" x14ac:dyDescent="0.3">
      <c r="A84" s="8" t="s">
        <v>102</v>
      </c>
      <c r="B84" s="17">
        <v>1978</v>
      </c>
      <c r="C84" s="18">
        <v>462763.80199319602</v>
      </c>
      <c r="D84" s="17">
        <v>1</v>
      </c>
      <c r="E84" s="18">
        <v>11717.0732605634</v>
      </c>
      <c r="F84" s="18">
        <v>7.5973443558569199E-13</v>
      </c>
      <c r="G84" s="18">
        <v>2.5319770496517E-2</v>
      </c>
      <c r="H84" s="18">
        <v>0.65040304456673403</v>
      </c>
      <c r="I84" s="17">
        <v>1</v>
      </c>
      <c r="J84" s="2">
        <v>31</v>
      </c>
      <c r="K84" s="11">
        <v>13066.2424242424</v>
      </c>
      <c r="L84" s="2">
        <v>1</v>
      </c>
      <c r="M84" s="11">
        <v>2545.2041505857801</v>
      </c>
      <c r="N84" s="11">
        <v>6.1720026918509301E-3</v>
      </c>
      <c r="O84" s="5">
        <v>-1.0283275419247599</v>
      </c>
      <c r="P84">
        <v>-1</v>
      </c>
      <c r="Q84" s="19">
        <v>31</v>
      </c>
      <c r="R84" s="20">
        <v>13326.9696969697</v>
      </c>
      <c r="S84" s="19">
        <v>1</v>
      </c>
      <c r="T84" s="20">
        <v>7172.3598094756499</v>
      </c>
      <c r="U84" s="20">
        <v>1.8493599133256E-9</v>
      </c>
      <c r="V84" s="18">
        <v>1.72201759001729</v>
      </c>
      <c r="W84" s="17">
        <v>1</v>
      </c>
      <c r="AE84" s="1"/>
    </row>
    <row r="85" spans="1:31" x14ac:dyDescent="0.3">
      <c r="A85" s="8" t="s">
        <v>103</v>
      </c>
      <c r="B85" s="17">
        <v>7916</v>
      </c>
      <c r="C85" s="18">
        <v>2396828.86635094</v>
      </c>
      <c r="D85" s="17">
        <v>1</v>
      </c>
      <c r="E85" s="18">
        <v>9095.7563753365503</v>
      </c>
      <c r="F85" s="18">
        <v>3.9886482114719501E-8</v>
      </c>
      <c r="G85" s="18">
        <v>3.7949127294951701E-3</v>
      </c>
      <c r="H85" s="18">
        <v>0.26229044807402901</v>
      </c>
      <c r="I85" s="17">
        <v>1</v>
      </c>
      <c r="J85" s="2">
        <v>37</v>
      </c>
      <c r="K85" s="11">
        <v>62885.435897435898</v>
      </c>
      <c r="L85" s="2">
        <v>1</v>
      </c>
      <c r="M85" s="11">
        <v>537.50363014741697</v>
      </c>
      <c r="N85" s="11">
        <v>0.57222232728996203</v>
      </c>
      <c r="O85" s="5">
        <v>-0.42236992153592301</v>
      </c>
      <c r="P85">
        <v>0</v>
      </c>
      <c r="Q85" s="19">
        <v>36</v>
      </c>
      <c r="R85" s="20">
        <v>29503.052631578899</v>
      </c>
      <c r="S85" s="19">
        <v>1</v>
      </c>
      <c r="T85" s="20">
        <v>9572.2005591844809</v>
      </c>
      <c r="U85" s="20">
        <v>3.2091519645569001E-5</v>
      </c>
      <c r="V85" s="18">
        <v>1.8858936376169599</v>
      </c>
      <c r="W85" s="17">
        <v>1</v>
      </c>
      <c r="AE85" s="1"/>
    </row>
    <row r="86" spans="1:31" x14ac:dyDescent="0.3">
      <c r="A86" s="8" t="s">
        <v>104</v>
      </c>
      <c r="B86" s="17">
        <v>2372</v>
      </c>
      <c r="C86" s="18">
        <v>441111.72481195099</v>
      </c>
      <c r="D86" s="17">
        <v>1</v>
      </c>
      <c r="E86" s="18">
        <v>81358.419012977698</v>
      </c>
      <c r="F86" s="18">
        <v>1.1278780949635001E-118</v>
      </c>
      <c r="G86" s="18">
        <v>0.18443948423194001</v>
      </c>
      <c r="H86" s="18">
        <v>1.2655316429252501</v>
      </c>
      <c r="I86" s="17">
        <v>1</v>
      </c>
      <c r="J86" s="2">
        <v>27</v>
      </c>
      <c r="K86" s="11">
        <v>8717.8620689655199</v>
      </c>
      <c r="L86" s="2">
        <v>1</v>
      </c>
      <c r="M86" s="11">
        <v>26.2081694167045</v>
      </c>
      <c r="N86" s="11">
        <v>0.77539053722560902</v>
      </c>
      <c r="O86" s="5">
        <v>0.13726510982200699</v>
      </c>
      <c r="P86">
        <v>0</v>
      </c>
      <c r="Q86" s="19">
        <v>23</v>
      </c>
      <c r="R86" s="20">
        <v>7136.64</v>
      </c>
      <c r="S86" s="19">
        <v>1</v>
      </c>
      <c r="T86" s="20">
        <v>3097.08791808874</v>
      </c>
      <c r="U86" s="20">
        <v>2.6777367100302299E-5</v>
      </c>
      <c r="V86" s="18">
        <v>1.62559726962457</v>
      </c>
      <c r="W86" s="17">
        <v>1</v>
      </c>
      <c r="AE86" s="1"/>
    </row>
    <row r="87" spans="1:31" x14ac:dyDescent="0.3">
      <c r="A87" s="8" t="s">
        <v>59</v>
      </c>
      <c r="B87" s="17">
        <v>1197</v>
      </c>
      <c r="C87" s="18">
        <v>166241.75118597</v>
      </c>
      <c r="D87" s="17">
        <v>1</v>
      </c>
      <c r="E87" s="18">
        <v>27027.917835992001</v>
      </c>
      <c r="F87" s="18">
        <v>1.79195991551393E-52</v>
      </c>
      <c r="G87" s="18">
        <v>0.16258200869020301</v>
      </c>
      <c r="H87" s="18">
        <v>1.5372944095955601</v>
      </c>
      <c r="I87" s="17">
        <v>1</v>
      </c>
      <c r="J87" s="2">
        <v>26</v>
      </c>
      <c r="K87" s="11">
        <v>19509</v>
      </c>
      <c r="L87" s="2">
        <v>1</v>
      </c>
      <c r="M87" s="11">
        <v>3256.3579138243699</v>
      </c>
      <c r="N87" s="11">
        <v>2.2466046525204699E-2</v>
      </c>
      <c r="O87" s="5">
        <v>-1.0605301787410399</v>
      </c>
      <c r="P87">
        <v>-1</v>
      </c>
      <c r="Q87" s="19">
        <v>29</v>
      </c>
      <c r="R87" s="20">
        <v>5083.4838709677397</v>
      </c>
      <c r="S87" s="19">
        <v>1</v>
      </c>
      <c r="T87" s="20">
        <v>3195.9163585707402</v>
      </c>
      <c r="U87" s="20">
        <v>2.4310822937757901E-12</v>
      </c>
      <c r="V87" s="18">
        <v>0.96097274523694098</v>
      </c>
      <c r="W87" s="17">
        <v>1</v>
      </c>
      <c r="AE87" s="1"/>
    </row>
    <row r="88" spans="1:31" x14ac:dyDescent="0.3">
      <c r="A88" s="8" t="s">
        <v>105</v>
      </c>
      <c r="B88" s="17">
        <v>7111</v>
      </c>
      <c r="C88" s="18">
        <v>2361463.12826942</v>
      </c>
      <c r="D88" s="17">
        <v>1</v>
      </c>
      <c r="E88" s="18">
        <v>779989.82212469797</v>
      </c>
      <c r="F88" s="18">
        <v>0</v>
      </c>
      <c r="G88" s="18">
        <v>0.33029938633694</v>
      </c>
      <c r="H88" s="18">
        <v>2.2058424847192799</v>
      </c>
      <c r="I88" s="17">
        <v>1</v>
      </c>
      <c r="J88" s="2">
        <v>37</v>
      </c>
      <c r="K88" s="11">
        <v>54118.9230769231</v>
      </c>
      <c r="L88" s="2">
        <v>1</v>
      </c>
      <c r="M88" s="11">
        <v>238.30889465532499</v>
      </c>
      <c r="N88" s="11">
        <v>0.68582029285113699</v>
      </c>
      <c r="O88" s="5">
        <v>0.261524196397034</v>
      </c>
      <c r="P88">
        <v>0</v>
      </c>
      <c r="Q88" s="19">
        <v>35</v>
      </c>
      <c r="R88" s="20">
        <v>32476</v>
      </c>
      <c r="S88" s="19">
        <v>1</v>
      </c>
      <c r="T88" s="20">
        <v>8122.3474029408599</v>
      </c>
      <c r="U88" s="20">
        <v>6.3410912683435497E-4</v>
      </c>
      <c r="V88" s="18">
        <v>1.5069290172432099</v>
      </c>
      <c r="W88" s="17">
        <v>1</v>
      </c>
    </row>
    <row r="89" spans="1:31" x14ac:dyDescent="0.3">
      <c r="A89" s="8" t="s">
        <v>106</v>
      </c>
      <c r="B89" s="17">
        <v>475</v>
      </c>
      <c r="C89" s="18">
        <v>81267.056773147502</v>
      </c>
      <c r="D89" s="17">
        <v>1</v>
      </c>
      <c r="E89" s="18">
        <v>14121.52425853</v>
      </c>
      <c r="F89" s="18">
        <v>1.6042754032564299E-23</v>
      </c>
      <c r="G89" s="18">
        <v>0.17376689668914</v>
      </c>
      <c r="H89" s="18">
        <v>-0.65446226003382502</v>
      </c>
      <c r="I89" s="17">
        <v>-1</v>
      </c>
      <c r="J89" s="2">
        <v>24</v>
      </c>
      <c r="K89" s="11">
        <v>6967.5384615384601</v>
      </c>
      <c r="L89" s="2">
        <v>1</v>
      </c>
      <c r="M89" s="11">
        <v>1509.56491812184</v>
      </c>
      <c r="N89" s="11">
        <v>9.9830771306882102E-3</v>
      </c>
      <c r="O89" s="5">
        <v>-0.72454657321705596</v>
      </c>
      <c r="P89">
        <v>-1</v>
      </c>
      <c r="Q89" s="19">
        <v>18</v>
      </c>
      <c r="R89" s="20">
        <v>4284.2</v>
      </c>
      <c r="S89" s="19">
        <v>1</v>
      </c>
      <c r="T89" s="20">
        <v>909.81936461412397</v>
      </c>
      <c r="U89" s="20">
        <v>2.75939233310094E-2</v>
      </c>
      <c r="V89" s="18">
        <v>-0.67229687771678404</v>
      </c>
      <c r="W89" s="17">
        <v>-1</v>
      </c>
      <c r="AE89" s="1"/>
    </row>
    <row r="90" spans="1:31" x14ac:dyDescent="0.3">
      <c r="A90" s="8" t="s">
        <v>107</v>
      </c>
      <c r="B90" s="17">
        <v>316</v>
      </c>
      <c r="C90" s="18">
        <v>33561.2230854683</v>
      </c>
      <c r="D90" s="17">
        <v>1</v>
      </c>
      <c r="E90" s="18">
        <v>4429.6626838518596</v>
      </c>
      <c r="F90" s="18">
        <v>4.1547357822191204E-12</v>
      </c>
      <c r="G90" s="18">
        <v>0.13198752240259801</v>
      </c>
      <c r="H90" s="18">
        <v>1.05318917170691</v>
      </c>
      <c r="I90" s="17">
        <v>1</v>
      </c>
      <c r="J90" s="2">
        <v>8</v>
      </c>
      <c r="K90" s="11">
        <v>1051.5999999999999</v>
      </c>
      <c r="L90" s="2">
        <v>1</v>
      </c>
      <c r="M90" s="11">
        <v>271.11360094103799</v>
      </c>
      <c r="N90" s="11">
        <v>9.5512590901160904E-2</v>
      </c>
      <c r="O90" s="5">
        <v>-0.63137773856785895</v>
      </c>
      <c r="P90">
        <v>0</v>
      </c>
      <c r="Q90" s="19">
        <v>13</v>
      </c>
      <c r="R90" s="20">
        <v>1772</v>
      </c>
      <c r="S90" s="19">
        <v>1</v>
      </c>
      <c r="T90" s="20">
        <v>352.16038201877399</v>
      </c>
      <c r="U90" s="20">
        <v>7.2549810744649501E-2</v>
      </c>
      <c r="V90" s="18">
        <v>0.65947637082166899</v>
      </c>
      <c r="W90" s="17">
        <v>0</v>
      </c>
      <c r="AE90" s="1"/>
    </row>
    <row r="91" spans="1:31" x14ac:dyDescent="0.3">
      <c r="A91" s="8" t="s">
        <v>108</v>
      </c>
      <c r="B91" s="17">
        <v>6775</v>
      </c>
      <c r="C91" s="18">
        <v>1273203.54598446</v>
      </c>
      <c r="D91" s="17">
        <v>1</v>
      </c>
      <c r="E91" s="18">
        <v>22034.438931880501</v>
      </c>
      <c r="F91" s="18">
        <v>8.9348768065699895E-28</v>
      </c>
      <c r="G91" s="18">
        <v>1.73062971756359E-2</v>
      </c>
      <c r="H91" s="18">
        <v>0.58150771371312904</v>
      </c>
      <c r="I91" s="17">
        <v>1</v>
      </c>
      <c r="J91" s="2">
        <v>43</v>
      </c>
      <c r="K91" s="11">
        <v>36118.577777777798</v>
      </c>
      <c r="L91" s="2">
        <v>1</v>
      </c>
      <c r="M91" s="11">
        <v>6048.3849519709001</v>
      </c>
      <c r="N91" s="11">
        <v>3.2722027592039802E-3</v>
      </c>
      <c r="O91" s="5">
        <v>-1.4897744508048301</v>
      </c>
      <c r="P91">
        <v>-1</v>
      </c>
      <c r="Q91" s="19">
        <v>36</v>
      </c>
      <c r="R91" s="20">
        <v>8021.5789473684199</v>
      </c>
      <c r="S91" s="19">
        <v>1</v>
      </c>
      <c r="T91" s="20">
        <v>3541.95276733423</v>
      </c>
      <c r="U91" s="20">
        <v>9.5432571140459196E-8</v>
      </c>
      <c r="V91" s="18">
        <v>1.11830075076191</v>
      </c>
      <c r="W91" s="17">
        <v>1</v>
      </c>
      <c r="AE91" s="1"/>
    </row>
    <row r="92" spans="1:31" x14ac:dyDescent="0.3">
      <c r="A92" s="8" t="s">
        <v>109</v>
      </c>
      <c r="B92" s="17">
        <v>2111</v>
      </c>
      <c r="C92" s="18">
        <v>381799.06644445501</v>
      </c>
      <c r="D92" s="17">
        <v>1</v>
      </c>
      <c r="E92" s="18">
        <v>18747.535899341499</v>
      </c>
      <c r="F92" s="18">
        <v>1.6151385611932101E-25</v>
      </c>
      <c r="G92" s="18">
        <v>4.91031475637956E-2</v>
      </c>
      <c r="H92" s="18">
        <v>-0.68110449845244303</v>
      </c>
      <c r="I92" s="17">
        <v>-1</v>
      </c>
      <c r="J92" s="2">
        <v>29</v>
      </c>
      <c r="K92" s="11">
        <v>18277.419354838701</v>
      </c>
      <c r="L92" s="2">
        <v>1</v>
      </c>
      <c r="M92" s="11">
        <v>2195.3044125060801</v>
      </c>
      <c r="N92" s="11">
        <v>4.6630460185742198E-2</v>
      </c>
      <c r="O92" s="5">
        <v>-1.07754384767625</v>
      </c>
      <c r="P92">
        <v>-1</v>
      </c>
      <c r="Q92" s="19">
        <v>22</v>
      </c>
      <c r="R92" s="20">
        <v>14609.958333333299</v>
      </c>
      <c r="S92" s="19">
        <v>1</v>
      </c>
      <c r="T92" s="20">
        <v>3407.64821254855</v>
      </c>
      <c r="U92" s="20">
        <v>9.6834852800665797E-3</v>
      </c>
      <c r="V92" s="18">
        <v>-1.3199199028609201</v>
      </c>
      <c r="W92" s="17">
        <v>-1</v>
      </c>
      <c r="AE92" s="1"/>
    </row>
    <row r="93" spans="1:31" x14ac:dyDescent="0.3">
      <c r="A93" s="8" t="s">
        <v>73</v>
      </c>
      <c r="B93" s="17">
        <v>3111</v>
      </c>
      <c r="C93" s="18">
        <v>684613.36764810199</v>
      </c>
      <c r="D93" s="17">
        <v>1</v>
      </c>
      <c r="E93" s="18">
        <v>71.986779270577202</v>
      </c>
      <c r="F93" s="18">
        <v>0.56733937829314496</v>
      </c>
      <c r="G93" s="18">
        <v>1.05149537932503E-4</v>
      </c>
      <c r="H93" s="18">
        <v>4.4099128414752803E-2</v>
      </c>
      <c r="I93" s="17">
        <v>0</v>
      </c>
      <c r="J93" s="2">
        <v>30</v>
      </c>
      <c r="K93" s="11">
        <v>21261.5</v>
      </c>
      <c r="L93" s="2">
        <v>1</v>
      </c>
      <c r="M93" s="11">
        <v>332.47940769846502</v>
      </c>
      <c r="N93" s="11">
        <v>0.48997488967203001</v>
      </c>
      <c r="O93" s="5">
        <v>-0.43993305682893302</v>
      </c>
      <c r="P93">
        <v>0</v>
      </c>
      <c r="Q93" s="19">
        <v>28</v>
      </c>
      <c r="R93" s="20">
        <v>29858.3</v>
      </c>
      <c r="S93" s="19">
        <v>1</v>
      </c>
      <c r="T93" s="20">
        <v>147.04507487012199</v>
      </c>
      <c r="U93" s="20">
        <v>0.70970094519151194</v>
      </c>
      <c r="V93" s="18">
        <v>0.29978608536212897</v>
      </c>
      <c r="W93" s="17">
        <v>0</v>
      </c>
    </row>
    <row r="94" spans="1:31" x14ac:dyDescent="0.3">
      <c r="A94" s="8" t="s">
        <v>110</v>
      </c>
      <c r="B94" s="17">
        <v>4600</v>
      </c>
      <c r="C94" s="18">
        <v>635544.61510845099</v>
      </c>
      <c r="D94" s="17">
        <v>1</v>
      </c>
      <c r="E94" s="18">
        <v>3462.4309791983101</v>
      </c>
      <c r="F94" s="18">
        <v>5.1736855367651005E-7</v>
      </c>
      <c r="G94" s="18">
        <v>5.4479746927089696E-3</v>
      </c>
      <c r="H94" s="18">
        <v>-0.352400476054266</v>
      </c>
      <c r="I94" s="17">
        <v>-1</v>
      </c>
      <c r="J94" s="2">
        <v>38</v>
      </c>
      <c r="K94" s="11">
        <v>42282.974999999999</v>
      </c>
      <c r="L94" s="2">
        <v>1</v>
      </c>
      <c r="M94" s="11">
        <v>5811.9071120689596</v>
      </c>
      <c r="N94" s="11">
        <v>1.3862636639472899E-2</v>
      </c>
      <c r="O94" s="5">
        <v>-1.39897629310345</v>
      </c>
      <c r="P94">
        <v>-1</v>
      </c>
      <c r="Q94" s="19">
        <v>35</v>
      </c>
      <c r="R94" s="20">
        <v>9425.6756756756804</v>
      </c>
      <c r="S94" s="19">
        <v>1</v>
      </c>
      <c r="T94" s="20">
        <v>2170.3495781738602</v>
      </c>
      <c r="U94" s="20">
        <v>1.2133803352404201E-3</v>
      </c>
      <c r="V94" s="18">
        <v>0.86551055056997395</v>
      </c>
      <c r="W94" s="17">
        <v>1</v>
      </c>
      <c r="AE94" s="1"/>
    </row>
    <row r="95" spans="1:31" x14ac:dyDescent="0.3">
      <c r="A95" s="8" t="s">
        <v>111</v>
      </c>
      <c r="B95" s="17">
        <v>859</v>
      </c>
      <c r="C95" s="18">
        <v>85572.3124921462</v>
      </c>
      <c r="D95" s="17">
        <v>1</v>
      </c>
      <c r="E95" s="18">
        <v>5567.0890167358402</v>
      </c>
      <c r="F95" s="18">
        <v>1.0646919173324101E-14</v>
      </c>
      <c r="G95" s="18">
        <v>6.5057129515423501E-2</v>
      </c>
      <c r="H95" s="18">
        <v>-0.46602761354507399</v>
      </c>
      <c r="I95" s="17">
        <v>-1</v>
      </c>
      <c r="J95" s="2">
        <v>28</v>
      </c>
      <c r="K95" s="11">
        <v>5645.5</v>
      </c>
      <c r="L95" s="2">
        <v>1</v>
      </c>
      <c r="M95" s="11">
        <v>2217.9430355353402</v>
      </c>
      <c r="N95" s="11">
        <v>2.0756806020661299E-5</v>
      </c>
      <c r="O95" s="5">
        <v>-0.80070145687196304</v>
      </c>
      <c r="P95">
        <v>-1</v>
      </c>
      <c r="Q95" s="19">
        <v>18</v>
      </c>
      <c r="R95" s="20">
        <v>3931.8</v>
      </c>
      <c r="S95" s="19">
        <v>1</v>
      </c>
      <c r="T95" s="20">
        <v>23.716347679956499</v>
      </c>
      <c r="U95" s="20">
        <v>0.74101830190348095</v>
      </c>
      <c r="V95" s="18">
        <v>0.105218933806367</v>
      </c>
      <c r="W95" s="17">
        <v>0</v>
      </c>
      <c r="AE95" s="1"/>
    </row>
    <row r="96" spans="1:31" x14ac:dyDescent="0.3">
      <c r="A96" s="8" t="s">
        <v>112</v>
      </c>
      <c r="B96" s="17">
        <v>1201</v>
      </c>
      <c r="C96" s="18">
        <v>196494.90250682001</v>
      </c>
      <c r="D96" s="17">
        <v>1</v>
      </c>
      <c r="E96" s="18">
        <v>4203.50099949379</v>
      </c>
      <c r="F96" s="18">
        <v>2.9934527101984899E-7</v>
      </c>
      <c r="G96" s="18">
        <v>2.1392417542983901E-2</v>
      </c>
      <c r="H96" s="18">
        <v>1.1225310971215099</v>
      </c>
      <c r="I96" s="17">
        <v>1</v>
      </c>
      <c r="J96" s="2">
        <v>15</v>
      </c>
      <c r="K96" s="11">
        <v>8015.5294117647099</v>
      </c>
      <c r="L96" s="2">
        <v>1</v>
      </c>
      <c r="M96" s="11">
        <v>1505.20453302582</v>
      </c>
      <c r="N96" s="11">
        <v>6.2565398003359196E-2</v>
      </c>
      <c r="O96" s="5">
        <v>-1.60802344381568</v>
      </c>
      <c r="P96">
        <v>0</v>
      </c>
      <c r="Q96" s="19">
        <v>9</v>
      </c>
      <c r="R96" s="20">
        <v>14428.727272727299</v>
      </c>
      <c r="S96" s="19">
        <v>1</v>
      </c>
      <c r="T96" s="20">
        <v>9330.7485898190098</v>
      </c>
      <c r="U96" s="20">
        <v>4.9359417695047901E-5</v>
      </c>
      <c r="V96" s="18">
        <v>4.4198705748001501</v>
      </c>
      <c r="W96" s="17">
        <v>1</v>
      </c>
      <c r="AE96" s="1"/>
    </row>
    <row r="97" spans="1:32" x14ac:dyDescent="0.3">
      <c r="A97" s="8" t="s">
        <v>113</v>
      </c>
      <c r="B97" s="17">
        <v>273</v>
      </c>
      <c r="C97" s="18">
        <v>170899.70831559299</v>
      </c>
      <c r="D97" s="17">
        <v>1</v>
      </c>
      <c r="E97" s="18">
        <v>309.440935448831</v>
      </c>
      <c r="F97" s="18">
        <v>0.48161403880384501</v>
      </c>
      <c r="G97" s="18">
        <v>1.8106580666445999E-3</v>
      </c>
      <c r="H97" s="18">
        <v>-0.115553495234342</v>
      </c>
      <c r="I97" s="17">
        <v>0</v>
      </c>
      <c r="J97" s="2">
        <v>42</v>
      </c>
      <c r="K97" s="11">
        <v>20419.6363636364</v>
      </c>
      <c r="L97" s="2">
        <v>1</v>
      </c>
      <c r="M97" s="11">
        <v>11459.371436097001</v>
      </c>
      <c r="N97" s="11">
        <v>2.3187940850686898E-13</v>
      </c>
      <c r="O97" s="5">
        <v>1.65400120451203</v>
      </c>
      <c r="P97">
        <v>1</v>
      </c>
      <c r="Q97" s="19">
        <v>32</v>
      </c>
      <c r="R97" s="20">
        <v>39013.764705882299</v>
      </c>
      <c r="S97" s="19">
        <v>1</v>
      </c>
      <c r="T97" s="20">
        <v>3317.7526969299201</v>
      </c>
      <c r="U97" s="20">
        <v>8.4600469090451297E-2</v>
      </c>
      <c r="V97" s="18">
        <v>-0.97058725280598401</v>
      </c>
      <c r="W97" s="17">
        <v>0</v>
      </c>
    </row>
    <row r="98" spans="1:32" x14ac:dyDescent="0.3">
      <c r="A98" s="8" t="s">
        <v>114</v>
      </c>
      <c r="B98" s="17">
        <v>190</v>
      </c>
      <c r="C98" s="18">
        <v>48712.703778056799</v>
      </c>
      <c r="D98" s="17">
        <v>1</v>
      </c>
      <c r="E98" s="18">
        <v>0.40843342558218898</v>
      </c>
      <c r="F98" s="18">
        <v>0.96816221065372698</v>
      </c>
      <c r="G98" s="18">
        <v>8.3845361457113299E-6</v>
      </c>
      <c r="H98" s="18">
        <v>-9.9101851047912002E-3</v>
      </c>
      <c r="I98" s="17">
        <v>0</v>
      </c>
      <c r="J98" s="2">
        <v>25</v>
      </c>
      <c r="K98" s="11">
        <v>11546.5185185185</v>
      </c>
      <c r="L98" s="2">
        <v>1</v>
      </c>
      <c r="M98" s="11">
        <v>6.70657804419898</v>
      </c>
      <c r="N98" s="11">
        <v>0.90405760625797005</v>
      </c>
      <c r="O98" s="5">
        <v>-5.9623841683683301E-2</v>
      </c>
      <c r="P98">
        <v>0</v>
      </c>
      <c r="Q98" s="19">
        <v>26</v>
      </c>
      <c r="R98" s="20">
        <v>14460.857142857099</v>
      </c>
      <c r="S98" s="19">
        <v>1</v>
      </c>
      <c r="T98" s="20">
        <v>78.995956204844305</v>
      </c>
      <c r="U98" s="20">
        <v>0.70550186622588895</v>
      </c>
      <c r="V98" s="18">
        <v>0.19450288196760501</v>
      </c>
      <c r="W98" s="17">
        <v>0</v>
      </c>
      <c r="AF98" s="1"/>
    </row>
    <row r="99" spans="1:32" x14ac:dyDescent="0.3">
      <c r="A99" s="8" t="s">
        <v>115</v>
      </c>
      <c r="B99" s="17">
        <v>2026</v>
      </c>
      <c r="C99" s="18">
        <v>267831.64166111202</v>
      </c>
      <c r="D99" s="17">
        <v>1</v>
      </c>
      <c r="E99" s="18">
        <v>10704.5584420328</v>
      </c>
      <c r="F99" s="18">
        <v>4.1550633236649699E-20</v>
      </c>
      <c r="G99" s="18">
        <v>3.9967489933759599E-2</v>
      </c>
      <c r="H99" s="18">
        <v>1.1095354802467201</v>
      </c>
      <c r="I99" s="17">
        <v>1</v>
      </c>
      <c r="J99" s="2">
        <v>20</v>
      </c>
      <c r="K99" s="11">
        <v>13263.8636363636</v>
      </c>
      <c r="L99" s="2">
        <v>1</v>
      </c>
      <c r="M99" s="11">
        <v>1613.7183874948601</v>
      </c>
      <c r="N99" s="11">
        <v>9.6028314841835896E-2</v>
      </c>
      <c r="O99" s="5">
        <v>-1.15701357466063</v>
      </c>
      <c r="P99">
        <v>0</v>
      </c>
      <c r="Q99" s="19">
        <v>23</v>
      </c>
      <c r="R99" s="20">
        <v>13284.16</v>
      </c>
      <c r="S99" s="19">
        <v>1</v>
      </c>
      <c r="T99" s="20">
        <v>7010.4085947879403</v>
      </c>
      <c r="U99" s="20">
        <v>3.9869575712155998E-7</v>
      </c>
      <c r="V99" s="18">
        <v>2.2305399420882299</v>
      </c>
      <c r="W99" s="17">
        <v>1</v>
      </c>
      <c r="AE99" s="1"/>
    </row>
    <row r="100" spans="1:32" x14ac:dyDescent="0.3">
      <c r="A100" s="8" t="s">
        <v>116</v>
      </c>
      <c r="B100" s="17">
        <v>20</v>
      </c>
      <c r="C100" s="18">
        <v>4770.4010627752896</v>
      </c>
      <c r="D100" s="17">
        <v>1</v>
      </c>
      <c r="E100" s="18">
        <v>32.833785090241697</v>
      </c>
      <c r="F100" s="18">
        <v>0.70966647228314195</v>
      </c>
      <c r="G100" s="18">
        <v>6.8828143919497098E-3</v>
      </c>
      <c r="H100" s="18">
        <v>-0.39853243011454698</v>
      </c>
      <c r="I100" s="17">
        <v>0</v>
      </c>
      <c r="J100" s="2">
        <v>21</v>
      </c>
      <c r="K100" s="11">
        <v>2431.7391304347798</v>
      </c>
      <c r="L100" s="2">
        <v>1</v>
      </c>
      <c r="M100" s="11">
        <v>195.021425854238</v>
      </c>
      <c r="N100" s="11">
        <v>0.17600842999285701</v>
      </c>
      <c r="O100" s="5">
        <v>1.07436953165209</v>
      </c>
      <c r="P100">
        <v>0</v>
      </c>
      <c r="Q100" s="19">
        <v>7</v>
      </c>
      <c r="R100" s="20">
        <v>2060.8888888888901</v>
      </c>
      <c r="S100" s="19">
        <v>1</v>
      </c>
      <c r="T100" s="20">
        <v>62.641697877652398</v>
      </c>
      <c r="U100" s="20">
        <v>0.63946827033515397</v>
      </c>
      <c r="V100" s="18">
        <v>-0.62921348314606196</v>
      </c>
      <c r="W100" s="17">
        <v>0</v>
      </c>
    </row>
    <row r="101" spans="1:32" x14ac:dyDescent="0.3">
      <c r="A101" s="8" t="s">
        <v>117</v>
      </c>
      <c r="B101" s="17">
        <v>51817</v>
      </c>
      <c r="C101" s="18">
        <v>26822090.1515356</v>
      </c>
      <c r="D101" s="17">
        <v>1</v>
      </c>
      <c r="E101" s="18">
        <v>2960.3610792905101</v>
      </c>
      <c r="F101" s="18">
        <v>1.6775720010637499E-2</v>
      </c>
      <c r="G101" s="18">
        <v>1.1037026057869601E-4</v>
      </c>
      <c r="H101" s="18">
        <v>-0.114612947793667</v>
      </c>
      <c r="I101" s="17">
        <v>-1</v>
      </c>
      <c r="J101" s="2">
        <v>32</v>
      </c>
      <c r="K101" s="11">
        <v>100939.44117647099</v>
      </c>
      <c r="L101" s="2">
        <v>1</v>
      </c>
      <c r="M101" s="11">
        <v>522.00286970408297</v>
      </c>
      <c r="N101" s="11">
        <v>0.68337939085899801</v>
      </c>
      <c r="O101" s="5">
        <v>-0.45146768340300197</v>
      </c>
      <c r="P101">
        <v>0</v>
      </c>
      <c r="Q101" s="19">
        <v>32</v>
      </c>
      <c r="R101" s="20">
        <v>104762</v>
      </c>
      <c r="S101" s="19">
        <v>1</v>
      </c>
      <c r="T101" s="20">
        <v>3073.45126890745</v>
      </c>
      <c r="U101" s="20">
        <v>0.32538618414882697</v>
      </c>
      <c r="V101" s="18">
        <v>1.1780188842113699</v>
      </c>
      <c r="W101" s="17">
        <v>0</v>
      </c>
    </row>
    <row r="102" spans="1:32" x14ac:dyDescent="0.3">
      <c r="A102" s="8" t="s">
        <v>118</v>
      </c>
      <c r="B102" s="17">
        <v>4230</v>
      </c>
      <c r="C102" s="18">
        <v>1031562.38453246</v>
      </c>
      <c r="D102" s="17">
        <v>1</v>
      </c>
      <c r="E102" s="18">
        <v>882.14093303331197</v>
      </c>
      <c r="F102" s="18">
        <v>5.7075768335585399E-2</v>
      </c>
      <c r="G102" s="18">
        <v>8.5515034888861098E-4</v>
      </c>
      <c r="H102" s="18">
        <v>-0.107849441199716</v>
      </c>
      <c r="I102" s="17">
        <v>0</v>
      </c>
      <c r="J102" s="2">
        <v>50</v>
      </c>
      <c r="K102" s="11">
        <v>18048.519230769201</v>
      </c>
      <c r="L102" s="2">
        <v>1</v>
      </c>
      <c r="M102" s="11">
        <v>485.06437182144498</v>
      </c>
      <c r="N102" s="11">
        <v>0.239949418028992</v>
      </c>
      <c r="O102" s="5">
        <v>-0.34902994914296698</v>
      </c>
      <c r="P102">
        <v>0</v>
      </c>
      <c r="Q102" s="19">
        <v>43</v>
      </c>
      <c r="R102" s="20">
        <v>12733.1111111111</v>
      </c>
      <c r="S102" s="19">
        <v>1</v>
      </c>
      <c r="T102" s="20">
        <v>251.56732051037901</v>
      </c>
      <c r="U102" s="20">
        <v>0.35187850708241802</v>
      </c>
      <c r="V102" s="18">
        <v>0.24471529232526801</v>
      </c>
      <c r="W102" s="17">
        <v>0</v>
      </c>
    </row>
    <row r="103" spans="1:32" x14ac:dyDescent="0.3">
      <c r="A103" s="8" t="s">
        <v>119</v>
      </c>
      <c r="B103" s="17">
        <v>724</v>
      </c>
      <c r="C103" s="18">
        <v>115119.607662265</v>
      </c>
      <c r="D103" s="17">
        <v>1</v>
      </c>
      <c r="E103" s="18">
        <v>9498.7765490729798</v>
      </c>
      <c r="F103" s="18">
        <v>7.0783440253918203E-16</v>
      </c>
      <c r="G103" s="18">
        <v>8.2512238722531397E-2</v>
      </c>
      <c r="H103" s="18">
        <v>-0.80597736594805203</v>
      </c>
      <c r="I103" s="17">
        <v>-1</v>
      </c>
      <c r="J103" s="2">
        <v>20</v>
      </c>
      <c r="K103" s="11">
        <v>3346</v>
      </c>
      <c r="L103" s="2">
        <v>1</v>
      </c>
      <c r="M103" s="11">
        <v>702.15252899386701</v>
      </c>
      <c r="N103" s="11">
        <v>2.1183937033996299E-2</v>
      </c>
      <c r="O103" s="5">
        <v>-0.96848624688809004</v>
      </c>
      <c r="P103">
        <v>-1</v>
      </c>
      <c r="Q103" s="19">
        <v>17</v>
      </c>
      <c r="R103" s="20">
        <v>6760.9473684210498</v>
      </c>
      <c r="S103" s="19">
        <v>1</v>
      </c>
      <c r="T103" s="20">
        <v>22.319252273743601</v>
      </c>
      <c r="U103" s="20">
        <v>0.81243220088828605</v>
      </c>
      <c r="V103" s="18">
        <v>-0.17330028328611399</v>
      </c>
      <c r="W103" s="17">
        <v>0</v>
      </c>
      <c r="AE103" s="1"/>
    </row>
    <row r="104" spans="1:32" x14ac:dyDescent="0.3">
      <c r="A104" s="8" t="s">
        <v>120</v>
      </c>
      <c r="B104" s="17">
        <v>553</v>
      </c>
      <c r="C104" s="18">
        <v>248548.57252431201</v>
      </c>
      <c r="D104" s="17">
        <v>1</v>
      </c>
      <c r="E104" s="18">
        <v>175.887983359629</v>
      </c>
      <c r="F104" s="18">
        <v>0.53145258235638604</v>
      </c>
      <c r="G104" s="18">
        <v>7.0766040445646705E-4</v>
      </c>
      <c r="H104" s="18">
        <v>-7.2799107600990703E-2</v>
      </c>
      <c r="I104" s="17">
        <v>0</v>
      </c>
      <c r="J104" s="2">
        <v>35</v>
      </c>
      <c r="K104" s="11">
        <v>32907.081081081102</v>
      </c>
      <c r="L104" s="2">
        <v>1</v>
      </c>
      <c r="M104" s="11">
        <v>1327.4492630772399</v>
      </c>
      <c r="N104" s="11">
        <v>0.22515261362084399</v>
      </c>
      <c r="O104" s="5">
        <v>0.69339050080269404</v>
      </c>
      <c r="P104">
        <v>0</v>
      </c>
      <c r="Q104" s="19">
        <v>26</v>
      </c>
      <c r="R104" s="20">
        <v>12633.714285714301</v>
      </c>
      <c r="S104" s="19">
        <v>1</v>
      </c>
      <c r="T104" s="20">
        <v>46.329827462524896</v>
      </c>
      <c r="U104" s="20">
        <v>0.75705576280086995</v>
      </c>
      <c r="V104" s="18">
        <v>0.16614179930206699</v>
      </c>
      <c r="W104" s="17">
        <v>0</v>
      </c>
    </row>
    <row r="105" spans="1:32" x14ac:dyDescent="0.3">
      <c r="A105" s="8" t="s">
        <v>121</v>
      </c>
      <c r="B105" s="17">
        <v>390</v>
      </c>
      <c r="C105" s="18">
        <v>58929.821338551803</v>
      </c>
      <c r="D105" s="17">
        <v>1</v>
      </c>
      <c r="E105" s="18">
        <v>547.64474062059196</v>
      </c>
      <c r="F105" s="18">
        <v>5.5789422452533703E-2</v>
      </c>
      <c r="G105" s="18">
        <v>9.2931681817660598E-3</v>
      </c>
      <c r="H105" s="18">
        <v>-0.232471978916649</v>
      </c>
      <c r="I105" s="17">
        <v>0</v>
      </c>
      <c r="J105" s="2">
        <v>27</v>
      </c>
      <c r="K105" s="11">
        <v>3268.5517241379298</v>
      </c>
      <c r="L105" s="2">
        <v>1</v>
      </c>
      <c r="M105" s="11">
        <v>556.64009246493504</v>
      </c>
      <c r="N105" s="11">
        <v>1.8565868970660301E-2</v>
      </c>
      <c r="O105" s="5">
        <v>-0.67134800089345603</v>
      </c>
      <c r="P105">
        <v>-1</v>
      </c>
      <c r="Q105" s="19">
        <v>22</v>
      </c>
      <c r="R105" s="20">
        <v>10143.958333333299</v>
      </c>
      <c r="S105" s="19">
        <v>1</v>
      </c>
      <c r="T105" s="20">
        <v>2156.1189563429398</v>
      </c>
      <c r="U105" s="20">
        <v>1.48148489328922E-2</v>
      </c>
      <c r="V105" s="18">
        <v>1.1767870045762301</v>
      </c>
      <c r="W105" s="17">
        <v>1</v>
      </c>
    </row>
    <row r="106" spans="1:32" x14ac:dyDescent="0.3">
      <c r="A106" s="8" t="s">
        <v>122</v>
      </c>
      <c r="B106" s="17">
        <v>31847</v>
      </c>
      <c r="C106" s="18">
        <v>13415608.775237801</v>
      </c>
      <c r="D106" s="17">
        <v>1</v>
      </c>
      <c r="E106" s="18">
        <v>2805797.8777764901</v>
      </c>
      <c r="F106" s="18">
        <v>0</v>
      </c>
      <c r="G106" s="18">
        <v>0.20914428296055901</v>
      </c>
      <c r="H106" s="18">
        <v>2.67258203251343</v>
      </c>
      <c r="I106" s="17">
        <v>1</v>
      </c>
      <c r="J106" s="2">
        <v>49</v>
      </c>
      <c r="K106" s="11">
        <v>81776.156862745105</v>
      </c>
      <c r="L106" s="2">
        <v>1</v>
      </c>
      <c r="M106" s="11">
        <v>6773.3120031017197</v>
      </c>
      <c r="N106" s="11">
        <v>3.5414812804746197E-2</v>
      </c>
      <c r="O106" s="5">
        <v>1.1200239677524799</v>
      </c>
      <c r="P106">
        <v>1</v>
      </c>
      <c r="Q106" s="19">
        <v>35</v>
      </c>
      <c r="R106" s="20">
        <v>130212.75675675699</v>
      </c>
      <c r="S106" s="19">
        <v>1</v>
      </c>
      <c r="T106" s="20">
        <v>7713.9808563224697</v>
      </c>
      <c r="U106" s="20">
        <v>0.13765165493487999</v>
      </c>
      <c r="V106" s="18">
        <v>1.47987354787226</v>
      </c>
      <c r="W106" s="17">
        <v>0</v>
      </c>
    </row>
    <row r="107" spans="1:32" x14ac:dyDescent="0.3">
      <c r="A107" s="8" t="s">
        <v>123</v>
      </c>
      <c r="B107" s="17">
        <v>5170</v>
      </c>
      <c r="C107" s="18">
        <v>1015792.28368866</v>
      </c>
      <c r="D107" s="17">
        <v>1</v>
      </c>
      <c r="E107" s="18">
        <v>28810.4611111374</v>
      </c>
      <c r="F107" s="18">
        <v>1.0940267748760999E-34</v>
      </c>
      <c r="G107" s="18">
        <v>2.8362551649356599E-2</v>
      </c>
      <c r="H107" s="18">
        <v>0.61708707986326905</v>
      </c>
      <c r="I107" s="17">
        <v>1</v>
      </c>
      <c r="J107" s="2">
        <v>38</v>
      </c>
      <c r="K107" s="11">
        <v>23761.5</v>
      </c>
      <c r="L107" s="2">
        <v>1</v>
      </c>
      <c r="M107" s="11">
        <v>23.298233695648399</v>
      </c>
      <c r="N107" s="11">
        <v>0.84686424599750798</v>
      </c>
      <c r="O107" s="5">
        <v>6.4538043478260698E-2</v>
      </c>
      <c r="P107">
        <v>0</v>
      </c>
      <c r="Q107" s="19">
        <v>39</v>
      </c>
      <c r="R107" s="20">
        <v>12665.219512195101</v>
      </c>
      <c r="S107" s="19">
        <v>1</v>
      </c>
      <c r="T107" s="20">
        <v>1521.3723282696999</v>
      </c>
      <c r="U107" s="20">
        <v>2.10296913032063E-2</v>
      </c>
      <c r="V107" s="18">
        <v>0.52669756106238796</v>
      </c>
      <c r="W107" s="17">
        <v>1</v>
      </c>
      <c r="AE107" s="1"/>
    </row>
    <row r="108" spans="1:32" x14ac:dyDescent="0.3">
      <c r="A108" s="8" t="s">
        <v>43</v>
      </c>
      <c r="B108" s="17">
        <v>2835</v>
      </c>
      <c r="C108" s="18">
        <v>526505.74140376004</v>
      </c>
      <c r="D108" s="17">
        <v>1</v>
      </c>
      <c r="E108" s="18">
        <v>56408.981404163802</v>
      </c>
      <c r="F108" s="18">
        <v>5.8179246903626299E-76</v>
      </c>
      <c r="G108" s="18">
        <v>0.107138397491673</v>
      </c>
      <c r="H108" s="18">
        <v>1.24376496224746</v>
      </c>
      <c r="I108" s="17">
        <v>1</v>
      </c>
      <c r="J108" s="2">
        <v>30</v>
      </c>
      <c r="K108" s="11">
        <v>24744.96875</v>
      </c>
      <c r="L108" s="2">
        <v>1</v>
      </c>
      <c r="M108" s="11">
        <v>8940.8609863145193</v>
      </c>
      <c r="N108" s="11">
        <v>3.79370447551493E-5</v>
      </c>
      <c r="O108" s="5">
        <v>-1.86167338978328</v>
      </c>
      <c r="P108">
        <v>-1</v>
      </c>
      <c r="Q108" s="19">
        <v>27</v>
      </c>
      <c r="R108" s="20">
        <v>9439.3103448275906</v>
      </c>
      <c r="S108" s="19">
        <v>1</v>
      </c>
      <c r="T108" s="20">
        <v>2202.1465623111199</v>
      </c>
      <c r="U108" s="20">
        <v>4.1530786106928896E-3</v>
      </c>
      <c r="V108" s="18">
        <v>1.0900971307357299</v>
      </c>
      <c r="W108" s="17">
        <v>1</v>
      </c>
      <c r="AE108" s="1"/>
    </row>
  </sheetData>
  <mergeCells count="3">
    <mergeCell ref="B2:I2"/>
    <mergeCell ref="J2:P2"/>
    <mergeCell ref="Q2:W2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Y108"/>
  <sheetViews>
    <sheetView workbookViewId="0">
      <selection activeCell="J17" sqref="J17"/>
    </sheetView>
  </sheetViews>
  <sheetFormatPr defaultRowHeight="14.4" x14ac:dyDescent="0.3"/>
  <cols>
    <col min="1" max="1" width="43.6640625" customWidth="1"/>
    <col min="2" max="2" width="14.6640625" customWidth="1"/>
    <col min="3" max="3" width="15.6640625" style="5" bestFit="1" customWidth="1"/>
    <col min="5" max="5" width="14.6640625" style="5" bestFit="1" customWidth="1"/>
    <col min="6" max="8" width="12.6640625" style="5" customWidth="1"/>
    <col min="9" max="9" width="7.6640625" customWidth="1"/>
    <col min="10" max="10" width="14.6640625" customWidth="1"/>
    <col min="11" max="11" width="14.6640625" style="5" customWidth="1"/>
    <col min="13" max="13" width="12.5546875" style="5" bestFit="1" customWidth="1"/>
    <col min="14" max="14" width="9.109375" style="5"/>
    <col min="15" max="16" width="12.6640625" style="5" customWidth="1"/>
    <col min="17" max="17" width="7.6640625" customWidth="1"/>
    <col min="18" max="18" width="14.6640625" customWidth="1"/>
    <col min="19" max="19" width="14.6640625" style="5" customWidth="1"/>
    <col min="21" max="21" width="13.6640625" style="5" customWidth="1"/>
    <col min="22" max="24" width="12.6640625" style="5" customWidth="1"/>
    <col min="25" max="25" width="7.6640625" customWidth="1"/>
  </cols>
  <sheetData>
    <row r="2" spans="1:25" x14ac:dyDescent="0.3">
      <c r="A2" s="4" t="s">
        <v>22</v>
      </c>
      <c r="B2" s="26" t="s">
        <v>7</v>
      </c>
      <c r="C2" s="26"/>
      <c r="D2" s="26"/>
      <c r="E2" s="26"/>
      <c r="F2" s="26"/>
      <c r="G2" s="26"/>
      <c r="H2" s="26"/>
      <c r="I2" s="26"/>
      <c r="J2" s="28" t="s">
        <v>8</v>
      </c>
      <c r="K2" s="28"/>
      <c r="L2" s="28"/>
      <c r="M2" s="28"/>
      <c r="N2" s="28"/>
      <c r="O2" s="28"/>
      <c r="P2" s="28"/>
      <c r="Q2" s="28"/>
      <c r="R2" s="26" t="s">
        <v>9</v>
      </c>
      <c r="S2" s="26"/>
      <c r="T2" s="26"/>
      <c r="U2" s="26"/>
      <c r="V2" s="26"/>
      <c r="W2" s="26"/>
      <c r="X2" s="26"/>
      <c r="Y2" s="26"/>
    </row>
    <row r="3" spans="1:25" x14ac:dyDescent="0.3">
      <c r="A3" s="4"/>
      <c r="B3" s="15" t="s">
        <v>0</v>
      </c>
      <c r="C3" s="16" t="s">
        <v>1</v>
      </c>
      <c r="D3" s="15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4" t="s">
        <v>129</v>
      </c>
      <c r="J3" s="4" t="s">
        <v>0</v>
      </c>
      <c r="K3" s="10" t="s">
        <v>1</v>
      </c>
      <c r="L3" s="4" t="s">
        <v>2</v>
      </c>
      <c r="M3" s="10" t="s">
        <v>3</v>
      </c>
      <c r="N3" s="10" t="s">
        <v>4</v>
      </c>
      <c r="O3" s="10" t="s">
        <v>5</v>
      </c>
      <c r="P3" s="10" t="s">
        <v>6</v>
      </c>
      <c r="Q3" s="14" t="s">
        <v>129</v>
      </c>
      <c r="R3" s="15" t="s">
        <v>0</v>
      </c>
      <c r="S3" s="16" t="s">
        <v>1</v>
      </c>
      <c r="T3" s="15" t="s">
        <v>2</v>
      </c>
      <c r="U3" s="16" t="s">
        <v>3</v>
      </c>
      <c r="V3" s="16" t="s">
        <v>4</v>
      </c>
      <c r="W3" s="16" t="s">
        <v>5</v>
      </c>
      <c r="X3" s="16" t="s">
        <v>6</v>
      </c>
      <c r="Y3" s="14" t="s">
        <v>129</v>
      </c>
    </row>
    <row r="4" spans="1:25" x14ac:dyDescent="0.3">
      <c r="A4" s="8" t="s">
        <v>23</v>
      </c>
      <c r="B4" s="17">
        <v>117</v>
      </c>
      <c r="C4" s="18">
        <v>31801.245470126101</v>
      </c>
      <c r="D4" s="17">
        <v>1</v>
      </c>
      <c r="E4" s="18">
        <v>1543.20189016841</v>
      </c>
      <c r="F4" s="18">
        <v>1.45747264103502E-2</v>
      </c>
      <c r="G4" s="18">
        <v>4.8526460751924898E-2</v>
      </c>
      <c r="H4" s="18">
        <v>0.542769073529899</v>
      </c>
      <c r="I4" s="17">
        <v>1</v>
      </c>
      <c r="J4">
        <v>21</v>
      </c>
      <c r="K4" s="5">
        <v>9194.1249635917193</v>
      </c>
      <c r="L4">
        <v>1</v>
      </c>
      <c r="M4" s="5">
        <v>2090.4079621410801</v>
      </c>
      <c r="N4" s="5">
        <v>1.29226989119783E-2</v>
      </c>
      <c r="O4" s="5">
        <v>0.227363448987151</v>
      </c>
      <c r="P4" s="5">
        <v>1.0853360356594499</v>
      </c>
      <c r="Q4">
        <v>1</v>
      </c>
      <c r="R4" s="17">
        <v>20</v>
      </c>
      <c r="S4" s="18">
        <v>6844.6200946003801</v>
      </c>
      <c r="T4" s="17">
        <v>1</v>
      </c>
      <c r="U4" s="18">
        <v>658.44118897537601</v>
      </c>
      <c r="V4" s="18">
        <v>0.14455866918247501</v>
      </c>
      <c r="W4" s="18">
        <v>9.6198354309658202E-2</v>
      </c>
      <c r="X4" s="18">
        <v>0.63609540279365295</v>
      </c>
      <c r="Y4" s="17">
        <v>0</v>
      </c>
    </row>
    <row r="5" spans="1:25" x14ac:dyDescent="0.3">
      <c r="A5" s="8" t="s">
        <v>24</v>
      </c>
      <c r="B5" s="17">
        <v>141</v>
      </c>
      <c r="C5" s="18">
        <v>81999.407948196094</v>
      </c>
      <c r="D5" s="17">
        <v>1</v>
      </c>
      <c r="E5" s="18">
        <v>1393.42721403572</v>
      </c>
      <c r="F5" s="18">
        <v>0.118468493104155</v>
      </c>
      <c r="G5" s="18">
        <v>1.6993137498212501E-2</v>
      </c>
      <c r="H5" s="18">
        <v>-0.44754910654560798</v>
      </c>
      <c r="I5" s="17">
        <v>0</v>
      </c>
      <c r="J5">
        <v>20</v>
      </c>
      <c r="K5" s="5">
        <v>12611.8520025123</v>
      </c>
      <c r="L5">
        <v>1</v>
      </c>
      <c r="M5" s="5">
        <v>691.801734297964</v>
      </c>
      <c r="N5" s="5">
        <v>0.28131289686114103</v>
      </c>
      <c r="O5" s="5">
        <v>5.48533026045782E-2</v>
      </c>
      <c r="P5" s="5">
        <v>0.56919902392313204</v>
      </c>
      <c r="Q5">
        <v>0</v>
      </c>
      <c r="R5" s="17">
        <v>23</v>
      </c>
      <c r="S5" s="18">
        <v>13646.7235783202</v>
      </c>
      <c r="T5" s="17">
        <v>1</v>
      </c>
      <c r="U5" s="18">
        <v>2858.89945594336</v>
      </c>
      <c r="V5" s="18">
        <v>1.3554430749253801E-2</v>
      </c>
      <c r="W5" s="18">
        <v>0.20949346848976599</v>
      </c>
      <c r="X5" s="18">
        <v>-1.12522007609104</v>
      </c>
      <c r="Y5" s="17">
        <v>-1</v>
      </c>
    </row>
    <row r="6" spans="1:25" x14ac:dyDescent="0.3">
      <c r="A6" s="8" t="s">
        <v>25</v>
      </c>
      <c r="B6" s="17">
        <v>223</v>
      </c>
      <c r="C6" s="18">
        <v>197209.96499436101</v>
      </c>
      <c r="D6" s="17">
        <v>1</v>
      </c>
      <c r="E6" s="18">
        <v>14273.790531509199</v>
      </c>
      <c r="F6" s="18">
        <v>3.0285571495158701E-5</v>
      </c>
      <c r="G6" s="18">
        <v>7.2378647457887704E-2</v>
      </c>
      <c r="H6" s="18">
        <v>1.24106903356729</v>
      </c>
      <c r="I6" s="17">
        <v>1</v>
      </c>
      <c r="J6">
        <v>28</v>
      </c>
      <c r="K6" s="5">
        <v>34067.267398119897</v>
      </c>
      <c r="L6">
        <v>1</v>
      </c>
      <c r="M6" s="5">
        <v>15199.988530958901</v>
      </c>
      <c r="N6" s="5">
        <v>2.0394093384022802E-6</v>
      </c>
      <c r="O6" s="5">
        <v>0.44617574850743003</v>
      </c>
      <c r="P6" s="5">
        <v>2.4546457620527899</v>
      </c>
      <c r="Q6">
        <v>1</v>
      </c>
      <c r="R6" s="17">
        <v>26</v>
      </c>
      <c r="S6" s="18">
        <v>63650.753843229999</v>
      </c>
      <c r="T6" s="17">
        <v>1</v>
      </c>
      <c r="U6" s="18">
        <v>935.85144058138405</v>
      </c>
      <c r="V6" s="18">
        <v>0.533363034118293</v>
      </c>
      <c r="W6" s="18">
        <v>1.47029121271111E-2</v>
      </c>
      <c r="X6" s="18">
        <v>0.60575481387392704</v>
      </c>
      <c r="Y6" s="17">
        <v>0</v>
      </c>
    </row>
    <row r="7" spans="1:25" x14ac:dyDescent="0.3">
      <c r="A7" s="8" t="s">
        <v>26</v>
      </c>
      <c r="B7" s="17">
        <v>199</v>
      </c>
      <c r="C7" s="18">
        <v>84132.218477284798</v>
      </c>
      <c r="D7" s="17">
        <v>1</v>
      </c>
      <c r="E7" s="18">
        <v>1163.47759800419</v>
      </c>
      <c r="F7" s="18">
        <v>9.4819094473555104E-2</v>
      </c>
      <c r="G7" s="18">
        <v>1.38291562859277E-2</v>
      </c>
      <c r="H7" s="18">
        <v>-0.546645604058559</v>
      </c>
      <c r="I7" s="17">
        <v>0</v>
      </c>
      <c r="J7">
        <v>16</v>
      </c>
      <c r="K7" s="5">
        <v>4755.3180182015103</v>
      </c>
      <c r="L7">
        <v>1</v>
      </c>
      <c r="M7" s="5">
        <v>1000.61939220955</v>
      </c>
      <c r="N7" s="5">
        <v>3.8928916191126497E-2</v>
      </c>
      <c r="O7" s="5">
        <v>0.210421130275529</v>
      </c>
      <c r="P7" s="5">
        <v>1.1381125533487599</v>
      </c>
      <c r="Q7">
        <v>1</v>
      </c>
      <c r="R7" s="17">
        <v>18</v>
      </c>
      <c r="S7" s="18">
        <v>31042.2342347921</v>
      </c>
      <c r="T7" s="17">
        <v>1</v>
      </c>
      <c r="U7" s="18">
        <v>2915.2413245380599</v>
      </c>
      <c r="V7" s="18">
        <v>0.17197731177914299</v>
      </c>
      <c r="W7" s="18">
        <v>9.39120973860402E-2</v>
      </c>
      <c r="X7" s="18">
        <v>-1.8028232019082799</v>
      </c>
      <c r="Y7" s="17">
        <v>0</v>
      </c>
    </row>
    <row r="8" spans="1:25" x14ac:dyDescent="0.3">
      <c r="A8" s="8" t="s">
        <v>27</v>
      </c>
      <c r="B8" s="17">
        <v>49</v>
      </c>
      <c r="C8" s="18">
        <v>15562.817563824299</v>
      </c>
      <c r="D8" s="17">
        <v>1</v>
      </c>
      <c r="E8" s="18">
        <v>3510.58555253143</v>
      </c>
      <c r="F8" s="18">
        <v>1.5813636006807401E-4</v>
      </c>
      <c r="G8" s="18">
        <v>0.225575191518776</v>
      </c>
      <c r="H8" s="18">
        <v>1.2369528520133499</v>
      </c>
      <c r="I8" s="17">
        <v>1</v>
      </c>
      <c r="J8">
        <v>13</v>
      </c>
      <c r="K8" s="5">
        <v>6866.3017721998604</v>
      </c>
      <c r="L8">
        <v>1</v>
      </c>
      <c r="M8" s="5">
        <v>3196.8773545938802</v>
      </c>
      <c r="N8" s="5">
        <v>7.6434913566104099E-4</v>
      </c>
      <c r="O8" s="5">
        <v>0.46558940469778498</v>
      </c>
      <c r="P8" s="5">
        <v>1.7636920867272701</v>
      </c>
      <c r="Q8">
        <v>1</v>
      </c>
      <c r="R8" s="17">
        <v>14</v>
      </c>
      <c r="S8" s="18">
        <v>3554.9754768283801</v>
      </c>
      <c r="T8" s="17">
        <v>1</v>
      </c>
      <c r="U8" s="18">
        <v>635.83678299897895</v>
      </c>
      <c r="V8" s="18">
        <v>8.0765384351615593E-2</v>
      </c>
      <c r="W8" s="18">
        <v>0.178858275434926</v>
      </c>
      <c r="X8" s="18">
        <v>0.78531427416886102</v>
      </c>
      <c r="Y8" s="17">
        <v>0</v>
      </c>
    </row>
    <row r="9" spans="1:25" x14ac:dyDescent="0.3">
      <c r="A9" s="8" t="s">
        <v>28</v>
      </c>
      <c r="B9" s="17">
        <v>45</v>
      </c>
      <c r="C9" s="18">
        <v>16149.5869537832</v>
      </c>
      <c r="D9" s="17">
        <v>1</v>
      </c>
      <c r="E9" s="18">
        <v>1252.6048941404199</v>
      </c>
      <c r="F9" s="18">
        <v>5.1750965344623097E-2</v>
      </c>
      <c r="G9" s="18">
        <v>7.7562658272630397E-2</v>
      </c>
      <c r="H9" s="18">
        <v>0.60222714611041195</v>
      </c>
      <c r="I9" s="17">
        <v>0</v>
      </c>
      <c r="J9">
        <v>9</v>
      </c>
      <c r="K9" s="5">
        <v>4847.1861575388102</v>
      </c>
      <c r="L9">
        <v>1</v>
      </c>
      <c r="M9" s="5">
        <v>6.5847401323480895E-2</v>
      </c>
      <c r="N9" s="5">
        <v>0.99117773930527397</v>
      </c>
      <c r="O9" s="5">
        <v>1.35846652438154E-5</v>
      </c>
      <c r="P9" s="5">
        <v>-9.2672070090974393E-3</v>
      </c>
      <c r="Q9">
        <v>0</v>
      </c>
      <c r="R9" s="17">
        <v>10</v>
      </c>
      <c r="S9" s="18">
        <v>4540.3607075402397</v>
      </c>
      <c r="T9" s="17">
        <v>1</v>
      </c>
      <c r="U9" s="18">
        <v>703.43880767182702</v>
      </c>
      <c r="V9" s="18">
        <v>0.17573337581318799</v>
      </c>
      <c r="W9" s="18">
        <v>0.15493015929408799</v>
      </c>
      <c r="X9" s="18">
        <v>0.90957777841478604</v>
      </c>
      <c r="Y9" s="17">
        <v>0</v>
      </c>
    </row>
    <row r="10" spans="1:25" x14ac:dyDescent="0.3">
      <c r="A10" s="8" t="s">
        <v>29</v>
      </c>
      <c r="B10" s="17">
        <v>93</v>
      </c>
      <c r="C10" s="18">
        <v>92140.231926379303</v>
      </c>
      <c r="D10" s="17">
        <v>1</v>
      </c>
      <c r="E10" s="18">
        <v>890.56750066021004</v>
      </c>
      <c r="F10" s="18">
        <v>0.34073865540156401</v>
      </c>
      <c r="G10" s="18">
        <v>9.6653490233428192E-3</v>
      </c>
      <c r="H10" s="18">
        <v>-0.56933317895762103</v>
      </c>
      <c r="I10" s="17">
        <v>0</v>
      </c>
      <c r="J10">
        <v>20</v>
      </c>
      <c r="K10" s="5">
        <v>46828.022821543796</v>
      </c>
      <c r="L10">
        <v>1</v>
      </c>
      <c r="M10" s="5">
        <v>3258.8999608016302</v>
      </c>
      <c r="N10" s="5">
        <v>0.22129284565548599</v>
      </c>
      <c r="O10" s="5">
        <v>6.9592943806765506E-2</v>
      </c>
      <c r="P10" s="5">
        <v>-1.67337372566542</v>
      </c>
      <c r="Q10">
        <v>0</v>
      </c>
      <c r="R10" s="17">
        <v>19</v>
      </c>
      <c r="S10" s="18">
        <v>33773.837414619302</v>
      </c>
      <c r="T10" s="17">
        <v>1</v>
      </c>
      <c r="U10" s="18">
        <v>4340.5184556309396</v>
      </c>
      <c r="V10" s="18">
        <v>9.41514085932985E-2</v>
      </c>
      <c r="W10" s="18">
        <v>0.128517183355425</v>
      </c>
      <c r="X10" s="18">
        <v>-1.9350156474075</v>
      </c>
      <c r="Y10" s="17">
        <v>0</v>
      </c>
    </row>
    <row r="11" spans="1:25" x14ac:dyDescent="0.3">
      <c r="A11" s="8" t="s">
        <v>30</v>
      </c>
      <c r="B11" s="17">
        <v>138</v>
      </c>
      <c r="C11" s="18">
        <v>59058.117254829202</v>
      </c>
      <c r="D11" s="17">
        <v>1</v>
      </c>
      <c r="E11" s="18">
        <v>3373.1306503208498</v>
      </c>
      <c r="F11" s="18">
        <v>3.83701210399586E-3</v>
      </c>
      <c r="G11" s="18">
        <v>5.7115445041469398E-2</v>
      </c>
      <c r="H11" s="18">
        <v>0.86495603786768904</v>
      </c>
      <c r="I11" s="17">
        <v>1</v>
      </c>
      <c r="J11">
        <v>22</v>
      </c>
      <c r="K11" s="5">
        <v>7136.2931602357603</v>
      </c>
      <c r="L11">
        <v>1</v>
      </c>
      <c r="M11" s="5">
        <v>331.81718520704499</v>
      </c>
      <c r="N11" s="5">
        <v>0.30030933701913598</v>
      </c>
      <c r="O11" s="5">
        <v>4.6497134822875201E-2</v>
      </c>
      <c r="P11" s="5">
        <v>0.49690885125388501</v>
      </c>
      <c r="Q11">
        <v>0</v>
      </c>
      <c r="R11" s="17">
        <v>21</v>
      </c>
      <c r="S11" s="18">
        <v>13752.434710167399</v>
      </c>
      <c r="T11" s="17">
        <v>1</v>
      </c>
      <c r="U11" s="18">
        <v>396.51542125583399</v>
      </c>
      <c r="V11" s="18">
        <v>0.42976602212812498</v>
      </c>
      <c r="W11" s="18">
        <v>2.8832379837636E-2</v>
      </c>
      <c r="X11" s="18">
        <v>-0.54588965303908699</v>
      </c>
      <c r="Y11" s="17">
        <v>0</v>
      </c>
    </row>
    <row r="12" spans="1:25" x14ac:dyDescent="0.3">
      <c r="A12" s="8" t="s">
        <v>31</v>
      </c>
      <c r="B12" s="17">
        <v>82</v>
      </c>
      <c r="C12" s="18">
        <v>119395.87679994899</v>
      </c>
      <c r="D12" s="17">
        <v>1</v>
      </c>
      <c r="E12" s="18">
        <v>10449.311741817601</v>
      </c>
      <c r="F12" s="18">
        <v>5.04062434334518E-3</v>
      </c>
      <c r="G12" s="18">
        <v>8.7518195953497899E-2</v>
      </c>
      <c r="H12" s="18">
        <v>-1.34162651622512</v>
      </c>
      <c r="I12" s="17">
        <v>-1</v>
      </c>
      <c r="J12">
        <v>23</v>
      </c>
      <c r="K12" s="5">
        <v>47208.819419905398</v>
      </c>
      <c r="L12">
        <v>1</v>
      </c>
      <c r="M12" s="5">
        <v>9006.1622221764501</v>
      </c>
      <c r="N12" s="5">
        <v>1.98825060195067E-2</v>
      </c>
      <c r="O12" s="5">
        <v>0.19077287534072601</v>
      </c>
      <c r="P12" s="5">
        <v>-1.9074083544987599</v>
      </c>
      <c r="Q12">
        <v>-1</v>
      </c>
      <c r="R12" s="17">
        <v>23</v>
      </c>
      <c r="S12" s="18">
        <v>33982.653339635603</v>
      </c>
      <c r="T12" s="17">
        <v>1</v>
      </c>
      <c r="U12" s="18">
        <v>10611.7840467279</v>
      </c>
      <c r="V12" s="18">
        <v>1.2308934856237301E-3</v>
      </c>
      <c r="W12" s="18">
        <v>0.31227061467713102</v>
      </c>
      <c r="X12" s="18">
        <v>-2.0704655059137198</v>
      </c>
      <c r="Y12" s="17">
        <v>-1</v>
      </c>
    </row>
    <row r="13" spans="1:25" x14ac:dyDescent="0.3">
      <c r="A13" s="8" t="s">
        <v>32</v>
      </c>
      <c r="B13" s="17">
        <v>126</v>
      </c>
      <c r="C13" s="18">
        <v>55035.210246190101</v>
      </c>
      <c r="D13" s="17">
        <v>1</v>
      </c>
      <c r="E13" s="18">
        <v>1920.3838421466401</v>
      </c>
      <c r="F13" s="18">
        <v>3.2811820756797998E-2</v>
      </c>
      <c r="G13" s="18">
        <v>3.4893731368630297E-2</v>
      </c>
      <c r="H13" s="18">
        <v>0.48322974489145398</v>
      </c>
      <c r="I13" s="17">
        <v>1</v>
      </c>
      <c r="J13">
        <v>20</v>
      </c>
      <c r="K13" s="5">
        <v>4834.5102975928103</v>
      </c>
      <c r="L13">
        <v>1</v>
      </c>
      <c r="M13" s="5">
        <v>227.42196505094199</v>
      </c>
      <c r="N13" s="5">
        <v>0.32041056934212803</v>
      </c>
      <c r="O13" s="5">
        <v>4.7041365319705597E-2</v>
      </c>
      <c r="P13" s="5">
        <v>0.37713613406681401</v>
      </c>
      <c r="Q13">
        <v>0</v>
      </c>
      <c r="R13" s="17">
        <v>21</v>
      </c>
      <c r="S13" s="18">
        <v>18696.141826113198</v>
      </c>
      <c r="T13" s="17">
        <v>1</v>
      </c>
      <c r="U13" s="18">
        <v>766.96153385320599</v>
      </c>
      <c r="V13" s="18">
        <v>0.343231816986036</v>
      </c>
      <c r="W13" s="18">
        <v>4.1022449497145799E-2</v>
      </c>
      <c r="X13" s="18">
        <v>0.65545251913269797</v>
      </c>
      <c r="Y13" s="17">
        <v>0</v>
      </c>
    </row>
    <row r="14" spans="1:25" x14ac:dyDescent="0.3">
      <c r="A14" s="8" t="s">
        <v>33</v>
      </c>
      <c r="B14" s="17">
        <v>223</v>
      </c>
      <c r="C14" s="18">
        <v>304633.07701089297</v>
      </c>
      <c r="D14" s="17">
        <v>1</v>
      </c>
      <c r="E14" s="18">
        <v>91507.591613571494</v>
      </c>
      <c r="F14" s="18">
        <v>1.30523419312224E-22</v>
      </c>
      <c r="G14" s="18">
        <v>0.30038626307903998</v>
      </c>
      <c r="H14" s="18">
        <v>2.0959129764289801</v>
      </c>
      <c r="I14" s="17">
        <v>1</v>
      </c>
      <c r="J14">
        <v>33</v>
      </c>
      <c r="K14" s="5">
        <v>53018.404705424597</v>
      </c>
      <c r="L14">
        <v>1</v>
      </c>
      <c r="M14" s="5">
        <v>26141.6377908627</v>
      </c>
      <c r="N14" s="5">
        <v>1.46634240556785E-8</v>
      </c>
      <c r="O14" s="5">
        <v>0.49306722705272299</v>
      </c>
      <c r="P14" s="5">
        <v>2.3624245834845499</v>
      </c>
      <c r="Q14">
        <v>1</v>
      </c>
      <c r="R14" s="17">
        <v>31</v>
      </c>
      <c r="S14" s="18">
        <v>44129.529280196803</v>
      </c>
      <c r="T14" s="17">
        <v>1</v>
      </c>
      <c r="U14" s="18">
        <v>5132.83107118527</v>
      </c>
      <c r="V14" s="18">
        <v>4.3386260958387803E-2</v>
      </c>
      <c r="W14" s="18">
        <v>0.116312844367652</v>
      </c>
      <c r="X14" s="18">
        <v>1.1537635090168501</v>
      </c>
      <c r="Y14" s="17">
        <v>1</v>
      </c>
    </row>
    <row r="15" spans="1:25" x14ac:dyDescent="0.3">
      <c r="A15" s="8" t="s">
        <v>34</v>
      </c>
      <c r="B15" s="17">
        <v>125</v>
      </c>
      <c r="C15" s="18">
        <v>100382.487641335</v>
      </c>
      <c r="D15" s="17">
        <v>1</v>
      </c>
      <c r="E15" s="18">
        <v>40653.367477334097</v>
      </c>
      <c r="F15" s="18">
        <v>2.86734699867594E-20</v>
      </c>
      <c r="G15" s="18">
        <v>0.404984658505255</v>
      </c>
      <c r="H15" s="18">
        <v>2.16579776116851</v>
      </c>
      <c r="I15" s="17">
        <v>1</v>
      </c>
      <c r="J15">
        <v>21</v>
      </c>
      <c r="K15" s="5">
        <v>25602.945703522801</v>
      </c>
      <c r="L15">
        <v>1</v>
      </c>
      <c r="M15" s="5">
        <v>10576.999945834499</v>
      </c>
      <c r="N15" s="5">
        <v>1.20667193438348E-4</v>
      </c>
      <c r="O15" s="5">
        <v>0.41311652449347702</v>
      </c>
      <c r="P15" s="5">
        <v>2.5320577885142699</v>
      </c>
      <c r="Q15">
        <v>1</v>
      </c>
      <c r="R15" s="17">
        <v>20</v>
      </c>
      <c r="S15" s="18">
        <v>9340.3206051622801</v>
      </c>
      <c r="T15" s="17">
        <v>1</v>
      </c>
      <c r="U15" s="18">
        <v>106.487191582359</v>
      </c>
      <c r="V15" s="18">
        <v>0.63104547568571501</v>
      </c>
      <c r="W15" s="18">
        <v>1.14008068977316E-2</v>
      </c>
      <c r="X15" s="18">
        <v>0.24958250202833601</v>
      </c>
      <c r="Y15" s="17">
        <v>0</v>
      </c>
    </row>
    <row r="16" spans="1:25" x14ac:dyDescent="0.3">
      <c r="A16" s="8" t="s">
        <v>35</v>
      </c>
      <c r="B16" s="17">
        <v>38</v>
      </c>
      <c r="C16" s="18">
        <v>10351.770990201499</v>
      </c>
      <c r="D16" s="17">
        <v>1</v>
      </c>
      <c r="E16" s="18">
        <v>123.488368894594</v>
      </c>
      <c r="F16" s="18">
        <v>0.49819348039033701</v>
      </c>
      <c r="G16" s="18">
        <v>1.1929202163715E-2</v>
      </c>
      <c r="H16" s="18">
        <v>0.35467965351341202</v>
      </c>
      <c r="I16" s="17">
        <v>0</v>
      </c>
      <c r="J16">
        <v>9</v>
      </c>
      <c r="K16" s="5">
        <v>1431.3677255504001</v>
      </c>
      <c r="L16">
        <v>1</v>
      </c>
      <c r="M16" s="5">
        <v>0.192996100066466</v>
      </c>
      <c r="N16" s="5">
        <v>0.97220917673247798</v>
      </c>
      <c r="O16" s="5">
        <v>1.3483334619146501E-4</v>
      </c>
      <c r="P16" s="5">
        <v>-2.07851437815849E-2</v>
      </c>
      <c r="Q16">
        <v>0</v>
      </c>
      <c r="R16" s="17">
        <v>8</v>
      </c>
      <c r="S16" s="18">
        <v>1128.89002018873</v>
      </c>
      <c r="T16" s="17">
        <v>1</v>
      </c>
      <c r="U16" s="18">
        <v>63.211764473798702</v>
      </c>
      <c r="V16" s="18">
        <v>0.49091144270859099</v>
      </c>
      <c r="W16" s="18">
        <v>5.59946171401451E-2</v>
      </c>
      <c r="X16" s="18">
        <v>-0.39772804626186298</v>
      </c>
      <c r="Y16" s="17">
        <v>0</v>
      </c>
    </row>
    <row r="17" spans="1:25" x14ac:dyDescent="0.3">
      <c r="A17" s="8" t="s">
        <v>36</v>
      </c>
      <c r="B17" s="17">
        <v>226</v>
      </c>
      <c r="C17" s="18">
        <v>391882.306018262</v>
      </c>
      <c r="D17" s="17">
        <v>1</v>
      </c>
      <c r="E17" s="18">
        <v>86935.448726700793</v>
      </c>
      <c r="F17" s="18">
        <v>1.00075914886123E-15</v>
      </c>
      <c r="G17" s="18">
        <v>0.22184070929359501</v>
      </c>
      <c r="H17" s="18">
        <v>3.1748333020079902</v>
      </c>
      <c r="I17" s="17">
        <v>1</v>
      </c>
      <c r="J17">
        <v>20</v>
      </c>
      <c r="K17" s="5">
        <v>30518.274535521999</v>
      </c>
      <c r="L17">
        <v>1</v>
      </c>
      <c r="M17" s="5">
        <v>25221.935216328598</v>
      </c>
      <c r="N17" s="5">
        <v>1.6840126301751601E-22</v>
      </c>
      <c r="O17" s="5">
        <v>0.82645351351601803</v>
      </c>
      <c r="P17" s="5">
        <v>4.5453967150937</v>
      </c>
      <c r="Q17">
        <v>1</v>
      </c>
      <c r="R17" s="17">
        <v>20</v>
      </c>
      <c r="S17" s="18">
        <v>49382.992397226</v>
      </c>
      <c r="T17" s="17">
        <v>1</v>
      </c>
      <c r="U17" s="18">
        <v>553.52261898310098</v>
      </c>
      <c r="V17" s="18">
        <v>0.633969164894155</v>
      </c>
      <c r="W17" s="18">
        <v>1.12087703096378E-2</v>
      </c>
      <c r="X17" s="18">
        <v>-0.645861895749963</v>
      </c>
      <c r="Y17" s="17">
        <v>0</v>
      </c>
    </row>
    <row r="18" spans="1:25" x14ac:dyDescent="0.3">
      <c r="A18" s="8" t="s">
        <v>37</v>
      </c>
      <c r="B18" s="17">
        <v>98</v>
      </c>
      <c r="C18" s="18">
        <v>19685.870492415899</v>
      </c>
      <c r="D18" s="17">
        <v>1</v>
      </c>
      <c r="E18" s="18">
        <v>371.977518653846</v>
      </c>
      <c r="F18" s="18">
        <v>0.169491048426966</v>
      </c>
      <c r="G18" s="18">
        <v>1.88956601536697E-2</v>
      </c>
      <c r="H18" s="18">
        <v>0.57821658215801996</v>
      </c>
      <c r="I18" s="17">
        <v>0</v>
      </c>
      <c r="J18">
        <v>13</v>
      </c>
      <c r="K18" s="5">
        <v>4262.3430140802102</v>
      </c>
      <c r="L18">
        <v>1</v>
      </c>
      <c r="M18" s="5">
        <v>350.91521444995101</v>
      </c>
      <c r="N18" s="5">
        <v>0.28016282117617702</v>
      </c>
      <c r="O18" s="5">
        <v>8.2329182163598594E-2</v>
      </c>
      <c r="P18" s="5">
        <v>0.97971104799046504</v>
      </c>
      <c r="Q18">
        <v>0</v>
      </c>
      <c r="R18" s="17">
        <v>11</v>
      </c>
      <c r="S18" s="18">
        <v>2311.43777560017</v>
      </c>
      <c r="T18" s="17">
        <v>1</v>
      </c>
      <c r="U18" s="18">
        <v>847.71489693710305</v>
      </c>
      <c r="V18" s="18">
        <v>1.16023192673535E-2</v>
      </c>
      <c r="W18" s="18">
        <v>0.366747876964584</v>
      </c>
      <c r="X18" s="18">
        <v>-1.52768421883109</v>
      </c>
      <c r="Y18" s="17">
        <v>-1</v>
      </c>
    </row>
    <row r="19" spans="1:25" x14ac:dyDescent="0.3">
      <c r="A19" s="8" t="s">
        <v>38</v>
      </c>
      <c r="B19" s="17">
        <v>20</v>
      </c>
      <c r="C19" s="18">
        <v>4535.3485750684604</v>
      </c>
      <c r="D19" s="17">
        <v>1</v>
      </c>
      <c r="E19" s="18">
        <v>358.30783842226498</v>
      </c>
      <c r="F19" s="18">
        <v>0.19025961405111499</v>
      </c>
      <c r="G19" s="18">
        <v>7.9003373719043604E-2</v>
      </c>
      <c r="H19" s="18">
        <v>0.70603091063781698</v>
      </c>
      <c r="I19" s="17">
        <v>0</v>
      </c>
      <c r="J19">
        <v>4</v>
      </c>
      <c r="K19" s="5">
        <v>502.80162353770601</v>
      </c>
      <c r="L19">
        <v>1</v>
      </c>
      <c r="M19" s="5">
        <v>206.236692075674</v>
      </c>
      <c r="N19" s="5">
        <v>9.5348499586454499E-2</v>
      </c>
      <c r="O19" s="5">
        <v>0.41017507187943097</v>
      </c>
      <c r="P19" s="5">
        <v>1.15411938407403</v>
      </c>
      <c r="Q19">
        <v>0</v>
      </c>
      <c r="R19" s="17">
        <v>4</v>
      </c>
      <c r="S19" s="18">
        <v>648.09836933854297</v>
      </c>
      <c r="T19" s="17">
        <v>1</v>
      </c>
      <c r="U19" s="18">
        <v>44.641604474291398</v>
      </c>
      <c r="V19" s="18">
        <v>0.58646051042427905</v>
      </c>
      <c r="W19" s="18">
        <v>6.88809084951921E-2</v>
      </c>
      <c r="X19" s="18">
        <v>-0.53695472188432503</v>
      </c>
      <c r="Y19" s="17">
        <v>0</v>
      </c>
    </row>
    <row r="20" spans="1:25" x14ac:dyDescent="0.3">
      <c r="A20" s="8" t="s">
        <v>39</v>
      </c>
      <c r="B20" s="17">
        <v>60</v>
      </c>
      <c r="C20" s="18">
        <v>6413.9148858158896</v>
      </c>
      <c r="D20" s="17">
        <v>1</v>
      </c>
      <c r="E20" s="18">
        <v>106.35145528328</v>
      </c>
      <c r="F20" s="18">
        <v>0.314506328308712</v>
      </c>
      <c r="G20" s="18">
        <v>1.65813636720488E-2</v>
      </c>
      <c r="H20" s="18">
        <v>-0.20167947412943299</v>
      </c>
      <c r="I20" s="17">
        <v>0</v>
      </c>
      <c r="J20">
        <v>10</v>
      </c>
      <c r="K20" s="5">
        <v>1417.58430539808</v>
      </c>
      <c r="L20">
        <v>1</v>
      </c>
      <c r="M20" s="5">
        <v>88.868579302177096</v>
      </c>
      <c r="N20" s="5">
        <v>0.41345959547314198</v>
      </c>
      <c r="O20" s="5">
        <v>6.2690154626973901E-2</v>
      </c>
      <c r="P20" s="5">
        <v>0.40027464872882401</v>
      </c>
      <c r="Q20">
        <v>0</v>
      </c>
      <c r="R20" s="17">
        <v>11</v>
      </c>
      <c r="S20" s="18">
        <v>2634.6228483251298</v>
      </c>
      <c r="T20" s="17">
        <v>1</v>
      </c>
      <c r="U20" s="18">
        <v>108.179319183922</v>
      </c>
      <c r="V20" s="18">
        <v>0.49252427977961899</v>
      </c>
      <c r="W20" s="18">
        <v>4.1060647163480499E-2</v>
      </c>
      <c r="X20" s="18">
        <v>-0.42149352304459298</v>
      </c>
      <c r="Y20" s="17">
        <v>0</v>
      </c>
    </row>
    <row r="21" spans="1:25" x14ac:dyDescent="0.3">
      <c r="A21" s="8" t="s">
        <v>40</v>
      </c>
      <c r="B21" s="17">
        <v>71</v>
      </c>
      <c r="C21" s="18">
        <v>11544.4635203321</v>
      </c>
      <c r="D21" s="17">
        <v>1</v>
      </c>
      <c r="E21" s="18">
        <v>280.15409205214399</v>
      </c>
      <c r="F21" s="18">
        <v>0.183898055339833</v>
      </c>
      <c r="G21" s="18">
        <v>2.42673980959561E-2</v>
      </c>
      <c r="H21" s="18">
        <v>0.41636296748448098</v>
      </c>
      <c r="I21" s="17">
        <v>0</v>
      </c>
      <c r="J21">
        <v>11</v>
      </c>
      <c r="K21" s="5">
        <v>1962.3271666374301</v>
      </c>
      <c r="L21">
        <v>1</v>
      </c>
      <c r="M21" s="5">
        <v>417.80507717800401</v>
      </c>
      <c r="N21" s="5">
        <v>8.4529592860346406E-2</v>
      </c>
      <c r="O21" s="5">
        <v>0.21291305765997201</v>
      </c>
      <c r="P21" s="5">
        <v>1.00664452989798</v>
      </c>
      <c r="Q21">
        <v>0</v>
      </c>
      <c r="R21" s="17">
        <v>10</v>
      </c>
      <c r="S21" s="18">
        <v>3156.3384333828199</v>
      </c>
      <c r="T21" s="17">
        <v>1</v>
      </c>
      <c r="U21" s="18">
        <v>432.86984511687001</v>
      </c>
      <c r="V21" s="18">
        <v>0.20741096074063001</v>
      </c>
      <c r="W21" s="18">
        <v>0.13714303907928499</v>
      </c>
      <c r="X21" s="18">
        <v>-1.0726064693933099</v>
      </c>
      <c r="Y21" s="17">
        <v>0</v>
      </c>
    </row>
    <row r="22" spans="1:25" x14ac:dyDescent="0.3">
      <c r="A22" s="8" t="s">
        <v>41</v>
      </c>
      <c r="B22" s="17">
        <v>13</v>
      </c>
      <c r="C22" s="18">
        <v>2633.8207703714702</v>
      </c>
      <c r="D22" s="17">
        <v>1</v>
      </c>
      <c r="E22" s="18">
        <v>130.56473510692101</v>
      </c>
      <c r="F22" s="18">
        <v>0.41025779567675702</v>
      </c>
      <c r="G22" s="18">
        <v>4.9572368999317502E-2</v>
      </c>
      <c r="H22" s="18">
        <v>-0.59355526661612101</v>
      </c>
      <c r="I22" s="17">
        <v>0</v>
      </c>
      <c r="J22">
        <v>3</v>
      </c>
      <c r="K22" s="5">
        <v>768.514131312789</v>
      </c>
      <c r="L22">
        <v>1</v>
      </c>
      <c r="M22" s="5">
        <v>214.66595431120101</v>
      </c>
      <c r="N22" s="5">
        <v>0.28089187465854998</v>
      </c>
      <c r="O22" s="5">
        <v>0.27932596885955102</v>
      </c>
      <c r="P22" s="5">
        <v>-0.80556174739931496</v>
      </c>
      <c r="Q22">
        <v>0</v>
      </c>
      <c r="R22" s="17">
        <v>3</v>
      </c>
      <c r="S22" s="18">
        <v>1527.3307097091399</v>
      </c>
      <c r="T22" s="17">
        <v>1</v>
      </c>
      <c r="U22" s="18">
        <v>170.57214901895199</v>
      </c>
      <c r="V22" s="18">
        <v>0.53912653849191405</v>
      </c>
      <c r="W22" s="18">
        <v>0.11167990529794</v>
      </c>
      <c r="X22" s="18">
        <v>-0.718077485476313</v>
      </c>
      <c r="Y22" s="17">
        <v>0</v>
      </c>
    </row>
    <row r="23" spans="1:25" x14ac:dyDescent="0.3">
      <c r="A23" s="8" t="s">
        <v>42</v>
      </c>
      <c r="B23" s="17">
        <v>84</v>
      </c>
      <c r="C23" s="18">
        <v>31799.169617861498</v>
      </c>
      <c r="D23" s="17">
        <v>1</v>
      </c>
      <c r="E23" s="18">
        <v>625.53559845441896</v>
      </c>
      <c r="F23" s="18">
        <v>0.194187465438693</v>
      </c>
      <c r="G23" s="18">
        <v>1.9671444442469301E-2</v>
      </c>
      <c r="H23" s="18">
        <v>0.64324478908876104</v>
      </c>
      <c r="I23" s="17">
        <v>0</v>
      </c>
      <c r="J23">
        <v>15</v>
      </c>
      <c r="K23" s="5">
        <v>9091.0869471095302</v>
      </c>
      <c r="L23">
        <v>1</v>
      </c>
      <c r="M23" s="5">
        <v>921.91027062142098</v>
      </c>
      <c r="N23" s="5">
        <v>0.19323434286232199</v>
      </c>
      <c r="O23" s="5">
        <v>0.10140814580093099</v>
      </c>
      <c r="P23" s="5">
        <v>1.1662854346295299</v>
      </c>
      <c r="Q23">
        <v>0</v>
      </c>
      <c r="R23" s="17">
        <v>15</v>
      </c>
      <c r="S23" s="18">
        <v>4597.9788782560099</v>
      </c>
      <c r="T23" s="17">
        <v>1</v>
      </c>
      <c r="U23" s="18">
        <v>346.61893084774999</v>
      </c>
      <c r="V23" s="18">
        <v>0.26877865371276299</v>
      </c>
      <c r="W23" s="18">
        <v>7.5385063747665695E-2</v>
      </c>
      <c r="X23" s="18">
        <v>0.71513274522435</v>
      </c>
      <c r="Y23" s="17">
        <v>0</v>
      </c>
    </row>
    <row r="24" spans="1:25" x14ac:dyDescent="0.3">
      <c r="A24" s="8" t="s">
        <v>43</v>
      </c>
      <c r="B24" s="17">
        <v>41</v>
      </c>
      <c r="C24" s="18">
        <v>13090.308490368299</v>
      </c>
      <c r="D24" s="17">
        <v>1</v>
      </c>
      <c r="E24" s="18">
        <v>158.90851810650599</v>
      </c>
      <c r="F24" s="18">
        <v>0.477821327116079</v>
      </c>
      <c r="G24" s="18">
        <v>1.21394020792885E-2</v>
      </c>
      <c r="H24" s="18">
        <v>0.493253526151604</v>
      </c>
      <c r="I24" s="17">
        <v>0</v>
      </c>
      <c r="J24">
        <v>10</v>
      </c>
      <c r="K24" s="5">
        <v>8039.7420568100597</v>
      </c>
      <c r="L24">
        <v>1</v>
      </c>
      <c r="M24" s="5">
        <v>1795.66572746465</v>
      </c>
      <c r="N24" s="5">
        <v>8.9920793090430398E-2</v>
      </c>
      <c r="O24" s="5">
        <v>0.223348673971901</v>
      </c>
      <c r="P24" s="5">
        <v>4.0235957627712304</v>
      </c>
      <c r="Q24">
        <v>0</v>
      </c>
      <c r="R24" s="17">
        <v>9</v>
      </c>
      <c r="S24" s="18">
        <v>1704.42712171481</v>
      </c>
      <c r="T24" s="17">
        <v>1</v>
      </c>
      <c r="U24" s="18">
        <v>1.43291109963093</v>
      </c>
      <c r="V24" s="18">
        <v>0.93065478437361304</v>
      </c>
      <c r="W24" s="18">
        <v>8.4069954143262105E-4</v>
      </c>
      <c r="X24" s="18">
        <v>0.11413353820021301</v>
      </c>
      <c r="Y24" s="17">
        <v>0</v>
      </c>
    </row>
    <row r="25" spans="1:25" x14ac:dyDescent="0.3">
      <c r="A25" s="8" t="s">
        <v>44</v>
      </c>
      <c r="B25" s="17">
        <v>408</v>
      </c>
      <c r="C25" s="18">
        <v>610789.82054728502</v>
      </c>
      <c r="D25" s="17">
        <v>1</v>
      </c>
      <c r="E25" s="18">
        <v>898.87199853674997</v>
      </c>
      <c r="F25" s="18">
        <v>0.43807473522657903</v>
      </c>
      <c r="G25" s="18">
        <v>1.47165517220205E-3</v>
      </c>
      <c r="H25" s="18">
        <v>0.52945227575078402</v>
      </c>
      <c r="I25" s="17">
        <v>0</v>
      </c>
      <c r="J25">
        <v>15</v>
      </c>
      <c r="K25" s="5">
        <v>33287.415119869998</v>
      </c>
      <c r="L25">
        <v>1</v>
      </c>
      <c r="M25" s="5">
        <v>455.539758079867</v>
      </c>
      <c r="N25" s="5">
        <v>0.64824190038344298</v>
      </c>
      <c r="O25" s="5">
        <v>1.3685044526270399E-2</v>
      </c>
      <c r="P25" s="5">
        <v>-0.68007685757714098</v>
      </c>
      <c r="Q25">
        <v>0</v>
      </c>
      <c r="R25" s="17">
        <v>15</v>
      </c>
      <c r="S25" s="18">
        <v>11503.871517384199</v>
      </c>
      <c r="T25" s="17">
        <v>1</v>
      </c>
      <c r="U25" s="18">
        <v>629.03462837595896</v>
      </c>
      <c r="V25" s="18">
        <v>0.35160754765083302</v>
      </c>
      <c r="W25" s="18">
        <v>5.4680255027656402E-2</v>
      </c>
      <c r="X25" s="18">
        <v>-0.79915704074723504</v>
      </c>
      <c r="Y25" s="17">
        <v>0</v>
      </c>
    </row>
    <row r="26" spans="1:25" x14ac:dyDescent="0.3">
      <c r="A26" s="8" t="s">
        <v>45</v>
      </c>
      <c r="B26" s="17">
        <v>48</v>
      </c>
      <c r="C26" s="18">
        <v>12352.587228088199</v>
      </c>
      <c r="D26" s="17">
        <v>1</v>
      </c>
      <c r="E26" s="18">
        <v>141.96625797042</v>
      </c>
      <c r="F26" s="18">
        <v>0.45503894425597002</v>
      </c>
      <c r="G26" s="18">
        <v>1.1492835901421999E-2</v>
      </c>
      <c r="H26" s="18">
        <v>-0.26299753608078402</v>
      </c>
      <c r="I26" s="17">
        <v>0</v>
      </c>
      <c r="J26">
        <v>11</v>
      </c>
      <c r="K26" s="5">
        <v>2557.6008586596499</v>
      </c>
      <c r="L26">
        <v>1</v>
      </c>
      <c r="M26" s="5">
        <v>0.80786824943470503</v>
      </c>
      <c r="N26" s="5">
        <v>0.95298814673319199</v>
      </c>
      <c r="O26" s="5">
        <v>3.1586955669782302E-4</v>
      </c>
      <c r="P26" s="5">
        <v>2.6723581707959899E-2</v>
      </c>
      <c r="Q26">
        <v>0</v>
      </c>
      <c r="R26" s="17">
        <v>11</v>
      </c>
      <c r="S26" s="18">
        <v>4007.8459354820802</v>
      </c>
      <c r="T26" s="17">
        <v>1</v>
      </c>
      <c r="U26" s="18">
        <v>17.1072256908169</v>
      </c>
      <c r="V26" s="18">
        <v>0.82809158372781699</v>
      </c>
      <c r="W26" s="18">
        <v>4.2684339583425298E-3</v>
      </c>
      <c r="X26" s="18">
        <v>-0.131006390420326</v>
      </c>
      <c r="Y26" s="17">
        <v>0</v>
      </c>
    </row>
    <row r="27" spans="1:25" x14ac:dyDescent="0.3">
      <c r="A27" s="8" t="s">
        <v>46</v>
      </c>
      <c r="B27" s="17">
        <v>38</v>
      </c>
      <c r="C27" s="18">
        <v>8142.0951873674103</v>
      </c>
      <c r="D27" s="17">
        <v>1</v>
      </c>
      <c r="E27" s="18">
        <v>116.83108700716799</v>
      </c>
      <c r="F27" s="18">
        <v>0.45701285191270202</v>
      </c>
      <c r="G27" s="18">
        <v>1.43490200395143E-2</v>
      </c>
      <c r="H27" s="18">
        <v>0.35520588239567402</v>
      </c>
      <c r="I27" s="17">
        <v>0</v>
      </c>
      <c r="J27">
        <v>9</v>
      </c>
      <c r="K27" s="5">
        <v>1665.7079724448199</v>
      </c>
      <c r="L27">
        <v>1</v>
      </c>
      <c r="M27" s="5">
        <v>39.469340260181099</v>
      </c>
      <c r="N27" s="5">
        <v>0.64023655315419303</v>
      </c>
      <c r="O27" s="5">
        <v>2.3695234046488101E-2</v>
      </c>
      <c r="P27" s="5">
        <v>-0.32052472022592698</v>
      </c>
      <c r="Q27">
        <v>0</v>
      </c>
      <c r="R27" s="17">
        <v>9</v>
      </c>
      <c r="S27" s="18">
        <v>2647.76090977268</v>
      </c>
      <c r="T27" s="17">
        <v>1</v>
      </c>
      <c r="U27" s="18">
        <v>54.898935019515598</v>
      </c>
      <c r="V27" s="18">
        <v>0.66245266095855304</v>
      </c>
      <c r="W27" s="18">
        <v>2.0734098315632599E-2</v>
      </c>
      <c r="X27" s="18">
        <v>0.37801893659659402</v>
      </c>
      <c r="Y27" s="17">
        <v>0</v>
      </c>
    </row>
    <row r="28" spans="1:25" x14ac:dyDescent="0.3">
      <c r="A28" s="8" t="s">
        <v>47</v>
      </c>
      <c r="B28" s="17">
        <v>206</v>
      </c>
      <c r="C28" s="18">
        <v>136926.05174648701</v>
      </c>
      <c r="D28" s="17">
        <v>1</v>
      </c>
      <c r="E28" s="18">
        <v>11227.575433043299</v>
      </c>
      <c r="F28" s="18">
        <v>1.79036620517604E-5</v>
      </c>
      <c r="G28" s="18">
        <v>8.1997364926805399E-2</v>
      </c>
      <c r="H28" s="18">
        <v>1.1521536344252801</v>
      </c>
      <c r="I28" s="17">
        <v>1</v>
      </c>
      <c r="J28">
        <v>24</v>
      </c>
      <c r="K28" s="5">
        <v>20463.961931005899</v>
      </c>
      <c r="L28">
        <v>1</v>
      </c>
      <c r="M28" s="5">
        <v>12253.313611179699</v>
      </c>
      <c r="N28" s="5">
        <v>2.16765477880575E-9</v>
      </c>
      <c r="O28" s="5">
        <v>0.59877523484903195</v>
      </c>
      <c r="P28" s="5">
        <v>2.4465585491546999</v>
      </c>
      <c r="Q28">
        <v>1</v>
      </c>
      <c r="R28" s="17">
        <v>24</v>
      </c>
      <c r="S28" s="18">
        <v>41612.188205976403</v>
      </c>
      <c r="T28" s="17">
        <v>1</v>
      </c>
      <c r="U28" s="18">
        <v>1310.0103966230199</v>
      </c>
      <c r="V28" s="18">
        <v>0.37710660778051402</v>
      </c>
      <c r="W28" s="18">
        <v>3.1481410930340702E-2</v>
      </c>
      <c r="X28" s="18">
        <v>-0.80687596610915302</v>
      </c>
      <c r="Y28" s="17">
        <v>0</v>
      </c>
    </row>
    <row r="29" spans="1:25" x14ac:dyDescent="0.3">
      <c r="A29" s="8" t="s">
        <v>48</v>
      </c>
      <c r="B29" s="17">
        <v>96</v>
      </c>
      <c r="C29" s="18">
        <v>46439.9732190125</v>
      </c>
      <c r="D29" s="17">
        <v>1</v>
      </c>
      <c r="E29" s="18">
        <v>1932.20740706215</v>
      </c>
      <c r="F29" s="18">
        <v>4.1203391358443697E-2</v>
      </c>
      <c r="G29" s="18">
        <v>4.1606557306779403E-2</v>
      </c>
      <c r="H29" s="18">
        <v>0.73454922219186902</v>
      </c>
      <c r="I29" s="17">
        <v>1</v>
      </c>
      <c r="J29">
        <v>12</v>
      </c>
      <c r="K29" s="5">
        <v>10703.781768145</v>
      </c>
      <c r="L29">
        <v>1</v>
      </c>
      <c r="M29" s="5">
        <v>1196.7859983789299</v>
      </c>
      <c r="N29" s="5">
        <v>0.21904492084993399</v>
      </c>
      <c r="O29" s="5">
        <v>0.111809641143902</v>
      </c>
      <c r="P29" s="5">
        <v>1.5365081387466499</v>
      </c>
      <c r="Q29">
        <v>0</v>
      </c>
      <c r="R29" s="17">
        <v>14</v>
      </c>
      <c r="S29" s="18">
        <v>14087.409615103499</v>
      </c>
      <c r="T29" s="17">
        <v>1</v>
      </c>
      <c r="U29" s="18">
        <v>546.30723387160106</v>
      </c>
      <c r="V29" s="18">
        <v>0.45232421635530001</v>
      </c>
      <c r="W29" s="18">
        <v>3.8779821755582998E-2</v>
      </c>
      <c r="X29" s="18">
        <v>-1.0235695205212001</v>
      </c>
      <c r="Y29" s="17">
        <v>0</v>
      </c>
    </row>
    <row r="30" spans="1:25" x14ac:dyDescent="0.3">
      <c r="A30" s="8" t="s">
        <v>49</v>
      </c>
      <c r="B30" s="17">
        <v>160</v>
      </c>
      <c r="C30" s="18">
        <v>54729.865877941098</v>
      </c>
      <c r="D30" s="17">
        <v>1</v>
      </c>
      <c r="E30" s="18">
        <v>14336.611593261499</v>
      </c>
      <c r="F30" s="18">
        <v>4.8538448251286702E-14</v>
      </c>
      <c r="G30" s="18">
        <v>0.26195225154096102</v>
      </c>
      <c r="H30" s="18">
        <v>3.0061283958149301</v>
      </c>
      <c r="I30" s="17">
        <v>1</v>
      </c>
      <c r="J30">
        <v>14</v>
      </c>
      <c r="K30" s="5">
        <v>7651.1115732558401</v>
      </c>
      <c r="L30">
        <v>1</v>
      </c>
      <c r="M30" s="5">
        <v>4728.2911581057397</v>
      </c>
      <c r="N30" s="5">
        <v>1.9456127097285198E-6</v>
      </c>
      <c r="O30" s="5">
        <v>0.61798747970599399</v>
      </c>
      <c r="P30" s="5">
        <v>2.50678386054846</v>
      </c>
      <c r="Q30">
        <v>1</v>
      </c>
      <c r="R30" s="17">
        <v>12</v>
      </c>
      <c r="S30" s="18">
        <v>11780.6571838126</v>
      </c>
      <c r="T30" s="17">
        <v>1</v>
      </c>
      <c r="U30" s="18">
        <v>5027.3000929603904</v>
      </c>
      <c r="V30" s="18">
        <v>2.8006709243890101E-3</v>
      </c>
      <c r="W30" s="18">
        <v>0.42674190535552198</v>
      </c>
      <c r="X30" s="18">
        <v>2.5929823819154101</v>
      </c>
      <c r="Y30" s="17">
        <v>1</v>
      </c>
    </row>
    <row r="31" spans="1:25" x14ac:dyDescent="0.3">
      <c r="A31" s="8" t="s">
        <v>50</v>
      </c>
      <c r="B31" s="17">
        <v>47</v>
      </c>
      <c r="C31" s="18">
        <v>17113.889574713801</v>
      </c>
      <c r="D31" s="17">
        <v>1</v>
      </c>
      <c r="E31" s="18">
        <v>244.76069242665801</v>
      </c>
      <c r="F31" s="18">
        <v>0.40891910884586902</v>
      </c>
      <c r="G31" s="18">
        <v>1.43018740046271E-2</v>
      </c>
      <c r="H31" s="18">
        <v>-0.39123249569823398</v>
      </c>
      <c r="I31" s="17">
        <v>0</v>
      </c>
      <c r="J31">
        <v>16</v>
      </c>
      <c r="K31" s="5">
        <v>6965.1671267846205</v>
      </c>
      <c r="L31">
        <v>1</v>
      </c>
      <c r="M31" s="5">
        <v>10.389914084063999</v>
      </c>
      <c r="N31" s="5">
        <v>0.87713249694039297</v>
      </c>
      <c r="O31" s="5">
        <v>1.4916963074883499E-3</v>
      </c>
      <c r="P31" s="5">
        <v>-0.133560711692674</v>
      </c>
      <c r="Q31">
        <v>0</v>
      </c>
      <c r="R31" s="17">
        <v>14</v>
      </c>
      <c r="S31" s="18">
        <v>6868.2817257726301</v>
      </c>
      <c r="T31" s="17">
        <v>1</v>
      </c>
      <c r="U31" s="18">
        <v>806.47779967546501</v>
      </c>
      <c r="V31" s="18">
        <v>0.17232553187077099</v>
      </c>
      <c r="W31" s="18">
        <v>0.117420605600557</v>
      </c>
      <c r="X31" s="18">
        <v>1.18147961102537</v>
      </c>
      <c r="Y31" s="17">
        <v>0</v>
      </c>
    </row>
    <row r="32" spans="1:25" x14ac:dyDescent="0.3">
      <c r="A32" s="8" t="s">
        <v>51</v>
      </c>
      <c r="B32" s="17">
        <v>411</v>
      </c>
      <c r="C32" s="18">
        <v>200627.06666720699</v>
      </c>
      <c r="D32" s="17">
        <v>1</v>
      </c>
      <c r="E32" s="18">
        <v>10772.5106979584</v>
      </c>
      <c r="F32" s="18">
        <v>1.37131097653632E-6</v>
      </c>
      <c r="G32" s="18">
        <v>5.3694204261219798E-2</v>
      </c>
      <c r="H32" s="18">
        <v>1.0306521689352299</v>
      </c>
      <c r="I32" s="17">
        <v>1</v>
      </c>
      <c r="J32">
        <v>22</v>
      </c>
      <c r="K32" s="5">
        <v>23832.581834662102</v>
      </c>
      <c r="L32">
        <v>1</v>
      </c>
      <c r="M32" s="5">
        <v>4313.96569219496</v>
      </c>
      <c r="N32" s="5">
        <v>2.7448188421881601E-2</v>
      </c>
      <c r="O32" s="5">
        <v>0.18101126105946</v>
      </c>
      <c r="P32" s="5">
        <v>1.7015757269342999</v>
      </c>
      <c r="Q32">
        <v>1</v>
      </c>
      <c r="R32" s="17">
        <v>19</v>
      </c>
      <c r="S32" s="18">
        <v>32721.2520379954</v>
      </c>
      <c r="T32" s="17">
        <v>1</v>
      </c>
      <c r="U32" s="18">
        <v>4982.8082511757602</v>
      </c>
      <c r="V32" s="18">
        <v>6.4681856828734202E-2</v>
      </c>
      <c r="W32" s="18">
        <v>0.15228048869859301</v>
      </c>
      <c r="X32" s="18">
        <v>1.9085082374409399</v>
      </c>
      <c r="Y32" s="17">
        <v>0</v>
      </c>
    </row>
    <row r="33" spans="1:25" x14ac:dyDescent="0.3">
      <c r="A33" s="8" t="s">
        <v>52</v>
      </c>
      <c r="B33" s="17">
        <v>261</v>
      </c>
      <c r="C33" s="18">
        <v>253517.71679420999</v>
      </c>
      <c r="D33" s="17">
        <v>1</v>
      </c>
      <c r="E33" s="18">
        <v>112298.99135788799</v>
      </c>
      <c r="F33" s="18">
        <v>4.7017712266088799E-47</v>
      </c>
      <c r="G33" s="18">
        <v>0.44296309061920602</v>
      </c>
      <c r="H33" s="18">
        <v>2.4975183309557298</v>
      </c>
      <c r="I33" s="17">
        <v>1</v>
      </c>
      <c r="J33">
        <v>31</v>
      </c>
      <c r="K33" s="5">
        <v>43641.938410877701</v>
      </c>
      <c r="L33">
        <v>1</v>
      </c>
      <c r="M33" s="5">
        <v>27555.770276818799</v>
      </c>
      <c r="N33" s="5">
        <v>3.1645768263648302E-13</v>
      </c>
      <c r="O33" s="5">
        <v>0.63140573677979805</v>
      </c>
      <c r="P33" s="5">
        <v>2.8301649891769198</v>
      </c>
      <c r="Q33">
        <v>1</v>
      </c>
      <c r="R33" s="17">
        <v>31</v>
      </c>
      <c r="S33" s="18">
        <v>15986.4787598567</v>
      </c>
      <c r="T33" s="17">
        <v>1</v>
      </c>
      <c r="U33" s="18">
        <v>1999.78565570052</v>
      </c>
      <c r="V33" s="18">
        <v>3.5264755935938703E-2</v>
      </c>
      <c r="W33" s="18">
        <v>0.125092316184233</v>
      </c>
      <c r="X33" s="18">
        <v>0.75158644826964605</v>
      </c>
      <c r="Y33" s="17">
        <v>1</v>
      </c>
    </row>
    <row r="34" spans="1:25" x14ac:dyDescent="0.3">
      <c r="A34" s="8" t="s">
        <v>53</v>
      </c>
      <c r="B34" s="17">
        <v>49</v>
      </c>
      <c r="C34" s="18">
        <v>8431.3324796494107</v>
      </c>
      <c r="D34" s="17">
        <v>1</v>
      </c>
      <c r="E34" s="18">
        <v>58.467113266084198</v>
      </c>
      <c r="F34" s="18">
        <v>0.55858308824181202</v>
      </c>
      <c r="G34" s="18">
        <v>6.9345045290534202E-3</v>
      </c>
      <c r="H34" s="18">
        <v>-0.14349049308108999</v>
      </c>
      <c r="I34" s="17">
        <v>0</v>
      </c>
      <c r="J34">
        <v>17</v>
      </c>
      <c r="K34" s="5">
        <v>1696.2950841833999</v>
      </c>
      <c r="L34">
        <v>1</v>
      </c>
      <c r="M34" s="5">
        <v>55.753299483732498</v>
      </c>
      <c r="N34" s="5">
        <v>0.44719965919225302</v>
      </c>
      <c r="O34" s="5">
        <v>3.28676891205942E-2</v>
      </c>
      <c r="P34" s="5">
        <v>-0.18459913691432001</v>
      </c>
      <c r="Q34">
        <v>0</v>
      </c>
      <c r="R34" s="17">
        <v>18</v>
      </c>
      <c r="S34" s="18">
        <v>2968.2647682857501</v>
      </c>
      <c r="T34" s="17">
        <v>1</v>
      </c>
      <c r="U34" s="18">
        <v>38.992886873441002</v>
      </c>
      <c r="V34" s="18">
        <v>0.62449061858688604</v>
      </c>
      <c r="W34" s="18">
        <v>1.31365932345585E-2</v>
      </c>
      <c r="X34" s="18">
        <v>-0.154056675445046</v>
      </c>
      <c r="Y34" s="17">
        <v>0</v>
      </c>
    </row>
    <row r="35" spans="1:25" x14ac:dyDescent="0.3">
      <c r="A35" s="8" t="s">
        <v>54</v>
      </c>
      <c r="B35" s="17">
        <v>167</v>
      </c>
      <c r="C35" s="18">
        <v>76436.992589929301</v>
      </c>
      <c r="D35" s="17">
        <v>1</v>
      </c>
      <c r="E35" s="18">
        <v>6921.5470096950403</v>
      </c>
      <c r="F35" s="18">
        <v>4.5476248339651302E-5</v>
      </c>
      <c r="G35" s="18">
        <v>9.0552319958843497E-2</v>
      </c>
      <c r="H35" s="18">
        <v>0.90496595368741894</v>
      </c>
      <c r="I35" s="17">
        <v>1</v>
      </c>
      <c r="J35">
        <v>19</v>
      </c>
      <c r="K35" s="5">
        <v>22496.994404608799</v>
      </c>
      <c r="L35">
        <v>1</v>
      </c>
      <c r="M35" s="5">
        <v>8675.4633776939208</v>
      </c>
      <c r="N35" s="5">
        <v>5.5359720879886195E-4</v>
      </c>
      <c r="O35" s="5">
        <v>0.38562766304092</v>
      </c>
      <c r="P35" s="5">
        <v>2.88570664005996</v>
      </c>
      <c r="Q35">
        <v>1</v>
      </c>
      <c r="R35" s="17">
        <v>19</v>
      </c>
      <c r="S35" s="18">
        <v>6653.7102114874197</v>
      </c>
      <c r="T35" s="17">
        <v>1</v>
      </c>
      <c r="U35" s="18">
        <v>1012.90726158153</v>
      </c>
      <c r="V35" s="18">
        <v>6.4732173906764195E-2</v>
      </c>
      <c r="W35" s="18">
        <v>0.15223194719733599</v>
      </c>
      <c r="X35" s="18">
        <v>0.98603125352526999</v>
      </c>
      <c r="Y35" s="17">
        <v>0</v>
      </c>
    </row>
    <row r="36" spans="1:25" x14ac:dyDescent="0.3">
      <c r="A36" s="8" t="s">
        <v>55</v>
      </c>
      <c r="B36" s="17">
        <v>111</v>
      </c>
      <c r="C36" s="18">
        <v>38380.507106441997</v>
      </c>
      <c r="D36" s="17">
        <v>1</v>
      </c>
      <c r="E36" s="18">
        <v>244.13553477584401</v>
      </c>
      <c r="F36" s="18">
        <v>0.39925045069075799</v>
      </c>
      <c r="G36" s="18">
        <v>6.3609251982724704E-3</v>
      </c>
      <c r="H36" s="18">
        <v>0.17102868506183599</v>
      </c>
      <c r="I36" s="17">
        <v>0</v>
      </c>
      <c r="J36">
        <v>25</v>
      </c>
      <c r="K36" s="5">
        <v>12435.394940309799</v>
      </c>
      <c r="L36">
        <v>1</v>
      </c>
      <c r="M36" s="5">
        <v>8.1284085379647895</v>
      </c>
      <c r="N36" s="5">
        <v>0.89824805582645395</v>
      </c>
      <c r="O36" s="5">
        <v>6.5365101606995601E-4</v>
      </c>
      <c r="P36" s="5">
        <v>5.3546250692021298E-2</v>
      </c>
      <c r="Q36">
        <v>0</v>
      </c>
      <c r="R36" s="17">
        <v>25</v>
      </c>
      <c r="S36" s="18">
        <v>14407.303573839201</v>
      </c>
      <c r="T36" s="17">
        <v>1</v>
      </c>
      <c r="U36" s="18">
        <v>64.788631903444198</v>
      </c>
      <c r="V36" s="18">
        <v>0.73683149696332795</v>
      </c>
      <c r="W36" s="18">
        <v>4.4969297392389897E-3</v>
      </c>
      <c r="X36" s="18">
        <v>0.15117351457376099</v>
      </c>
      <c r="Y36" s="17">
        <v>0</v>
      </c>
    </row>
    <row r="37" spans="1:25" x14ac:dyDescent="0.3">
      <c r="A37" s="8" t="s">
        <v>56</v>
      </c>
      <c r="B37" s="17">
        <v>146</v>
      </c>
      <c r="C37" s="18">
        <v>40486.843442210797</v>
      </c>
      <c r="D37" s="17">
        <v>1</v>
      </c>
      <c r="E37" s="18">
        <v>274.03600535666197</v>
      </c>
      <c r="F37" s="18">
        <v>0.318538431876769</v>
      </c>
      <c r="G37" s="18">
        <v>6.7685198957979599E-3</v>
      </c>
      <c r="H37" s="18">
        <v>0.20875304996668201</v>
      </c>
      <c r="I37" s="17">
        <v>0</v>
      </c>
      <c r="J37">
        <v>19</v>
      </c>
      <c r="K37" s="5">
        <v>7064.8571070663002</v>
      </c>
      <c r="L37">
        <v>1</v>
      </c>
      <c r="M37" s="5">
        <v>17.618601791201399</v>
      </c>
      <c r="N37" s="5">
        <v>0.82746956974941699</v>
      </c>
      <c r="O37" s="5">
        <v>2.49383696289895E-3</v>
      </c>
      <c r="P37" s="5">
        <v>-0.12833126937127801</v>
      </c>
      <c r="Q37">
        <v>0</v>
      </c>
      <c r="R37" s="17">
        <v>19</v>
      </c>
      <c r="S37" s="18">
        <v>10118.206878479399</v>
      </c>
      <c r="T37" s="17">
        <v>1</v>
      </c>
      <c r="U37" s="18">
        <v>1513.91541384538</v>
      </c>
      <c r="V37" s="18">
        <v>6.74902759807509E-2</v>
      </c>
      <c r="W37" s="18">
        <v>0.14962289583793301</v>
      </c>
      <c r="X37" s="18">
        <v>1.15176181294247</v>
      </c>
      <c r="Y37" s="17">
        <v>0</v>
      </c>
    </row>
    <row r="38" spans="1:25" x14ac:dyDescent="0.3">
      <c r="A38" s="8" t="s">
        <v>57</v>
      </c>
      <c r="B38" s="17">
        <v>160</v>
      </c>
      <c r="C38" s="18">
        <v>41260.355259910597</v>
      </c>
      <c r="D38" s="17">
        <v>1</v>
      </c>
      <c r="E38" s="18">
        <v>0.25999183679959997</v>
      </c>
      <c r="F38" s="18">
        <v>0.97466961304736699</v>
      </c>
      <c r="G38" s="18">
        <v>6.3012505626680601E-6</v>
      </c>
      <c r="H38" s="18">
        <v>-6.42044936720203E-3</v>
      </c>
      <c r="I38" s="17">
        <v>0</v>
      </c>
      <c r="J38">
        <v>18</v>
      </c>
      <c r="K38" s="5">
        <v>3625.6396865555498</v>
      </c>
      <c r="L38">
        <v>1</v>
      </c>
      <c r="M38" s="5">
        <v>0.70662135542261195</v>
      </c>
      <c r="N38" s="5">
        <v>0.95276479755389398</v>
      </c>
      <c r="O38" s="5">
        <v>1.9489563677355101E-4</v>
      </c>
      <c r="P38" s="5">
        <v>-2.8655324097267499E-2</v>
      </c>
      <c r="Q38">
        <v>0</v>
      </c>
      <c r="R38" s="17">
        <v>16</v>
      </c>
      <c r="S38" s="18">
        <v>6594.1864577013903</v>
      </c>
      <c r="T38" s="17">
        <v>1</v>
      </c>
      <c r="U38" s="18">
        <v>912.29628073154799</v>
      </c>
      <c r="V38" s="18">
        <v>0.108977030117082</v>
      </c>
      <c r="W38" s="18">
        <v>0.13834857212235399</v>
      </c>
      <c r="X38" s="18">
        <v>1.0826813033234599</v>
      </c>
      <c r="Y38" s="17">
        <v>0</v>
      </c>
    </row>
    <row r="39" spans="1:25" x14ac:dyDescent="0.3">
      <c r="A39" s="8" t="s">
        <v>58</v>
      </c>
      <c r="B39" s="17">
        <v>29</v>
      </c>
      <c r="C39" s="18">
        <v>2836.38559747727</v>
      </c>
      <c r="D39" s="17">
        <v>1</v>
      </c>
      <c r="E39" s="18">
        <v>54.951764062776</v>
      </c>
      <c r="F39" s="18">
        <v>0.44909207937987899</v>
      </c>
      <c r="G39" s="18">
        <v>1.9373869375042301E-2</v>
      </c>
      <c r="H39" s="18">
        <v>0.29927496175670198</v>
      </c>
      <c r="I39" s="17">
        <v>0</v>
      </c>
      <c r="J39">
        <v>3</v>
      </c>
      <c r="K39" s="5">
        <v>308.71216610593098</v>
      </c>
      <c r="L39">
        <v>1</v>
      </c>
      <c r="M39" s="5">
        <v>51.965798506886898</v>
      </c>
      <c r="N39" s="5">
        <v>0.43584253800351502</v>
      </c>
      <c r="O39" s="5">
        <v>0.16833090565357101</v>
      </c>
      <c r="P39" s="5">
        <v>0.64425327969182</v>
      </c>
      <c r="Q39">
        <v>0</v>
      </c>
      <c r="R39" s="17">
        <v>3</v>
      </c>
      <c r="S39" s="18">
        <v>507.69807327643599</v>
      </c>
      <c r="T39" s="17">
        <v>1</v>
      </c>
      <c r="U39" s="18">
        <v>66.315071513034098</v>
      </c>
      <c r="V39" s="18">
        <v>0.50198778975569802</v>
      </c>
      <c r="W39" s="18">
        <v>0.13061911203457799</v>
      </c>
      <c r="X39" s="18">
        <v>-0.72778643512505103</v>
      </c>
      <c r="Y39" s="17">
        <v>0</v>
      </c>
    </row>
    <row r="40" spans="1:25" x14ac:dyDescent="0.3">
      <c r="A40" s="8" t="s">
        <v>59</v>
      </c>
      <c r="B40" s="17">
        <v>97</v>
      </c>
      <c r="C40" s="18">
        <v>21129.1686916334</v>
      </c>
      <c r="D40" s="17">
        <v>1</v>
      </c>
      <c r="E40" s="18">
        <v>2211.3107232837801</v>
      </c>
      <c r="F40" s="18">
        <v>7.5923085238923001E-4</v>
      </c>
      <c r="G40" s="18">
        <v>0.104656778293383</v>
      </c>
      <c r="H40" s="18">
        <v>0.66944042725096597</v>
      </c>
      <c r="I40" s="17">
        <v>1</v>
      </c>
      <c r="J40">
        <v>17</v>
      </c>
      <c r="K40" s="5">
        <v>3411.4071632294299</v>
      </c>
      <c r="L40">
        <v>1</v>
      </c>
      <c r="M40" s="5">
        <v>334.04270779181297</v>
      </c>
      <c r="N40" s="5">
        <v>0.17432854235981701</v>
      </c>
      <c r="O40" s="5">
        <v>9.7919331175815902E-2</v>
      </c>
      <c r="P40" s="5">
        <v>0.47886207791102298</v>
      </c>
      <c r="Q40">
        <v>0</v>
      </c>
      <c r="R40" s="17">
        <v>16</v>
      </c>
      <c r="S40" s="18">
        <v>4862.7738366317299</v>
      </c>
      <c r="T40" s="17">
        <v>1</v>
      </c>
      <c r="U40" s="18">
        <v>502.393679133474</v>
      </c>
      <c r="V40" s="18">
        <v>0.17454294011791299</v>
      </c>
      <c r="W40" s="18">
        <v>0.103314218594518</v>
      </c>
      <c r="X40" s="18">
        <v>0.61099183557080905</v>
      </c>
      <c r="Y40" s="17">
        <v>0</v>
      </c>
    </row>
    <row r="41" spans="1:25" x14ac:dyDescent="0.3">
      <c r="A41" s="8" t="s">
        <v>60</v>
      </c>
      <c r="B41" s="17">
        <v>248</v>
      </c>
      <c r="C41" s="18">
        <v>281668.30921946402</v>
      </c>
      <c r="D41" s="17">
        <v>1</v>
      </c>
      <c r="E41" s="18">
        <v>2604.8709487739302</v>
      </c>
      <c r="F41" s="18">
        <v>0.128138347485445</v>
      </c>
      <c r="G41" s="18">
        <v>9.2480086098160105E-3</v>
      </c>
      <c r="H41" s="18">
        <v>-0.68236590949654197</v>
      </c>
      <c r="I41" s="17">
        <v>0</v>
      </c>
      <c r="J41">
        <v>16</v>
      </c>
      <c r="K41" s="5">
        <v>16254.5309315785</v>
      </c>
      <c r="L41">
        <v>1</v>
      </c>
      <c r="M41" s="5">
        <v>776.58387008182206</v>
      </c>
      <c r="N41" s="5">
        <v>0.370264348231717</v>
      </c>
      <c r="O41" s="5">
        <v>4.7776455275809399E-2</v>
      </c>
      <c r="P41" s="5">
        <v>0.79579233882954004</v>
      </c>
      <c r="Q41">
        <v>0</v>
      </c>
      <c r="R41" s="17">
        <v>19</v>
      </c>
      <c r="S41" s="18">
        <v>17480.572304601101</v>
      </c>
      <c r="T41" s="17">
        <v>1</v>
      </c>
      <c r="U41" s="18">
        <v>205.77283566718299</v>
      </c>
      <c r="V41" s="18">
        <v>0.63426379882814998</v>
      </c>
      <c r="W41" s="18">
        <v>1.17715159481947E-2</v>
      </c>
      <c r="X41" s="18">
        <v>-0.40189194997684302</v>
      </c>
      <c r="Y41" s="17">
        <v>0</v>
      </c>
    </row>
    <row r="42" spans="1:25" x14ac:dyDescent="0.3">
      <c r="A42" s="8" t="s">
        <v>61</v>
      </c>
      <c r="B42" s="17">
        <v>53</v>
      </c>
      <c r="C42" s="18">
        <v>14439.103201481999</v>
      </c>
      <c r="D42" s="17">
        <v>1</v>
      </c>
      <c r="E42" s="18">
        <v>282.91677208556803</v>
      </c>
      <c r="F42" s="18">
        <v>0.30339197314373001</v>
      </c>
      <c r="G42" s="18">
        <v>1.9593791119695701E-2</v>
      </c>
      <c r="H42" s="18">
        <v>0.29622759182888703</v>
      </c>
      <c r="I42" s="17">
        <v>0</v>
      </c>
      <c r="J42">
        <v>13</v>
      </c>
      <c r="K42" s="5">
        <v>3567.5761996807501</v>
      </c>
      <c r="L42">
        <v>1</v>
      </c>
      <c r="M42" s="5">
        <v>345.64188390462601</v>
      </c>
      <c r="N42" s="5">
        <v>0.23762798150739201</v>
      </c>
      <c r="O42" s="5">
        <v>9.68842330362997E-2</v>
      </c>
      <c r="P42" s="5">
        <v>0.55559186522616499</v>
      </c>
      <c r="Q42">
        <v>0</v>
      </c>
      <c r="R42" s="17">
        <v>10</v>
      </c>
      <c r="S42" s="18">
        <v>1672.80078299515</v>
      </c>
      <c r="T42" s="17">
        <v>1</v>
      </c>
      <c r="U42" s="18">
        <v>45.1514329203453</v>
      </c>
      <c r="V42" s="18">
        <v>0.59840865238167096</v>
      </c>
      <c r="W42" s="18">
        <v>2.6991518284384002E-2</v>
      </c>
      <c r="X42" s="18">
        <v>0.228337279704694</v>
      </c>
      <c r="Y42" s="17">
        <v>0</v>
      </c>
    </row>
    <row r="43" spans="1:25" x14ac:dyDescent="0.3">
      <c r="A43" s="8" t="s">
        <v>62</v>
      </c>
      <c r="B43" s="17">
        <v>64</v>
      </c>
      <c r="C43" s="18">
        <v>14094.798372133901</v>
      </c>
      <c r="D43" s="17">
        <v>1</v>
      </c>
      <c r="E43" s="18">
        <v>1150.5238772196401</v>
      </c>
      <c r="F43" s="18">
        <v>1.7076427991668301E-2</v>
      </c>
      <c r="G43" s="18">
        <v>8.1627551302492093E-2</v>
      </c>
      <c r="H43" s="18">
        <v>-0.586544093311963</v>
      </c>
      <c r="I43" s="17">
        <v>-1</v>
      </c>
      <c r="J43">
        <v>10</v>
      </c>
      <c r="K43" s="5">
        <v>2006.7698392428699</v>
      </c>
      <c r="L43">
        <v>1</v>
      </c>
      <c r="M43" s="5">
        <v>223.68862306430199</v>
      </c>
      <c r="N43" s="5">
        <v>0.26269358194841802</v>
      </c>
      <c r="O43" s="5">
        <v>0.111467004680864</v>
      </c>
      <c r="P43" s="5">
        <v>-0.53256816865619305</v>
      </c>
      <c r="Q43">
        <v>0</v>
      </c>
      <c r="R43" s="17">
        <v>10</v>
      </c>
      <c r="S43" s="18">
        <v>3291.9127692586699</v>
      </c>
      <c r="T43" s="17">
        <v>1</v>
      </c>
      <c r="U43" s="18">
        <v>348.49097516824298</v>
      </c>
      <c r="V43" s="18">
        <v>0.27655018190091901</v>
      </c>
      <c r="W43" s="18">
        <v>0.105862761134683</v>
      </c>
      <c r="X43" s="18">
        <v>-0.664735733120978</v>
      </c>
      <c r="Y43" s="17">
        <v>0</v>
      </c>
    </row>
    <row r="44" spans="1:25" x14ac:dyDescent="0.3">
      <c r="A44" s="8" t="s">
        <v>63</v>
      </c>
      <c r="B44" s="17">
        <v>38</v>
      </c>
      <c r="C44" s="18">
        <v>20062.609714127499</v>
      </c>
      <c r="D44" s="17">
        <v>1</v>
      </c>
      <c r="E44" s="18">
        <v>2507.5744210836601</v>
      </c>
      <c r="F44" s="18">
        <v>1.9816945586116699E-2</v>
      </c>
      <c r="G44" s="18">
        <v>0.12498744962964101</v>
      </c>
      <c r="H44" s="18">
        <v>1.5894533638236701</v>
      </c>
      <c r="I44" s="17">
        <v>1</v>
      </c>
      <c r="J44">
        <v>12</v>
      </c>
      <c r="K44" s="5">
        <v>10248.3415050275</v>
      </c>
      <c r="L44">
        <v>1</v>
      </c>
      <c r="M44" s="5">
        <v>1625.0482418720101</v>
      </c>
      <c r="N44" s="5">
        <v>0.13263546321285999</v>
      </c>
      <c r="O44" s="5">
        <v>0.158566948717977</v>
      </c>
      <c r="P44" s="5">
        <v>1.8697062284739101</v>
      </c>
      <c r="Q44">
        <v>0</v>
      </c>
      <c r="R44" s="17">
        <v>12</v>
      </c>
      <c r="S44" s="18">
        <v>4008.9872196957099</v>
      </c>
      <c r="T44" s="17">
        <v>1</v>
      </c>
      <c r="U44" s="18">
        <v>1488.4795136041801</v>
      </c>
      <c r="V44" s="18">
        <v>7.7663751422273096E-3</v>
      </c>
      <c r="W44" s="18">
        <v>0.37128567192517897</v>
      </c>
      <c r="X44" s="18">
        <v>1.78941748454572</v>
      </c>
      <c r="Y44" s="17">
        <v>1</v>
      </c>
    </row>
    <row r="45" spans="1:25" x14ac:dyDescent="0.3">
      <c r="A45" s="8" t="s">
        <v>64</v>
      </c>
      <c r="B45" s="17">
        <v>95</v>
      </c>
      <c r="C45" s="18">
        <v>44592.214749175902</v>
      </c>
      <c r="D45" s="17">
        <v>1</v>
      </c>
      <c r="E45" s="18">
        <v>2755.82630634722</v>
      </c>
      <c r="F45" s="18">
        <v>1.2364807989942401E-2</v>
      </c>
      <c r="G45" s="18">
        <v>6.1800615238518798E-2</v>
      </c>
      <c r="H45" s="18">
        <v>0.81025347432699601</v>
      </c>
      <c r="I45" s="17">
        <v>1</v>
      </c>
      <c r="J45">
        <v>15</v>
      </c>
      <c r="K45" s="5">
        <v>7119.7754278593302</v>
      </c>
      <c r="L45">
        <v>1</v>
      </c>
      <c r="M45" s="5">
        <v>870.81509375376299</v>
      </c>
      <c r="N45" s="5">
        <v>0.148236575976261</v>
      </c>
      <c r="O45" s="5">
        <v>0.122309348458704</v>
      </c>
      <c r="P45" s="5">
        <v>0.88695319524212501</v>
      </c>
      <c r="Q45">
        <v>0</v>
      </c>
      <c r="R45" s="17">
        <v>15</v>
      </c>
      <c r="S45" s="18">
        <v>4921.5794608106198</v>
      </c>
      <c r="T45" s="17">
        <v>1</v>
      </c>
      <c r="U45" s="18">
        <v>10.0831424437301</v>
      </c>
      <c r="V45" s="18">
        <v>0.86069961356511804</v>
      </c>
      <c r="W45" s="18">
        <v>2.0487614848078198E-3</v>
      </c>
      <c r="X45" s="18">
        <v>9.5578387612516802E-2</v>
      </c>
      <c r="Y45" s="17">
        <v>0</v>
      </c>
    </row>
    <row r="46" spans="1:25" x14ac:dyDescent="0.3">
      <c r="A46" s="8" t="s">
        <v>65</v>
      </c>
      <c r="B46" s="17">
        <v>25</v>
      </c>
      <c r="C46" s="18">
        <v>1581.4046615160601</v>
      </c>
      <c r="D46" s="17">
        <v>1</v>
      </c>
      <c r="E46" s="18">
        <v>282.94318145539199</v>
      </c>
      <c r="F46" s="18">
        <v>1.95945305677288E-2</v>
      </c>
      <c r="G46" s="18">
        <v>0.17891889934366301</v>
      </c>
      <c r="H46" s="18">
        <v>-0.62340366385444301</v>
      </c>
      <c r="I46" s="17">
        <v>-1</v>
      </c>
      <c r="J46">
        <v>7</v>
      </c>
      <c r="K46" s="5">
        <v>258.64503192108498</v>
      </c>
      <c r="L46">
        <v>1</v>
      </c>
      <c r="M46" s="5">
        <v>10.817794778633701</v>
      </c>
      <c r="N46" s="5">
        <v>0.58042143080611097</v>
      </c>
      <c r="O46" s="5">
        <v>4.1824869777256302E-2</v>
      </c>
      <c r="P46" s="5">
        <v>0.17155677493973201</v>
      </c>
      <c r="Q46">
        <v>0</v>
      </c>
      <c r="R46" s="17">
        <v>8</v>
      </c>
      <c r="S46" s="18">
        <v>782.07745584792406</v>
      </c>
      <c r="T46" s="17">
        <v>1</v>
      </c>
      <c r="U46" s="18">
        <v>21.9420658181741</v>
      </c>
      <c r="V46" s="18">
        <v>0.630836600930342</v>
      </c>
      <c r="W46" s="18">
        <v>2.8056128781240301E-2</v>
      </c>
      <c r="X46" s="18">
        <v>-0.236559468404346</v>
      </c>
      <c r="Y46" s="17">
        <v>0</v>
      </c>
    </row>
    <row r="47" spans="1:25" x14ac:dyDescent="0.3">
      <c r="A47" s="8" t="s">
        <v>66</v>
      </c>
      <c r="B47" s="17">
        <v>159</v>
      </c>
      <c r="C47" s="18">
        <v>52444.584751710798</v>
      </c>
      <c r="D47" s="17">
        <v>1</v>
      </c>
      <c r="E47" s="18">
        <v>663.19637537957897</v>
      </c>
      <c r="F47" s="18">
        <v>0.15357154536289</v>
      </c>
      <c r="G47" s="18">
        <v>1.2645659766768199E-2</v>
      </c>
      <c r="H47" s="18">
        <v>-0.22276863033792499</v>
      </c>
      <c r="I47" s="17">
        <v>0</v>
      </c>
      <c r="J47">
        <v>25</v>
      </c>
      <c r="K47" s="5">
        <v>13934.7361900664</v>
      </c>
      <c r="L47">
        <v>1</v>
      </c>
      <c r="M47" s="5">
        <v>567.67667476244799</v>
      </c>
      <c r="N47" s="5">
        <v>0.30282590436247098</v>
      </c>
      <c r="O47" s="5">
        <v>4.0738243409812497E-2</v>
      </c>
      <c r="P47" s="5">
        <v>-0.46018146030643903</v>
      </c>
      <c r="Q47">
        <v>0</v>
      </c>
      <c r="R47" s="17">
        <v>24</v>
      </c>
      <c r="S47" s="18">
        <v>10829.890329858499</v>
      </c>
      <c r="T47" s="17">
        <v>1</v>
      </c>
      <c r="U47" s="18">
        <v>334.06621924556902</v>
      </c>
      <c r="V47" s="18">
        <v>0.38211584574421498</v>
      </c>
      <c r="W47" s="18">
        <v>3.0846685337572802E-2</v>
      </c>
      <c r="X47" s="18">
        <v>-0.36038591614947602</v>
      </c>
      <c r="Y47" s="17">
        <v>0</v>
      </c>
    </row>
    <row r="48" spans="1:25" x14ac:dyDescent="0.3">
      <c r="A48" s="8" t="s">
        <v>67</v>
      </c>
      <c r="B48" s="17">
        <v>134</v>
      </c>
      <c r="C48" s="18">
        <v>61704.801748648802</v>
      </c>
      <c r="D48" s="17">
        <v>1</v>
      </c>
      <c r="E48" s="18">
        <v>831.27553331192803</v>
      </c>
      <c r="F48" s="18">
        <v>0.176142353884533</v>
      </c>
      <c r="G48" s="18">
        <v>1.3471812723717801E-2</v>
      </c>
      <c r="H48" s="18">
        <v>-0.59944837845895005</v>
      </c>
      <c r="I48" s="17">
        <v>0</v>
      </c>
      <c r="J48">
        <v>13</v>
      </c>
      <c r="K48" s="5">
        <v>5437.4983770730896</v>
      </c>
      <c r="L48">
        <v>1</v>
      </c>
      <c r="M48" s="5">
        <v>89.343326735714101</v>
      </c>
      <c r="N48" s="5">
        <v>0.64120411453950299</v>
      </c>
      <c r="O48" s="5">
        <v>1.6430961545188701E-2</v>
      </c>
      <c r="P48" s="5">
        <v>-0.58174022740457798</v>
      </c>
      <c r="Q48">
        <v>0</v>
      </c>
      <c r="R48" s="17">
        <v>11</v>
      </c>
      <c r="S48" s="18">
        <v>5266.8232651484104</v>
      </c>
      <c r="T48" s="17">
        <v>1</v>
      </c>
      <c r="U48" s="18">
        <v>50.242503198714999</v>
      </c>
      <c r="V48" s="18">
        <v>0.74480947907952899</v>
      </c>
      <c r="W48" s="18">
        <v>9.5394321528080601E-3</v>
      </c>
      <c r="X48" s="18">
        <v>0.50749607292202603</v>
      </c>
      <c r="Y48" s="17">
        <v>0</v>
      </c>
    </row>
    <row r="49" spans="1:25" x14ac:dyDescent="0.3">
      <c r="A49" s="8" t="s">
        <v>68</v>
      </c>
      <c r="B49" s="17">
        <v>40</v>
      </c>
      <c r="C49" s="18">
        <v>6027.4492347833102</v>
      </c>
      <c r="D49" s="17">
        <v>1</v>
      </c>
      <c r="E49" s="18">
        <v>57.0092254571382</v>
      </c>
      <c r="F49" s="18">
        <v>0.53656509407383501</v>
      </c>
      <c r="G49" s="18">
        <v>9.4582672099746707E-3</v>
      </c>
      <c r="H49" s="18">
        <v>0.19477520842517401</v>
      </c>
      <c r="I49" s="17">
        <v>0</v>
      </c>
      <c r="J49">
        <v>10</v>
      </c>
      <c r="K49" s="5">
        <v>1535.5468866594699</v>
      </c>
      <c r="L49">
        <v>1</v>
      </c>
      <c r="M49" s="5">
        <v>71.260783878460401</v>
      </c>
      <c r="N49" s="5">
        <v>0.485421497908124</v>
      </c>
      <c r="O49" s="5">
        <v>4.6407429494703299E-2</v>
      </c>
      <c r="P49" s="5">
        <v>0.37993420628345798</v>
      </c>
      <c r="Q49">
        <v>0</v>
      </c>
      <c r="R49" s="17">
        <v>9</v>
      </c>
      <c r="S49" s="18">
        <v>1125.74062781615</v>
      </c>
      <c r="T49" s="17">
        <v>1</v>
      </c>
      <c r="U49" s="18">
        <v>7.51948684625859</v>
      </c>
      <c r="V49" s="18">
        <v>0.80567504119580302</v>
      </c>
      <c r="W49" s="18">
        <v>6.6795908937263802E-3</v>
      </c>
      <c r="X49" s="18">
        <v>-0.130324468958089</v>
      </c>
      <c r="Y49" s="17">
        <v>0</v>
      </c>
    </row>
    <row r="50" spans="1:25" x14ac:dyDescent="0.3">
      <c r="A50" s="8" t="s">
        <v>69</v>
      </c>
      <c r="B50" s="17">
        <v>114</v>
      </c>
      <c r="C50" s="18">
        <v>100397.84969571501</v>
      </c>
      <c r="D50" s="17">
        <v>1</v>
      </c>
      <c r="E50" s="18">
        <v>6453.4145304178501</v>
      </c>
      <c r="F50" s="18">
        <v>5.1354537705735701E-3</v>
      </c>
      <c r="G50" s="18">
        <v>6.4278413830343897E-2</v>
      </c>
      <c r="H50" s="18">
        <v>1.4662548433729401</v>
      </c>
      <c r="I50" s="17">
        <v>1</v>
      </c>
      <c r="J50">
        <v>13</v>
      </c>
      <c r="K50" s="5">
        <v>22649.849523970701</v>
      </c>
      <c r="L50">
        <v>1</v>
      </c>
      <c r="M50" s="5">
        <v>11009.230816424601</v>
      </c>
      <c r="N50" s="5">
        <v>4.5420277161620898E-4</v>
      </c>
      <c r="O50" s="5">
        <v>0.48606198486101698</v>
      </c>
      <c r="P50" s="5">
        <v>3.0317851430541798</v>
      </c>
      <c r="Q50">
        <v>1</v>
      </c>
      <c r="R50" s="17">
        <v>13</v>
      </c>
      <c r="S50" s="18">
        <v>4778.2539162721996</v>
      </c>
      <c r="T50" s="17">
        <v>1</v>
      </c>
      <c r="U50" s="18">
        <v>30.933766672000299</v>
      </c>
      <c r="V50" s="18">
        <v>0.77101501944482398</v>
      </c>
      <c r="W50" s="18">
        <v>6.4738641382485803E-3</v>
      </c>
      <c r="X50" s="18">
        <v>0.160707570081114</v>
      </c>
      <c r="Y50" s="17">
        <v>0</v>
      </c>
    </row>
    <row r="51" spans="1:25" x14ac:dyDescent="0.3">
      <c r="A51" s="8" t="s">
        <v>70</v>
      </c>
      <c r="B51" s="17">
        <v>734</v>
      </c>
      <c r="C51" s="18">
        <v>663038.24444107199</v>
      </c>
      <c r="D51" s="17">
        <v>1</v>
      </c>
      <c r="E51" s="18">
        <v>14034.3056386218</v>
      </c>
      <c r="F51" s="18">
        <v>6.7763565952490596E-5</v>
      </c>
      <c r="G51" s="18">
        <v>2.1166660831838501E-2</v>
      </c>
      <c r="H51" s="18">
        <v>-0.72745498809588205</v>
      </c>
      <c r="I51" s="17">
        <v>-1</v>
      </c>
      <c r="J51">
        <v>35</v>
      </c>
      <c r="K51" s="5">
        <v>21681.455487734002</v>
      </c>
      <c r="L51">
        <v>1</v>
      </c>
      <c r="M51" s="5">
        <v>8354.3154646764506</v>
      </c>
      <c r="N51" s="5">
        <v>2.8126942451740898E-6</v>
      </c>
      <c r="O51" s="5">
        <v>0.38532078574719297</v>
      </c>
      <c r="P51" s="5">
        <v>1.37987001088464</v>
      </c>
      <c r="Q51">
        <v>1</v>
      </c>
      <c r="R51" s="17">
        <v>34</v>
      </c>
      <c r="S51" s="18">
        <v>63914.431073145199</v>
      </c>
      <c r="T51" s="17">
        <v>1</v>
      </c>
      <c r="U51" s="18">
        <v>11990.0675069465</v>
      </c>
      <c r="V51" s="18">
        <v>5.0790377156123504E-3</v>
      </c>
      <c r="W51" s="18">
        <v>0.18759562286058301</v>
      </c>
      <c r="X51" s="18">
        <v>-1.6533526610645399</v>
      </c>
      <c r="Y51" s="17">
        <v>-1</v>
      </c>
    </row>
    <row r="52" spans="1:25" x14ac:dyDescent="0.3">
      <c r="A52" s="8" t="s">
        <v>71</v>
      </c>
      <c r="B52" s="17">
        <v>525</v>
      </c>
      <c r="C52" s="18">
        <v>1401323.19843587</v>
      </c>
      <c r="D52" s="17">
        <v>1</v>
      </c>
      <c r="E52" s="18">
        <v>35965.452051703098</v>
      </c>
      <c r="F52" s="18">
        <v>2.00196145105848E-4</v>
      </c>
      <c r="G52" s="18">
        <v>2.56653512136579E-2</v>
      </c>
      <c r="H52" s="18">
        <v>1.26000303942408</v>
      </c>
      <c r="I52" s="17">
        <v>1</v>
      </c>
      <c r="J52">
        <v>26</v>
      </c>
      <c r="K52" s="5">
        <v>59888.1379179223</v>
      </c>
      <c r="L52">
        <v>1</v>
      </c>
      <c r="M52" s="5">
        <v>11001.3225432245</v>
      </c>
      <c r="N52" s="5">
        <v>1.55686312129782E-2</v>
      </c>
      <c r="O52" s="5">
        <v>0.18369785613140899</v>
      </c>
      <c r="P52" s="5">
        <v>2.1151598033209198</v>
      </c>
      <c r="Q52">
        <v>1</v>
      </c>
      <c r="R52" s="17">
        <v>25</v>
      </c>
      <c r="S52" s="18">
        <v>55965.3150675043</v>
      </c>
      <c r="T52" s="17">
        <v>1</v>
      </c>
      <c r="U52" s="18">
        <v>8084.9748320866602</v>
      </c>
      <c r="V52" s="18">
        <v>3.9916081225452003E-2</v>
      </c>
      <c r="W52" s="18">
        <v>0.14446402780605599</v>
      </c>
      <c r="X52" s="18">
        <v>-1.9602380888586299</v>
      </c>
      <c r="Y52" s="17">
        <v>-1</v>
      </c>
    </row>
    <row r="53" spans="1:25" x14ac:dyDescent="0.3">
      <c r="A53" s="8" t="s">
        <v>72</v>
      </c>
      <c r="B53" s="17">
        <v>69</v>
      </c>
      <c r="C53" s="18">
        <v>10600.934323564201</v>
      </c>
      <c r="D53" s="17">
        <v>1</v>
      </c>
      <c r="E53" s="18">
        <v>165.17959289786799</v>
      </c>
      <c r="F53" s="18">
        <v>0.29599570222867599</v>
      </c>
      <c r="G53" s="18">
        <v>1.5581607041060401E-2</v>
      </c>
      <c r="H53" s="18">
        <v>0.74949211897107404</v>
      </c>
      <c r="I53" s="17">
        <v>0</v>
      </c>
      <c r="J53">
        <v>7</v>
      </c>
      <c r="K53" s="5">
        <v>1593.63468505885</v>
      </c>
      <c r="L53">
        <v>1</v>
      </c>
      <c r="M53" s="5">
        <v>50.158348899361698</v>
      </c>
      <c r="N53" s="5">
        <v>0.63339945065825798</v>
      </c>
      <c r="O53" s="5">
        <v>3.14741824896397E-2</v>
      </c>
      <c r="P53" s="5">
        <v>0.763699296260551</v>
      </c>
      <c r="Q53">
        <v>0</v>
      </c>
      <c r="R53" s="17">
        <v>7</v>
      </c>
      <c r="S53" s="18">
        <v>815.82019109389103</v>
      </c>
      <c r="T53" s="17">
        <v>1</v>
      </c>
      <c r="U53" s="18">
        <v>177.21168609926801</v>
      </c>
      <c r="V53" s="18">
        <v>0.16339992752378499</v>
      </c>
      <c r="W53" s="18">
        <v>0.21721904904272399</v>
      </c>
      <c r="X53" s="18">
        <v>1.4354793628451401</v>
      </c>
      <c r="Y53" s="17">
        <v>0</v>
      </c>
    </row>
    <row r="54" spans="1:25" x14ac:dyDescent="0.3">
      <c r="A54" s="9" t="s">
        <v>73</v>
      </c>
      <c r="B54" s="17">
        <v>603</v>
      </c>
      <c r="C54" s="18">
        <v>736084.00267957302</v>
      </c>
      <c r="D54" s="17">
        <v>1</v>
      </c>
      <c r="E54" s="18">
        <v>8320.5696940342896</v>
      </c>
      <c r="F54" s="18">
        <v>8.6478720405836398E-3</v>
      </c>
      <c r="G54" s="18">
        <v>1.13038317145119E-2</v>
      </c>
      <c r="H54" s="18">
        <v>0.66509114250581103</v>
      </c>
      <c r="I54" s="17">
        <v>1</v>
      </c>
      <c r="J54">
        <v>32</v>
      </c>
      <c r="K54" s="5">
        <v>44205.361657585003</v>
      </c>
      <c r="L54">
        <v>1</v>
      </c>
      <c r="M54" s="5">
        <v>26770.047489661101</v>
      </c>
      <c r="N54" s="5">
        <v>2.39236652042848E-12</v>
      </c>
      <c r="O54" s="5">
        <v>0.60558372301129604</v>
      </c>
      <c r="P54" s="5">
        <v>2.5921402379506802</v>
      </c>
      <c r="Q54">
        <v>1</v>
      </c>
      <c r="R54" s="17">
        <v>33</v>
      </c>
      <c r="S54" s="18">
        <v>30130.617079730499</v>
      </c>
      <c r="T54" s="17">
        <v>1</v>
      </c>
      <c r="U54" s="18">
        <v>13009.569249301499</v>
      </c>
      <c r="V54" s="18">
        <v>5.5133956169402E-7</v>
      </c>
      <c r="W54" s="18">
        <v>0.43177241325247501</v>
      </c>
      <c r="X54" s="18">
        <v>-1.7467416696262501</v>
      </c>
      <c r="Y54" s="17">
        <v>-1</v>
      </c>
    </row>
    <row r="55" spans="1:25" x14ac:dyDescent="0.3">
      <c r="A55" s="8" t="s">
        <v>74</v>
      </c>
      <c r="B55" s="17">
        <v>24</v>
      </c>
      <c r="C55" s="18">
        <v>2627.2901610878498</v>
      </c>
      <c r="D55" s="17">
        <v>1</v>
      </c>
      <c r="E55" s="18">
        <v>57.252967591595301</v>
      </c>
      <c r="F55" s="18">
        <v>0.46465830081392501</v>
      </c>
      <c r="G55" s="18">
        <v>2.17916423696001E-2</v>
      </c>
      <c r="H55" s="18">
        <v>0.29268123875757501</v>
      </c>
      <c r="I55" s="17">
        <v>0</v>
      </c>
      <c r="J55">
        <v>7</v>
      </c>
      <c r="K55" s="5">
        <v>773.39042159877795</v>
      </c>
      <c r="L55">
        <v>1</v>
      </c>
      <c r="M55" s="5">
        <v>56.472910434520003</v>
      </c>
      <c r="N55" s="5">
        <v>0.45774504824101397</v>
      </c>
      <c r="O55" s="5">
        <v>7.3019924810779804E-2</v>
      </c>
      <c r="P55" s="5">
        <v>0.49243135778802499</v>
      </c>
      <c r="Q55">
        <v>0</v>
      </c>
      <c r="R55" s="17">
        <v>8</v>
      </c>
      <c r="S55" s="18">
        <v>1061.37794962724</v>
      </c>
      <c r="T55" s="17">
        <v>1</v>
      </c>
      <c r="U55" s="18">
        <v>42.547116412179101</v>
      </c>
      <c r="V55" s="18">
        <v>0.56326305804905097</v>
      </c>
      <c r="W55" s="18">
        <v>4.0086678291292602E-2</v>
      </c>
      <c r="X55" s="18">
        <v>0.42741555307627999</v>
      </c>
      <c r="Y55" s="17">
        <v>0</v>
      </c>
    </row>
    <row r="56" spans="1:25" x14ac:dyDescent="0.3">
      <c r="A56" s="8" t="s">
        <v>75</v>
      </c>
      <c r="B56" s="17">
        <v>59</v>
      </c>
      <c r="C56" s="18">
        <v>20453.7762275192</v>
      </c>
      <c r="D56" s="17">
        <v>1</v>
      </c>
      <c r="E56" s="18">
        <v>1641.0540749716299</v>
      </c>
      <c r="F56" s="18">
        <v>2.3291484179294001E-2</v>
      </c>
      <c r="G56" s="18">
        <v>8.0232327601379994E-2</v>
      </c>
      <c r="H56" s="18">
        <v>1.0591461234915001</v>
      </c>
      <c r="I56" s="17">
        <v>1</v>
      </c>
      <c r="J56">
        <v>11</v>
      </c>
      <c r="K56" s="5">
        <v>7825.8204120846503</v>
      </c>
      <c r="L56">
        <v>1</v>
      </c>
      <c r="M56" s="5">
        <v>284.45855594824798</v>
      </c>
      <c r="N56" s="5">
        <v>0.51948399613683405</v>
      </c>
      <c r="O56" s="5">
        <v>3.63487201302225E-2</v>
      </c>
      <c r="P56" s="5">
        <v>-0.77822069677364902</v>
      </c>
      <c r="Q56">
        <v>0</v>
      </c>
      <c r="R56" s="17">
        <v>11</v>
      </c>
      <c r="S56" s="18">
        <v>5161.9492623306496</v>
      </c>
      <c r="T56" s="17">
        <v>1</v>
      </c>
      <c r="U56" s="18">
        <v>289.96686919457397</v>
      </c>
      <c r="V56" s="18">
        <v>0.41844104511085201</v>
      </c>
      <c r="W56" s="18">
        <v>5.6173909207246402E-2</v>
      </c>
      <c r="X56" s="18">
        <v>-0.78571938112645301</v>
      </c>
      <c r="Y56" s="17">
        <v>0</v>
      </c>
    </row>
    <row r="57" spans="1:25" x14ac:dyDescent="0.3">
      <c r="A57" s="8" t="s">
        <v>76</v>
      </c>
      <c r="B57" s="17">
        <v>120</v>
      </c>
      <c r="C57" s="18">
        <v>28950.615001986698</v>
      </c>
      <c r="D57" s="17">
        <v>1</v>
      </c>
      <c r="E57" s="18">
        <v>552.62814249762198</v>
      </c>
      <c r="F57" s="18">
        <v>0.126477606362738</v>
      </c>
      <c r="G57" s="18">
        <v>1.9088649497072799E-2</v>
      </c>
      <c r="H57" s="18">
        <v>0.34027232726395701</v>
      </c>
      <c r="I57" s="17">
        <v>0</v>
      </c>
      <c r="J57">
        <v>19</v>
      </c>
      <c r="K57" s="5">
        <v>7868.8032897174198</v>
      </c>
      <c r="L57">
        <v>1</v>
      </c>
      <c r="M57" s="5">
        <v>365.272491737434</v>
      </c>
      <c r="N57" s="5">
        <v>0.336186043206392</v>
      </c>
      <c r="O57" s="5">
        <v>4.6420335887002701E-2</v>
      </c>
      <c r="P57" s="5">
        <v>0.53793481177598701</v>
      </c>
      <c r="Q57">
        <v>0</v>
      </c>
      <c r="R57" s="17">
        <v>19</v>
      </c>
      <c r="S57" s="18">
        <v>3540.7048176753001</v>
      </c>
      <c r="T57" s="17">
        <v>1</v>
      </c>
      <c r="U57" s="18">
        <v>216.52037426702</v>
      </c>
      <c r="V57" s="18">
        <v>0.26594127317568</v>
      </c>
      <c r="W57" s="18">
        <v>6.1151772151732099E-2</v>
      </c>
      <c r="X57" s="18">
        <v>0.414162287779756</v>
      </c>
      <c r="Y57" s="17">
        <v>0</v>
      </c>
    </row>
    <row r="58" spans="1:25" x14ac:dyDescent="0.3">
      <c r="A58" s="8" t="s">
        <v>77</v>
      </c>
      <c r="B58" s="17">
        <v>26</v>
      </c>
      <c r="C58" s="18">
        <v>2789.6623112922298</v>
      </c>
      <c r="D58" s="17">
        <v>1</v>
      </c>
      <c r="E58" s="18">
        <v>27.577784167414801</v>
      </c>
      <c r="F58" s="18">
        <v>0.61039876693526396</v>
      </c>
      <c r="G58" s="18">
        <v>9.8857069745621508E-3</v>
      </c>
      <c r="H58" s="18">
        <v>0.449943779507611</v>
      </c>
      <c r="I58" s="17">
        <v>0</v>
      </c>
      <c r="J58">
        <v>5</v>
      </c>
      <c r="K58" s="5">
        <v>472.21942196251302</v>
      </c>
      <c r="L58">
        <v>1</v>
      </c>
      <c r="M58" s="5">
        <v>1.1626200876508499</v>
      </c>
      <c r="N58" s="5">
        <v>0.91154653893006099</v>
      </c>
      <c r="O58" s="5">
        <v>2.46203360890807E-3</v>
      </c>
      <c r="P58" s="5">
        <v>-0.103075048158833</v>
      </c>
      <c r="Q58">
        <v>0</v>
      </c>
      <c r="R58" s="17">
        <v>5</v>
      </c>
      <c r="S58" s="18">
        <v>1076.91054010467</v>
      </c>
      <c r="T58" s="17">
        <v>1</v>
      </c>
      <c r="U58" s="18">
        <v>49.305509233996403</v>
      </c>
      <c r="V58" s="18">
        <v>0.62427476443333496</v>
      </c>
      <c r="W58" s="18">
        <v>4.5784220135132503E-2</v>
      </c>
      <c r="X58" s="18">
        <v>0.67124700274330895</v>
      </c>
      <c r="Y58" s="17">
        <v>0</v>
      </c>
    </row>
    <row r="59" spans="1:25" x14ac:dyDescent="0.3">
      <c r="A59" s="8" t="s">
        <v>78</v>
      </c>
      <c r="B59" s="17">
        <v>103</v>
      </c>
      <c r="C59" s="18">
        <v>24145.002544545201</v>
      </c>
      <c r="D59" s="17">
        <v>1</v>
      </c>
      <c r="E59" s="18">
        <v>953.30623821658799</v>
      </c>
      <c r="F59" s="18">
        <v>3.9625077923519901E-2</v>
      </c>
      <c r="G59" s="18">
        <v>3.9482548674734198E-2</v>
      </c>
      <c r="H59" s="18">
        <v>0.41176657128403199</v>
      </c>
      <c r="I59" s="17">
        <v>1</v>
      </c>
      <c r="J59">
        <v>18</v>
      </c>
      <c r="K59" s="5">
        <v>5585.44364330803</v>
      </c>
      <c r="L59">
        <v>1</v>
      </c>
      <c r="M59" s="5">
        <v>466.10199644048799</v>
      </c>
      <c r="N59" s="5">
        <v>0.20048324854086899</v>
      </c>
      <c r="O59" s="5">
        <v>8.3449413548183998E-2</v>
      </c>
      <c r="P59" s="5">
        <v>0.60490873979706705</v>
      </c>
      <c r="Q59">
        <v>0</v>
      </c>
      <c r="R59" s="17">
        <v>18</v>
      </c>
      <c r="S59" s="18">
        <v>3483.3693077060502</v>
      </c>
      <c r="T59" s="17">
        <v>1</v>
      </c>
      <c r="U59" s="18">
        <v>66.9581755845511</v>
      </c>
      <c r="V59" s="18">
        <v>0.55254271276685696</v>
      </c>
      <c r="W59" s="18">
        <v>1.9222244232451401E-2</v>
      </c>
      <c r="X59" s="18">
        <v>0.229416214999904</v>
      </c>
      <c r="Y59" s="17">
        <v>0</v>
      </c>
    </row>
    <row r="60" spans="1:25" x14ac:dyDescent="0.3">
      <c r="A60" s="8" t="s">
        <v>79</v>
      </c>
      <c r="B60" s="17">
        <v>59</v>
      </c>
      <c r="C60" s="18">
        <v>24758.896119758301</v>
      </c>
      <c r="D60" s="17">
        <v>1</v>
      </c>
      <c r="E60" s="18">
        <v>373.71202193781198</v>
      </c>
      <c r="F60" s="18">
        <v>0.34165883948433501</v>
      </c>
      <c r="G60" s="18">
        <v>1.5094050240777101E-2</v>
      </c>
      <c r="H60" s="18">
        <v>0.33723797814700102</v>
      </c>
      <c r="I60" s="17">
        <v>0</v>
      </c>
      <c r="J60">
        <v>13</v>
      </c>
      <c r="K60" s="5">
        <v>4013.1616310354102</v>
      </c>
      <c r="L60">
        <v>1</v>
      </c>
      <c r="M60" s="5">
        <v>39.9404311425278</v>
      </c>
      <c r="N60" s="5">
        <v>0.71772671483758899</v>
      </c>
      <c r="O60" s="5">
        <v>9.9523604615503504E-3</v>
      </c>
      <c r="P60" s="5">
        <v>0.18354276884342099</v>
      </c>
      <c r="Q60">
        <v>0</v>
      </c>
      <c r="R60" s="17">
        <v>13</v>
      </c>
      <c r="S60" s="18">
        <v>6664.7727189779498</v>
      </c>
      <c r="T60" s="17">
        <v>1</v>
      </c>
      <c r="U60" s="18">
        <v>577.99030328838796</v>
      </c>
      <c r="V60" s="18">
        <v>0.266541916946062</v>
      </c>
      <c r="W60" s="18">
        <v>8.6723182869021004E-2</v>
      </c>
      <c r="X60" s="18">
        <v>0.69821822545530199</v>
      </c>
      <c r="Y60" s="17">
        <v>0</v>
      </c>
    </row>
    <row r="61" spans="1:25" x14ac:dyDescent="0.3">
      <c r="A61" s="8" t="s">
        <v>80</v>
      </c>
      <c r="B61" s="17">
        <v>51</v>
      </c>
      <c r="C61" s="18">
        <v>11161.3542763322</v>
      </c>
      <c r="D61" s="17">
        <v>1</v>
      </c>
      <c r="E61" s="18">
        <v>246.42353408057201</v>
      </c>
      <c r="F61" s="18">
        <v>0.28325341875903298</v>
      </c>
      <c r="G61" s="18">
        <v>2.2078282615140801E-2</v>
      </c>
      <c r="H61" s="18">
        <v>0.22570186114909099</v>
      </c>
      <c r="I61" s="17">
        <v>0</v>
      </c>
      <c r="J61">
        <v>14</v>
      </c>
      <c r="K61" s="5">
        <v>1745.01127899789</v>
      </c>
      <c r="L61">
        <v>1</v>
      </c>
      <c r="M61" s="5">
        <v>156.79209377036699</v>
      </c>
      <c r="N61" s="5">
        <v>0.23974252524989301</v>
      </c>
      <c r="O61" s="5">
        <v>8.9851621967972403E-2</v>
      </c>
      <c r="P61" s="5">
        <v>0.33484247945576401</v>
      </c>
      <c r="Q61">
        <v>0</v>
      </c>
      <c r="R61" s="17">
        <v>13</v>
      </c>
      <c r="S61" s="18">
        <v>6244.8503956763898</v>
      </c>
      <c r="T61" s="17">
        <v>1</v>
      </c>
      <c r="U61" s="18">
        <v>604.47355070594097</v>
      </c>
      <c r="V61" s="18">
        <v>0.23786594222140101</v>
      </c>
      <c r="W61" s="18">
        <v>9.6795521494709894E-2</v>
      </c>
      <c r="X61" s="18">
        <v>0.65944905645685004</v>
      </c>
      <c r="Y61" s="17">
        <v>0</v>
      </c>
    </row>
    <row r="62" spans="1:25" x14ac:dyDescent="0.3">
      <c r="A62" s="8" t="s">
        <v>81</v>
      </c>
      <c r="B62" s="17">
        <v>80</v>
      </c>
      <c r="C62" s="18">
        <v>15959.230446224399</v>
      </c>
      <c r="D62" s="17">
        <v>1</v>
      </c>
      <c r="E62" s="18">
        <v>1841.0573343985</v>
      </c>
      <c r="F62" s="18">
        <v>1.2383248417216701E-3</v>
      </c>
      <c r="G62" s="18">
        <v>0.115360031964076</v>
      </c>
      <c r="H62" s="18">
        <v>0.65375580221551599</v>
      </c>
      <c r="I62" s="17">
        <v>1</v>
      </c>
      <c r="J62">
        <v>13</v>
      </c>
      <c r="K62" s="5">
        <v>2268.8437008168398</v>
      </c>
      <c r="L62">
        <v>1</v>
      </c>
      <c r="M62" s="5">
        <v>1011.75820016659</v>
      </c>
      <c r="N62" s="5">
        <v>1.21790851827695E-3</v>
      </c>
      <c r="O62" s="5">
        <v>0.44593561019753303</v>
      </c>
      <c r="P62" s="5">
        <v>1.05933034974552</v>
      </c>
      <c r="Q62">
        <v>1</v>
      </c>
      <c r="R62" s="17">
        <v>14</v>
      </c>
      <c r="S62" s="18">
        <v>2382.13487094739</v>
      </c>
      <c r="T62" s="17">
        <v>1</v>
      </c>
      <c r="U62" s="18">
        <v>130.06951976611199</v>
      </c>
      <c r="V62" s="18">
        <v>0.36854063421403599</v>
      </c>
      <c r="W62" s="18">
        <v>5.4602080407975498E-2</v>
      </c>
      <c r="X62" s="18">
        <v>0.35649800626898098</v>
      </c>
      <c r="Y62" s="17">
        <v>0</v>
      </c>
    </row>
    <row r="63" spans="1:25" x14ac:dyDescent="0.3">
      <c r="A63" s="8" t="s">
        <v>82</v>
      </c>
      <c r="B63" s="17">
        <v>100</v>
      </c>
      <c r="C63" s="18">
        <v>20541.466979290399</v>
      </c>
      <c r="D63" s="17">
        <v>1</v>
      </c>
      <c r="E63" s="18">
        <v>315.57554204371303</v>
      </c>
      <c r="F63" s="18">
        <v>0.211627844139121</v>
      </c>
      <c r="G63" s="18">
        <v>1.5362853215978699E-2</v>
      </c>
      <c r="H63" s="18">
        <v>0.195256672239079</v>
      </c>
      <c r="I63" s="17">
        <v>0</v>
      </c>
      <c r="J63">
        <v>18</v>
      </c>
      <c r="K63" s="5">
        <v>4278.4839482785201</v>
      </c>
      <c r="L63">
        <v>1</v>
      </c>
      <c r="M63" s="5">
        <v>95.201971372832304</v>
      </c>
      <c r="N63" s="5">
        <v>0.52215278683702804</v>
      </c>
      <c r="O63" s="5">
        <v>2.22513330711775E-2</v>
      </c>
      <c r="P63" s="5">
        <v>0.25498977721865801</v>
      </c>
      <c r="Q63">
        <v>0</v>
      </c>
      <c r="R63" s="17">
        <v>16</v>
      </c>
      <c r="S63" s="18">
        <v>3015.2657673618301</v>
      </c>
      <c r="T63" s="17">
        <v>1</v>
      </c>
      <c r="U63" s="18">
        <v>6.6688114671105696</v>
      </c>
      <c r="V63" s="18">
        <v>0.85062385033094001</v>
      </c>
      <c r="W63" s="18">
        <v>2.2116828106152299E-3</v>
      </c>
      <c r="X63" s="18">
        <v>-7.0521059294030103E-2</v>
      </c>
      <c r="Y63" s="17">
        <v>0</v>
      </c>
    </row>
    <row r="64" spans="1:25" x14ac:dyDescent="0.3">
      <c r="A64" s="8" t="s">
        <v>83</v>
      </c>
      <c r="B64" s="17">
        <v>50</v>
      </c>
      <c r="C64" s="18">
        <v>5266.6827810667201</v>
      </c>
      <c r="D64" s="17">
        <v>1</v>
      </c>
      <c r="E64" s="18">
        <v>801.73027139331396</v>
      </c>
      <c r="F64" s="18">
        <v>2.7324388085458199E-3</v>
      </c>
      <c r="G64" s="18">
        <v>0.152226800952483</v>
      </c>
      <c r="H64" s="18">
        <v>-0.602435354942089</v>
      </c>
      <c r="I64" s="17">
        <v>-1</v>
      </c>
      <c r="J64">
        <v>13</v>
      </c>
      <c r="K64" s="5">
        <v>839.68692816227599</v>
      </c>
      <c r="L64">
        <v>1</v>
      </c>
      <c r="M64" s="5">
        <v>42.988122671887602</v>
      </c>
      <c r="N64" s="5">
        <v>0.40229638913169902</v>
      </c>
      <c r="O64" s="5">
        <v>5.1195417280069697E-2</v>
      </c>
      <c r="P64" s="5">
        <v>-0.23888047147673699</v>
      </c>
      <c r="Q64">
        <v>0</v>
      </c>
      <c r="R64" s="17">
        <v>12</v>
      </c>
      <c r="S64" s="18">
        <v>2354.3139600576901</v>
      </c>
      <c r="T64" s="17">
        <v>1</v>
      </c>
      <c r="U64" s="18">
        <v>681.84940552712999</v>
      </c>
      <c r="V64" s="18">
        <v>2.6976776250928799E-2</v>
      </c>
      <c r="W64" s="18">
        <v>0.28961702521205901</v>
      </c>
      <c r="X64" s="18">
        <v>-0.92498466844266003</v>
      </c>
      <c r="Y64" s="17">
        <v>-1</v>
      </c>
    </row>
    <row r="65" spans="1:25" x14ac:dyDescent="0.3">
      <c r="A65" s="8" t="s">
        <v>23</v>
      </c>
      <c r="B65" s="17">
        <v>798</v>
      </c>
      <c r="C65" s="18">
        <v>165440.92450356099</v>
      </c>
      <c r="D65" s="17">
        <v>1</v>
      </c>
      <c r="E65" s="18">
        <v>67757.282660601602</v>
      </c>
      <c r="F65" s="18">
        <v>2.1538842002597199E-122</v>
      </c>
      <c r="G65" s="18">
        <v>0.40955575450222498</v>
      </c>
      <c r="H65" s="18">
        <v>1.8993755694101799</v>
      </c>
      <c r="I65" s="17">
        <v>1</v>
      </c>
      <c r="J65">
        <v>29</v>
      </c>
      <c r="K65" s="5">
        <v>11498.420229720599</v>
      </c>
      <c r="L65">
        <v>1</v>
      </c>
      <c r="M65" s="5">
        <v>3727.1043969285402</v>
      </c>
      <c r="N65" s="5">
        <v>1.9194586342231401E-4</v>
      </c>
      <c r="O65" s="5">
        <v>0.32414056213521297</v>
      </c>
      <c r="P65" s="5">
        <v>1.4581923012859499</v>
      </c>
      <c r="Q65">
        <v>1</v>
      </c>
      <c r="R65" s="17">
        <v>24</v>
      </c>
      <c r="S65" s="18">
        <v>9122.7456787395895</v>
      </c>
      <c r="T65" s="17">
        <v>1</v>
      </c>
      <c r="U65" s="18">
        <v>4585.3792478359101</v>
      </c>
      <c r="V65" s="18">
        <v>8.4433329840832196E-7</v>
      </c>
      <c r="W65" s="18">
        <v>0.50263148939053104</v>
      </c>
      <c r="X65" s="18">
        <v>1.7536059284574199</v>
      </c>
      <c r="Y65" s="17">
        <v>1</v>
      </c>
    </row>
    <row r="66" spans="1:25" x14ac:dyDescent="0.3">
      <c r="A66" s="8" t="s">
        <v>84</v>
      </c>
      <c r="B66" s="17">
        <v>1120</v>
      </c>
      <c r="C66" s="18">
        <v>187257.478964546</v>
      </c>
      <c r="D66" s="17">
        <v>1</v>
      </c>
      <c r="E66" s="18">
        <v>23260.106794165898</v>
      </c>
      <c r="F66" s="18">
        <v>2.0158858554408701E-36</v>
      </c>
      <c r="G66" s="18">
        <v>0.12421456767860101</v>
      </c>
      <c r="H66" s="18">
        <v>-1.0131040579742201</v>
      </c>
      <c r="I66" s="17">
        <v>-1</v>
      </c>
      <c r="J66">
        <v>27</v>
      </c>
      <c r="K66" s="5">
        <v>7370.8481407954796</v>
      </c>
      <c r="L66">
        <v>1</v>
      </c>
      <c r="M66" s="5">
        <v>1928.17309670238</v>
      </c>
      <c r="N66" s="5">
        <v>1.9829268988410102E-3</v>
      </c>
      <c r="O66" s="5">
        <v>0.261594467810361</v>
      </c>
      <c r="P66" s="5">
        <v>-0.98963893463240504</v>
      </c>
      <c r="Q66">
        <v>-1</v>
      </c>
      <c r="R66" s="17">
        <v>25</v>
      </c>
      <c r="S66" s="18">
        <v>21118.262035942898</v>
      </c>
      <c r="T66" s="17">
        <v>1</v>
      </c>
      <c r="U66" s="18">
        <v>3279.8776164327601</v>
      </c>
      <c r="V66" s="18">
        <v>3.2034356939568798E-2</v>
      </c>
      <c r="W66" s="18">
        <v>0.15531001608231099</v>
      </c>
      <c r="X66" s="18">
        <v>-1.3252061474033201</v>
      </c>
      <c r="Y66" s="17">
        <v>-1</v>
      </c>
    </row>
    <row r="67" spans="1:25" x14ac:dyDescent="0.3">
      <c r="A67" s="8" t="s">
        <v>85</v>
      </c>
      <c r="B67" s="17">
        <v>15193</v>
      </c>
      <c r="C67" s="18">
        <v>4560942.1644788301</v>
      </c>
      <c r="D67" s="17">
        <v>1</v>
      </c>
      <c r="E67" s="18">
        <v>3963.4527524346499</v>
      </c>
      <c r="F67" s="18">
        <v>2.77839006292242E-4</v>
      </c>
      <c r="G67" s="18">
        <v>8.6899868700429596E-4</v>
      </c>
      <c r="H67" s="18">
        <v>-0.116673133085638</v>
      </c>
      <c r="I67" s="17">
        <v>-1</v>
      </c>
      <c r="J67">
        <v>28</v>
      </c>
      <c r="K67" s="5">
        <v>73929.153287082794</v>
      </c>
      <c r="L67">
        <v>1</v>
      </c>
      <c r="M67" s="5">
        <v>59.406679229854497</v>
      </c>
      <c r="N67" s="5">
        <v>0.88071771216980499</v>
      </c>
      <c r="O67" s="5">
        <v>8.0356228346301095E-4</v>
      </c>
      <c r="P67" s="5">
        <v>-0.158819469819206</v>
      </c>
      <c r="Q67">
        <v>0</v>
      </c>
      <c r="R67" s="17">
        <v>30</v>
      </c>
      <c r="S67" s="18">
        <v>53440.449358005702</v>
      </c>
      <c r="T67" s="17">
        <v>1</v>
      </c>
      <c r="U67" s="18">
        <v>59.529274805419803</v>
      </c>
      <c r="V67" s="18">
        <v>0.85487014132993699</v>
      </c>
      <c r="W67" s="18">
        <v>1.1139366438822601E-3</v>
      </c>
      <c r="X67" s="18">
        <v>0.153453486857515</v>
      </c>
      <c r="Y67" s="17">
        <v>0</v>
      </c>
    </row>
    <row r="68" spans="1:25" x14ac:dyDescent="0.3">
      <c r="A68" s="8" t="s">
        <v>86</v>
      </c>
      <c r="B68" s="17">
        <v>592</v>
      </c>
      <c r="C68" s="18">
        <v>126555.082441026</v>
      </c>
      <c r="D68" s="17">
        <v>1</v>
      </c>
      <c r="E68" s="18">
        <v>460.98109717886803</v>
      </c>
      <c r="F68" s="18">
        <v>0.14125232288974601</v>
      </c>
      <c r="G68" s="18">
        <v>3.6425332613068098E-3</v>
      </c>
      <c r="H68" s="18">
        <v>-0.182072311093088</v>
      </c>
      <c r="I68" s="17">
        <v>0</v>
      </c>
      <c r="J68">
        <v>17</v>
      </c>
      <c r="K68" s="5">
        <v>14883.049320272599</v>
      </c>
      <c r="L68">
        <v>1</v>
      </c>
      <c r="M68" s="5">
        <v>128.01066690353599</v>
      </c>
      <c r="N68" s="5">
        <v>0.70094820828862103</v>
      </c>
      <c r="O68" s="5">
        <v>8.6011047970638906E-3</v>
      </c>
      <c r="P68" s="5">
        <v>-0.29485403197243598</v>
      </c>
      <c r="Q68">
        <v>0</v>
      </c>
      <c r="R68" s="17">
        <v>18</v>
      </c>
      <c r="S68" s="18">
        <v>4283.09267299558</v>
      </c>
      <c r="T68" s="17">
        <v>1</v>
      </c>
      <c r="U68" s="18">
        <v>22.708366281992301</v>
      </c>
      <c r="V68" s="18">
        <v>0.75675460544669304</v>
      </c>
      <c r="W68" s="18">
        <v>5.3018619991963599E-3</v>
      </c>
      <c r="X68" s="18">
        <v>0.12426620846436599</v>
      </c>
      <c r="Y68" s="17">
        <v>0</v>
      </c>
    </row>
    <row r="69" spans="1:25" x14ac:dyDescent="0.3">
      <c r="A69" s="8" t="s">
        <v>87</v>
      </c>
      <c r="B69" s="17">
        <v>258</v>
      </c>
      <c r="C69" s="18">
        <v>20826.885940615099</v>
      </c>
      <c r="D69" s="17">
        <v>1</v>
      </c>
      <c r="E69" s="18">
        <v>135.79949513498701</v>
      </c>
      <c r="F69" s="18">
        <v>0.19316618999864199</v>
      </c>
      <c r="G69" s="18">
        <v>6.5203936643336603E-3</v>
      </c>
      <c r="H69" s="18">
        <v>-0.17920005574293901</v>
      </c>
      <c r="I69" s="17">
        <v>0</v>
      </c>
      <c r="J69">
        <v>11</v>
      </c>
      <c r="K69" s="5">
        <v>3351.0484153072498</v>
      </c>
      <c r="L69">
        <v>1</v>
      </c>
      <c r="M69" s="5">
        <v>210.18893104457601</v>
      </c>
      <c r="N69" s="5">
        <v>0.39090367593652797</v>
      </c>
      <c r="O69" s="5">
        <v>6.2723334609089396E-2</v>
      </c>
      <c r="P69" s="5">
        <v>-0.37886871836618402</v>
      </c>
      <c r="Q69">
        <v>0</v>
      </c>
      <c r="R69" s="17">
        <v>9</v>
      </c>
      <c r="S69" s="18">
        <v>1014.18863321939</v>
      </c>
      <c r="T69" s="17">
        <v>1</v>
      </c>
      <c r="U69" s="18">
        <v>110.260732690913</v>
      </c>
      <c r="V69" s="18">
        <v>0.294745881068605</v>
      </c>
      <c r="W69" s="18">
        <v>0.10871817044617001</v>
      </c>
      <c r="X69" s="18">
        <v>0.288838078615473</v>
      </c>
      <c r="Y69" s="17">
        <v>0</v>
      </c>
    </row>
    <row r="70" spans="1:25" x14ac:dyDescent="0.3">
      <c r="A70" s="8" t="s">
        <v>88</v>
      </c>
      <c r="B70" s="17">
        <v>5447</v>
      </c>
      <c r="C70" s="18">
        <v>1406557.92724902</v>
      </c>
      <c r="D70" s="17">
        <v>1</v>
      </c>
      <c r="E70" s="18">
        <v>49576.969135363601</v>
      </c>
      <c r="F70" s="18">
        <v>3.44354023787246E-45</v>
      </c>
      <c r="G70" s="18">
        <v>3.5247015551167202E-2</v>
      </c>
      <c r="H70" s="18">
        <v>0.79505684130653698</v>
      </c>
      <c r="I70" s="17">
        <v>1</v>
      </c>
      <c r="J70">
        <v>26</v>
      </c>
      <c r="K70" s="5">
        <v>23766.9573076835</v>
      </c>
      <c r="L70">
        <v>1</v>
      </c>
      <c r="M70" s="5">
        <v>439.072364343272</v>
      </c>
      <c r="N70" s="5">
        <v>0.48421010573370399</v>
      </c>
      <c r="O70" s="5">
        <v>1.8474067111709201E-2</v>
      </c>
      <c r="P70" s="5">
        <v>-0.47936925461809998</v>
      </c>
      <c r="Q70">
        <v>0</v>
      </c>
      <c r="R70" s="17">
        <v>24</v>
      </c>
      <c r="S70" s="18">
        <v>41249.785991090197</v>
      </c>
      <c r="T70" s="17">
        <v>1</v>
      </c>
      <c r="U70" s="18">
        <v>1061.36698236966</v>
      </c>
      <c r="V70" s="18">
        <v>0.42595226273279402</v>
      </c>
      <c r="W70" s="18">
        <v>2.5730242154442001E-2</v>
      </c>
      <c r="X70" s="18">
        <v>-0.79425546940321301</v>
      </c>
      <c r="Y70" s="17">
        <v>0</v>
      </c>
    </row>
    <row r="71" spans="1:25" x14ac:dyDescent="0.3">
      <c r="A71" s="8" t="s">
        <v>89</v>
      </c>
      <c r="B71" s="17">
        <v>11177</v>
      </c>
      <c r="C71" s="18">
        <v>2359928.2762182602</v>
      </c>
      <c r="D71" s="17">
        <v>1</v>
      </c>
      <c r="E71" s="18">
        <v>11609.1237521311</v>
      </c>
      <c r="F71" s="18">
        <v>1.05892163944157E-13</v>
      </c>
      <c r="G71" s="18">
        <v>4.9192697376102502E-3</v>
      </c>
      <c r="H71" s="18">
        <v>0.26994417984456098</v>
      </c>
      <c r="I71" s="17">
        <v>1</v>
      </c>
      <c r="J71">
        <v>31</v>
      </c>
      <c r="K71" s="5">
        <v>53053.055613961398</v>
      </c>
      <c r="L71">
        <v>1</v>
      </c>
      <c r="M71" s="5">
        <v>1298.03513518984</v>
      </c>
      <c r="N71" s="5">
        <v>0.37790942376905901</v>
      </c>
      <c r="O71" s="5">
        <v>2.4466736555853401E-2</v>
      </c>
      <c r="P71" s="5">
        <v>0.73960982883906201</v>
      </c>
      <c r="Q71">
        <v>0</v>
      </c>
      <c r="R71" s="17">
        <v>28</v>
      </c>
      <c r="S71" s="18">
        <v>24338.225788498101</v>
      </c>
      <c r="T71" s="17">
        <v>1</v>
      </c>
      <c r="U71" s="18">
        <v>1316.5593495298699</v>
      </c>
      <c r="V71" s="18">
        <v>0.20572481439660301</v>
      </c>
      <c r="W71" s="18">
        <v>5.4094302558079697E-2</v>
      </c>
      <c r="X71" s="18">
        <v>0.77290757313643899</v>
      </c>
      <c r="Y71" s="17">
        <v>0</v>
      </c>
    </row>
    <row r="72" spans="1:25" x14ac:dyDescent="0.3">
      <c r="A72" s="8" t="s">
        <v>90</v>
      </c>
      <c r="B72" s="17">
        <v>1065</v>
      </c>
      <c r="C72" s="18">
        <v>337012.59039639903</v>
      </c>
      <c r="D72" s="17">
        <v>1</v>
      </c>
      <c r="E72" s="18">
        <v>241.39222491491799</v>
      </c>
      <c r="F72" s="18">
        <v>0.38227437879488702</v>
      </c>
      <c r="G72" s="18">
        <v>7.1627064327473E-4</v>
      </c>
      <c r="H72" s="18">
        <v>0.105415389343492</v>
      </c>
      <c r="I72" s="17">
        <v>0</v>
      </c>
      <c r="J72">
        <v>26</v>
      </c>
      <c r="K72" s="5">
        <v>23097.997657092099</v>
      </c>
      <c r="L72">
        <v>1</v>
      </c>
      <c r="M72" s="5">
        <v>143.76075637126601</v>
      </c>
      <c r="N72" s="5">
        <v>0.686558648970644</v>
      </c>
      <c r="O72" s="5">
        <v>6.2239488680148102E-3</v>
      </c>
      <c r="P72" s="5">
        <v>0.23214028714613999</v>
      </c>
      <c r="Q72">
        <v>0</v>
      </c>
      <c r="R72" s="17">
        <v>24</v>
      </c>
      <c r="S72" s="18">
        <v>13009.476406447</v>
      </c>
      <c r="T72" s="17">
        <v>1</v>
      </c>
      <c r="U72" s="18">
        <v>1759.91557487318</v>
      </c>
      <c r="V72" s="18">
        <v>5.2661350989002598E-2</v>
      </c>
      <c r="W72" s="18">
        <v>0.135279508558933</v>
      </c>
      <c r="X72" s="18">
        <v>0.825614862683412</v>
      </c>
      <c r="Y72" s="17">
        <v>0</v>
      </c>
    </row>
    <row r="73" spans="1:25" x14ac:dyDescent="0.3">
      <c r="A73" s="8" t="s">
        <v>91</v>
      </c>
      <c r="B73" s="17">
        <v>123</v>
      </c>
      <c r="C73" s="18">
        <v>23265.109761285199</v>
      </c>
      <c r="D73" s="17">
        <v>1</v>
      </c>
      <c r="E73" s="18">
        <v>3773.1131293253002</v>
      </c>
      <c r="F73" s="18">
        <v>1.0636128519243101E-6</v>
      </c>
      <c r="G73" s="18">
        <v>0.16217903839869399</v>
      </c>
      <c r="H73" s="18">
        <v>2.8615595256819599</v>
      </c>
      <c r="I73" s="17">
        <v>1</v>
      </c>
      <c r="J73">
        <v>8</v>
      </c>
      <c r="K73" s="5">
        <v>2680.45958352145</v>
      </c>
      <c r="L73">
        <v>1</v>
      </c>
      <c r="M73" s="5">
        <v>1618.56912887465</v>
      </c>
      <c r="N73" s="5">
        <v>4.7946838026480699E-4</v>
      </c>
      <c r="O73" s="5">
        <v>0.603840154436598</v>
      </c>
      <c r="P73" s="5">
        <v>3.6589163094770698</v>
      </c>
      <c r="Q73">
        <v>1</v>
      </c>
      <c r="R73" s="17">
        <v>8</v>
      </c>
      <c r="S73" s="18">
        <v>230.59729832122801</v>
      </c>
      <c r="T73" s="17">
        <v>1</v>
      </c>
      <c r="U73" s="18">
        <v>19.730665701141799</v>
      </c>
      <c r="V73" s="18">
        <v>0.38693403193037001</v>
      </c>
      <c r="W73" s="18">
        <v>8.5563299504300694E-2</v>
      </c>
      <c r="X73" s="18">
        <v>0.43874172302544401</v>
      </c>
      <c r="Y73" s="17">
        <v>0</v>
      </c>
    </row>
    <row r="74" spans="1:25" x14ac:dyDescent="0.3">
      <c r="A74" s="8" t="s">
        <v>92</v>
      </c>
      <c r="B74" s="17">
        <v>13202</v>
      </c>
      <c r="C74" s="18">
        <v>4140973.6572426199</v>
      </c>
      <c r="D74" s="17">
        <v>1</v>
      </c>
      <c r="E74" s="18">
        <v>206081.78358669099</v>
      </c>
      <c r="F74" s="18">
        <v>2.187298507105E-152</v>
      </c>
      <c r="G74" s="18">
        <v>4.9766504364559497E-2</v>
      </c>
      <c r="H74" s="18">
        <v>0.91250126025148204</v>
      </c>
      <c r="I74" s="17">
        <v>1</v>
      </c>
      <c r="J74">
        <v>31</v>
      </c>
      <c r="K74" s="5">
        <v>37027.581934203597</v>
      </c>
      <c r="L74">
        <v>1</v>
      </c>
      <c r="M74" s="5">
        <v>10417.8280296966</v>
      </c>
      <c r="N74" s="5">
        <v>4.9441104991640005E-4</v>
      </c>
      <c r="O74" s="5">
        <v>0.281353182830264</v>
      </c>
      <c r="P74" s="5">
        <v>1.6896761098698301</v>
      </c>
      <c r="Q74">
        <v>1</v>
      </c>
      <c r="R74" s="17">
        <v>32</v>
      </c>
      <c r="S74" s="18">
        <v>109084.681402218</v>
      </c>
      <c r="T74" s="17">
        <v>1</v>
      </c>
      <c r="U74" s="18">
        <v>4393.0706810990196</v>
      </c>
      <c r="V74" s="18">
        <v>0.246543529783145</v>
      </c>
      <c r="W74" s="18">
        <v>4.0272113596783302E-2</v>
      </c>
      <c r="X74" s="18">
        <v>1.0753864982019701</v>
      </c>
      <c r="Y74" s="17">
        <v>0</v>
      </c>
    </row>
    <row r="75" spans="1:25" x14ac:dyDescent="0.3">
      <c r="A75" s="8" t="s">
        <v>93</v>
      </c>
      <c r="B75" s="17">
        <v>215</v>
      </c>
      <c r="C75" s="18">
        <v>54503.5102894991</v>
      </c>
      <c r="D75" s="17">
        <v>1</v>
      </c>
      <c r="E75" s="18">
        <v>3468.42581770579</v>
      </c>
      <c r="F75" s="18">
        <v>1.3208886644174001E-4</v>
      </c>
      <c r="G75" s="18">
        <v>6.3636741914108202E-2</v>
      </c>
      <c r="H75" s="18">
        <v>1.83465183537591</v>
      </c>
      <c r="I75" s="17">
        <v>1</v>
      </c>
      <c r="J75">
        <v>15</v>
      </c>
      <c r="K75" s="5">
        <v>7007.69517252695</v>
      </c>
      <c r="L75">
        <v>1</v>
      </c>
      <c r="M75" s="5">
        <v>2580.3470931470301</v>
      </c>
      <c r="N75" s="5">
        <v>3.1091206300502701E-3</v>
      </c>
      <c r="O75" s="5">
        <v>0.36821622939066401</v>
      </c>
      <c r="P75" s="5">
        <v>2.69046417110934</v>
      </c>
      <c r="Q75">
        <v>1</v>
      </c>
      <c r="R75" s="17">
        <v>13</v>
      </c>
      <c r="S75" s="18">
        <v>6136.8257400990497</v>
      </c>
      <c r="T75" s="17">
        <v>1</v>
      </c>
      <c r="U75" s="18">
        <v>2122.4575017560701</v>
      </c>
      <c r="V75" s="18">
        <v>8.7493060906487698E-3</v>
      </c>
      <c r="W75" s="18">
        <v>0.34585591829462897</v>
      </c>
      <c r="X75" s="18">
        <v>2.4663134531843798</v>
      </c>
      <c r="Y75" s="17">
        <v>1</v>
      </c>
    </row>
    <row r="76" spans="1:25" x14ac:dyDescent="0.3">
      <c r="A76" s="8" t="s">
        <v>94</v>
      </c>
      <c r="B76" s="17">
        <v>812</v>
      </c>
      <c r="C76" s="18">
        <v>137998.58095735501</v>
      </c>
      <c r="D76" s="17">
        <v>1</v>
      </c>
      <c r="E76" s="18">
        <v>7220.8460065633999</v>
      </c>
      <c r="F76" s="18">
        <v>2.1443436584914199E-11</v>
      </c>
      <c r="G76" s="18">
        <v>5.2325509120958499E-2</v>
      </c>
      <c r="H76" s="18">
        <v>0.43020944476711598</v>
      </c>
      <c r="I76" s="17">
        <v>1</v>
      </c>
      <c r="J76">
        <v>23</v>
      </c>
      <c r="K76" s="5">
        <v>6943.4872318152102</v>
      </c>
      <c r="L76">
        <v>1</v>
      </c>
      <c r="M76" s="5">
        <v>333.44744868227002</v>
      </c>
      <c r="N76" s="5">
        <v>0.28141392887123601</v>
      </c>
      <c r="O76" s="5">
        <v>4.8023052041401698E-2</v>
      </c>
      <c r="P76" s="5">
        <v>0.43569462774977502</v>
      </c>
      <c r="Q76">
        <v>0</v>
      </c>
      <c r="R76" s="17">
        <v>21</v>
      </c>
      <c r="S76" s="18">
        <v>7139.57909051346</v>
      </c>
      <c r="T76" s="17">
        <v>1</v>
      </c>
      <c r="U76" s="18">
        <v>1615.77897101753</v>
      </c>
      <c r="V76" s="18">
        <v>1.31951472352089E-2</v>
      </c>
      <c r="W76" s="18">
        <v>0.22631291712482801</v>
      </c>
      <c r="X76" s="18">
        <v>0.96545442182274099</v>
      </c>
      <c r="Y76" s="17">
        <v>1</v>
      </c>
    </row>
    <row r="77" spans="1:25" x14ac:dyDescent="0.3">
      <c r="A77" s="8" t="s">
        <v>95</v>
      </c>
      <c r="B77" s="17">
        <v>4457</v>
      </c>
      <c r="C77" s="18">
        <v>766598.77397304506</v>
      </c>
      <c r="D77" s="17">
        <v>1</v>
      </c>
      <c r="E77" s="18">
        <v>50965.085538042797</v>
      </c>
      <c r="F77" s="18">
        <v>5.3018571793556104E-71</v>
      </c>
      <c r="G77" s="18">
        <v>6.6482085894693593E-2</v>
      </c>
      <c r="H77" s="18">
        <v>0.94107647606302802</v>
      </c>
      <c r="I77" s="17">
        <v>1</v>
      </c>
      <c r="J77">
        <v>26</v>
      </c>
      <c r="K77" s="5">
        <v>20400.442877888901</v>
      </c>
      <c r="L77">
        <v>1</v>
      </c>
      <c r="M77" s="5">
        <v>175.36693282703001</v>
      </c>
      <c r="N77" s="5">
        <v>0.63492584192457102</v>
      </c>
      <c r="O77" s="5">
        <v>8.5962316542206301E-3</v>
      </c>
      <c r="P77" s="5">
        <v>0.281106403530194</v>
      </c>
      <c r="Q77">
        <v>0</v>
      </c>
      <c r="R77" s="17">
        <v>27</v>
      </c>
      <c r="S77" s="18">
        <v>20111.0379695261</v>
      </c>
      <c r="T77" s="17">
        <v>1</v>
      </c>
      <c r="U77" s="18">
        <v>452.63597245731199</v>
      </c>
      <c r="V77" s="18">
        <v>0.43042488079678498</v>
      </c>
      <c r="W77" s="18">
        <v>2.25068429159739E-2</v>
      </c>
      <c r="X77" s="18">
        <v>-0.45161204250656301</v>
      </c>
      <c r="Y77" s="17">
        <v>0</v>
      </c>
    </row>
    <row r="78" spans="1:25" x14ac:dyDescent="0.3">
      <c r="A78" s="8" t="s">
        <v>96</v>
      </c>
      <c r="B78" s="17">
        <v>8829</v>
      </c>
      <c r="C78" s="18">
        <v>1870211.8651984599</v>
      </c>
      <c r="D78" s="17">
        <v>1</v>
      </c>
      <c r="E78" s="18">
        <v>24085.6734241091</v>
      </c>
      <c r="F78" s="18">
        <v>7.1563270082884806E-27</v>
      </c>
      <c r="G78" s="18">
        <v>1.2878580161052E-2</v>
      </c>
      <c r="H78" s="18">
        <v>0.45874908960314997</v>
      </c>
      <c r="I78" s="17">
        <v>1</v>
      </c>
      <c r="J78">
        <v>27</v>
      </c>
      <c r="K78" s="5">
        <v>30035.072465538298</v>
      </c>
      <c r="L78">
        <v>1</v>
      </c>
      <c r="M78" s="5">
        <v>703.86761357411206</v>
      </c>
      <c r="N78" s="5">
        <v>0.420855467501701</v>
      </c>
      <c r="O78" s="5">
        <v>2.3434856512556099E-2</v>
      </c>
      <c r="P78" s="5">
        <v>-0.55233043586411701</v>
      </c>
      <c r="Q78">
        <v>0</v>
      </c>
      <c r="R78" s="17">
        <v>30</v>
      </c>
      <c r="S78" s="18">
        <v>16801.079472570302</v>
      </c>
      <c r="T78" s="17">
        <v>1</v>
      </c>
      <c r="U78" s="18">
        <v>702.70328827231197</v>
      </c>
      <c r="V78" s="18">
        <v>0.25248210842240199</v>
      </c>
      <c r="W78" s="18">
        <v>4.1824889253071901E-2</v>
      </c>
      <c r="X78" s="18">
        <v>0.53864039941432196</v>
      </c>
      <c r="Y78" s="17">
        <v>0</v>
      </c>
    </row>
    <row r="79" spans="1:25" x14ac:dyDescent="0.3">
      <c r="A79" s="8" t="s">
        <v>97</v>
      </c>
      <c r="B79" s="17">
        <v>814</v>
      </c>
      <c r="C79" s="18">
        <v>110519.46451616001</v>
      </c>
      <c r="D79" s="17">
        <v>1</v>
      </c>
      <c r="E79" s="18">
        <v>62.733687794650898</v>
      </c>
      <c r="F79" s="18">
        <v>0.49654648968098603</v>
      </c>
      <c r="G79" s="18">
        <v>5.6762569443569199E-4</v>
      </c>
      <c r="H79" s="18">
        <v>8.3268409669141896E-2</v>
      </c>
      <c r="I79" s="17">
        <v>0</v>
      </c>
      <c r="J79">
        <v>12</v>
      </c>
      <c r="K79" s="5">
        <v>1329.2004241607201</v>
      </c>
      <c r="L79">
        <v>1</v>
      </c>
      <c r="M79" s="5">
        <v>79.510421535381496</v>
      </c>
      <c r="N79" s="5">
        <v>0.38223872805940501</v>
      </c>
      <c r="O79" s="5">
        <v>5.9818233646431102E-2</v>
      </c>
      <c r="P79" s="5">
        <v>0.41265470701268497</v>
      </c>
      <c r="Q79">
        <v>0</v>
      </c>
      <c r="R79" s="17">
        <v>13</v>
      </c>
      <c r="S79" s="18">
        <v>1540.5031418250801</v>
      </c>
      <c r="T79" s="17">
        <v>1</v>
      </c>
      <c r="U79" s="18">
        <v>120.178279653589</v>
      </c>
      <c r="V79" s="18">
        <v>0.29427224053142198</v>
      </c>
      <c r="W79" s="18">
        <v>7.8012356087252405E-2</v>
      </c>
      <c r="X79" s="18">
        <v>0.49058889366824499</v>
      </c>
      <c r="Y79" s="17">
        <v>0</v>
      </c>
    </row>
    <row r="80" spans="1:25" x14ac:dyDescent="0.3">
      <c r="A80" s="8" t="s">
        <v>98</v>
      </c>
      <c r="B80" s="17">
        <v>84</v>
      </c>
      <c r="C80" s="18">
        <v>13644.865677657501</v>
      </c>
      <c r="D80" s="17">
        <v>1</v>
      </c>
      <c r="E80" s="18">
        <v>456.32841622326703</v>
      </c>
      <c r="F80" s="18">
        <v>8.8226862978090001E-2</v>
      </c>
      <c r="G80" s="18">
        <v>3.3443232568457701E-2</v>
      </c>
      <c r="H80" s="18">
        <v>0.49735085089320402</v>
      </c>
      <c r="I80" s="17">
        <v>0</v>
      </c>
      <c r="J80">
        <v>13</v>
      </c>
      <c r="K80" s="5">
        <v>2012.36661604182</v>
      </c>
      <c r="L80">
        <v>1</v>
      </c>
      <c r="M80" s="5">
        <v>507.96527473372799</v>
      </c>
      <c r="N80" s="5">
        <v>3.6161214104939901E-2</v>
      </c>
      <c r="O80" s="5">
        <v>0.25242183540733698</v>
      </c>
      <c r="P80" s="5">
        <v>0.74511325112057603</v>
      </c>
      <c r="Q80">
        <v>1</v>
      </c>
      <c r="R80" s="17">
        <v>13</v>
      </c>
      <c r="S80" s="18">
        <v>3639.8666772413399</v>
      </c>
      <c r="T80" s="17">
        <v>1</v>
      </c>
      <c r="U80" s="18">
        <v>34.660551928750898</v>
      </c>
      <c r="V80" s="18">
        <v>0.72369230768071402</v>
      </c>
      <c r="W80" s="18">
        <v>9.5224784318255207E-3</v>
      </c>
      <c r="X80" s="18">
        <v>0.19463592879490099</v>
      </c>
      <c r="Y80" s="17">
        <v>0</v>
      </c>
    </row>
    <row r="81" spans="1:25" x14ac:dyDescent="0.3">
      <c r="A81" s="8" t="s">
        <v>99</v>
      </c>
      <c r="B81" s="17">
        <v>30596</v>
      </c>
      <c r="C81" s="18">
        <v>6510828.2536296602</v>
      </c>
      <c r="D81" s="17">
        <v>1</v>
      </c>
      <c r="E81" s="18">
        <v>2175.0835290867799</v>
      </c>
      <c r="F81" s="18">
        <v>1.3857424639699099E-3</v>
      </c>
      <c r="G81" s="18">
        <v>3.3407171013522002E-4</v>
      </c>
      <c r="H81" s="18">
        <v>-6.7733266868434394E-2</v>
      </c>
      <c r="I81" s="17">
        <v>-1</v>
      </c>
      <c r="J81">
        <v>25</v>
      </c>
      <c r="K81" s="5">
        <v>70237.306909589402</v>
      </c>
      <c r="L81">
        <v>1</v>
      </c>
      <c r="M81" s="5">
        <v>801.78200768319903</v>
      </c>
      <c r="N81" s="5">
        <v>0.59106856067894897</v>
      </c>
      <c r="O81" s="5">
        <v>1.14153295870991E-2</v>
      </c>
      <c r="P81" s="5">
        <v>0.71492884388360101</v>
      </c>
      <c r="Q81">
        <v>0</v>
      </c>
      <c r="R81" s="17">
        <v>26</v>
      </c>
      <c r="S81" s="18">
        <v>48405.349381054199</v>
      </c>
      <c r="T81" s="17">
        <v>1</v>
      </c>
      <c r="U81" s="18">
        <v>2455.3356467184099</v>
      </c>
      <c r="V81" s="18">
        <v>0.238521977732151</v>
      </c>
      <c r="W81" s="18">
        <v>5.0724469053815599E-2</v>
      </c>
      <c r="X81" s="18">
        <v>-1.26538784676543</v>
      </c>
      <c r="Y81" s="17">
        <v>0</v>
      </c>
    </row>
    <row r="82" spans="1:25" x14ac:dyDescent="0.3">
      <c r="A82" s="8" t="s">
        <v>100</v>
      </c>
      <c r="B82" s="17">
        <v>5922</v>
      </c>
      <c r="C82" s="18">
        <v>1260790.0285121</v>
      </c>
      <c r="D82" s="17">
        <v>1</v>
      </c>
      <c r="E82" s="18">
        <v>34104.496669219297</v>
      </c>
      <c r="F82" s="18">
        <v>1.09396570477272E-37</v>
      </c>
      <c r="G82" s="18">
        <v>2.70501002529876E-2</v>
      </c>
      <c r="H82" s="18">
        <v>0.59640070494888497</v>
      </c>
      <c r="I82" s="17">
        <v>1</v>
      </c>
      <c r="J82">
        <v>26</v>
      </c>
      <c r="K82" s="5">
        <v>12452.296361520601</v>
      </c>
      <c r="L82">
        <v>1</v>
      </c>
      <c r="M82" s="5">
        <v>15.612835746937</v>
      </c>
      <c r="N82" s="5">
        <v>0.85663012362388002</v>
      </c>
      <c r="O82" s="5">
        <v>1.25381177042838E-3</v>
      </c>
      <c r="P82" s="5">
        <v>9.7515401237518506E-2</v>
      </c>
      <c r="Q82">
        <v>0</v>
      </c>
      <c r="R82" s="17">
        <v>28</v>
      </c>
      <c r="S82" s="18">
        <v>6647.3078830909899</v>
      </c>
      <c r="T82" s="17">
        <v>1</v>
      </c>
      <c r="U82" s="18">
        <v>186.81877692513299</v>
      </c>
      <c r="V82" s="18">
        <v>0.36821501603795398</v>
      </c>
      <c r="W82" s="18">
        <v>2.81044266657711E-2</v>
      </c>
      <c r="X82" s="18">
        <v>0.31601535782305901</v>
      </c>
      <c r="Y82" s="17">
        <v>0</v>
      </c>
    </row>
    <row r="83" spans="1:25" x14ac:dyDescent="0.3">
      <c r="A83" s="8" t="s">
        <v>101</v>
      </c>
      <c r="B83" s="17">
        <v>9113</v>
      </c>
      <c r="C83" s="18">
        <v>2478892.5102287801</v>
      </c>
      <c r="D83" s="17">
        <v>1</v>
      </c>
      <c r="E83" s="18">
        <v>28826.457633916802</v>
      </c>
      <c r="F83" s="18">
        <v>3.9844296928192698E-25</v>
      </c>
      <c r="G83" s="18">
        <v>1.1628764666063E-2</v>
      </c>
      <c r="H83" s="18">
        <v>0.43016288375981598</v>
      </c>
      <c r="I83" s="17">
        <v>1</v>
      </c>
      <c r="J83">
        <v>31</v>
      </c>
      <c r="K83" s="5">
        <v>82312.8352295652</v>
      </c>
      <c r="L83">
        <v>1</v>
      </c>
      <c r="M83" s="5">
        <v>756.39271258408598</v>
      </c>
      <c r="N83" s="5">
        <v>0.59182155491019495</v>
      </c>
      <c r="O83" s="5">
        <v>9.1892438217511304E-3</v>
      </c>
      <c r="P83" s="5">
        <v>0.51460752823376998</v>
      </c>
      <c r="Q83">
        <v>0</v>
      </c>
      <c r="R83" s="17">
        <v>32</v>
      </c>
      <c r="S83" s="18">
        <v>28687.470564445801</v>
      </c>
      <c r="T83" s="17">
        <v>1</v>
      </c>
      <c r="U83" s="18">
        <v>19.808744247977302</v>
      </c>
      <c r="V83" s="18">
        <v>0.88179134560080297</v>
      </c>
      <c r="W83" s="18">
        <v>6.9050159732531003E-4</v>
      </c>
      <c r="X83" s="18">
        <v>-8.1549460698493906E-2</v>
      </c>
      <c r="Y83" s="17">
        <v>0</v>
      </c>
    </row>
    <row r="84" spans="1:25" x14ac:dyDescent="0.3">
      <c r="A84" s="8" t="s">
        <v>102</v>
      </c>
      <c r="B84" s="17">
        <v>1978</v>
      </c>
      <c r="C84" s="18">
        <v>463644.56826221599</v>
      </c>
      <c r="D84" s="17">
        <v>1</v>
      </c>
      <c r="E84" s="18">
        <v>16789.531474185002</v>
      </c>
      <c r="F84" s="18">
        <v>6.6470273533971802E-18</v>
      </c>
      <c r="G84" s="18">
        <v>3.6212074126337201E-2</v>
      </c>
      <c r="H84" s="18">
        <v>0.77856034796642803</v>
      </c>
      <c r="I84" s="17">
        <v>1</v>
      </c>
      <c r="J84">
        <v>26</v>
      </c>
      <c r="K84" s="5">
        <v>9367.9006004175208</v>
      </c>
      <c r="L84">
        <v>1</v>
      </c>
      <c r="M84" s="5">
        <v>14.354169544150899</v>
      </c>
      <c r="N84" s="5">
        <v>0.84167583086967801</v>
      </c>
      <c r="O84" s="5">
        <v>1.5322717603889499E-3</v>
      </c>
      <c r="P84" s="5">
        <v>-8.4717676857165095E-2</v>
      </c>
      <c r="Q84">
        <v>0</v>
      </c>
      <c r="R84" s="17">
        <v>24</v>
      </c>
      <c r="S84" s="18">
        <v>8548.9053316893005</v>
      </c>
      <c r="T84" s="17">
        <v>1</v>
      </c>
      <c r="U84" s="18">
        <v>2287.9390972879901</v>
      </c>
      <c r="V84" s="18">
        <v>3.0617545589255498E-3</v>
      </c>
      <c r="W84" s="18">
        <v>0.26762948102922601</v>
      </c>
      <c r="X84" s="18">
        <v>1.1023943835913499</v>
      </c>
      <c r="Y84" s="17">
        <v>1</v>
      </c>
    </row>
    <row r="85" spans="1:25" x14ac:dyDescent="0.3">
      <c r="A85" s="8" t="s">
        <v>103</v>
      </c>
      <c r="B85" s="17">
        <v>7916</v>
      </c>
      <c r="C85" s="18">
        <v>2435532.1226828001</v>
      </c>
      <c r="D85" s="17">
        <v>1</v>
      </c>
      <c r="E85" s="18">
        <v>12826.914459355599</v>
      </c>
      <c r="F85" s="18">
        <v>9.5526629178854302E-11</v>
      </c>
      <c r="G85" s="18">
        <v>5.2665757679378799E-3</v>
      </c>
      <c r="H85" s="18">
        <v>0.31147569569636602</v>
      </c>
      <c r="I85" s="17">
        <v>1</v>
      </c>
      <c r="J85">
        <v>29</v>
      </c>
      <c r="K85" s="5">
        <v>51566.364534567801</v>
      </c>
      <c r="L85">
        <v>1</v>
      </c>
      <c r="M85" s="5">
        <v>1692.4929188866699</v>
      </c>
      <c r="N85" s="5">
        <v>0.32118168589955198</v>
      </c>
      <c r="O85" s="5">
        <v>3.28216451588728E-2</v>
      </c>
      <c r="P85" s="5">
        <v>0.83999091036642004</v>
      </c>
      <c r="Q85">
        <v>0</v>
      </c>
      <c r="R85" s="17">
        <v>33</v>
      </c>
      <c r="S85" s="18">
        <v>22802.494970030901</v>
      </c>
      <c r="T85" s="17">
        <v>1</v>
      </c>
      <c r="U85" s="18">
        <v>1914.03539908521</v>
      </c>
      <c r="V85" s="18">
        <v>8.2049439210980998E-2</v>
      </c>
      <c r="W85" s="18">
        <v>8.3939735612300406E-2</v>
      </c>
      <c r="X85" s="18">
        <v>0.90968251817031998</v>
      </c>
      <c r="Y85" s="17">
        <v>0</v>
      </c>
    </row>
    <row r="86" spans="1:25" x14ac:dyDescent="0.3">
      <c r="A86" s="8" t="s">
        <v>104</v>
      </c>
      <c r="B86" s="17">
        <v>2372</v>
      </c>
      <c r="C86" s="18">
        <v>393960.79065598699</v>
      </c>
      <c r="D86" s="17">
        <v>1</v>
      </c>
      <c r="E86" s="18">
        <v>38835.879374657801</v>
      </c>
      <c r="F86" s="18">
        <v>2.3212913838005899E-58</v>
      </c>
      <c r="G86" s="18">
        <v>9.8578031864521007E-2</v>
      </c>
      <c r="H86" s="18">
        <v>0.87435607130054604</v>
      </c>
      <c r="I86" s="17">
        <v>1</v>
      </c>
      <c r="J86">
        <v>21</v>
      </c>
      <c r="K86" s="5">
        <v>7610.7213870300702</v>
      </c>
      <c r="L86">
        <v>1</v>
      </c>
      <c r="M86" s="5">
        <v>393.08445854917699</v>
      </c>
      <c r="N86" s="5">
        <v>0.28487295495090598</v>
      </c>
      <c r="O86" s="5">
        <v>5.1648777896279099E-2</v>
      </c>
      <c r="P86" s="5">
        <v>0.59781080533746001</v>
      </c>
      <c r="Q86">
        <v>0</v>
      </c>
      <c r="R86" s="17">
        <v>20</v>
      </c>
      <c r="S86" s="18">
        <v>5814.8783081265701</v>
      </c>
      <c r="T86" s="17">
        <v>1</v>
      </c>
      <c r="U86" s="18">
        <v>1716.70203719238</v>
      </c>
      <c r="V86" s="18">
        <v>3.79814605802287E-3</v>
      </c>
      <c r="W86" s="18">
        <v>0.295225789126697</v>
      </c>
      <c r="X86" s="18">
        <v>1.3038447069747301</v>
      </c>
      <c r="Y86" s="17">
        <v>1</v>
      </c>
    </row>
    <row r="87" spans="1:25" x14ac:dyDescent="0.3">
      <c r="A87" s="8" t="s">
        <v>59</v>
      </c>
      <c r="B87" s="17">
        <v>1197</v>
      </c>
      <c r="C87" s="18">
        <v>162996.92712118401</v>
      </c>
      <c r="D87" s="17">
        <v>1</v>
      </c>
      <c r="E87" s="18">
        <v>32025.317842856901</v>
      </c>
      <c r="F87" s="18">
        <v>1.2884402609461601E-65</v>
      </c>
      <c r="G87" s="18">
        <v>0.19647804660174301</v>
      </c>
      <c r="H87" s="18">
        <v>1.6733911861639901</v>
      </c>
      <c r="I87" s="17">
        <v>1</v>
      </c>
      <c r="J87">
        <v>14</v>
      </c>
      <c r="K87" s="5">
        <v>8988.9100278853202</v>
      </c>
      <c r="L87">
        <v>1</v>
      </c>
      <c r="M87" s="5">
        <v>1194.43781213541</v>
      </c>
      <c r="N87" s="5">
        <v>0.14299933170315601</v>
      </c>
      <c r="O87" s="5">
        <v>0.13287904856429</v>
      </c>
      <c r="P87" s="5">
        <v>1.1912151526111501</v>
      </c>
      <c r="Q87">
        <v>0</v>
      </c>
      <c r="R87" s="17">
        <v>14</v>
      </c>
      <c r="S87" s="18">
        <v>1381.51578039486</v>
      </c>
      <c r="T87" s="17">
        <v>1</v>
      </c>
      <c r="U87" s="18">
        <v>221.17101558300399</v>
      </c>
      <c r="V87" s="18">
        <v>0.102351660040868</v>
      </c>
      <c r="W87" s="18">
        <v>0.16009300705909499</v>
      </c>
      <c r="X87" s="18">
        <v>0.50538323652261197</v>
      </c>
      <c r="Y87" s="17">
        <v>0</v>
      </c>
    </row>
    <row r="88" spans="1:25" x14ac:dyDescent="0.3">
      <c r="A88" s="8" t="s">
        <v>105</v>
      </c>
      <c r="B88" s="17">
        <v>7111</v>
      </c>
      <c r="C88" s="18">
        <v>2270867.2797194198</v>
      </c>
      <c r="D88" s="17">
        <v>1</v>
      </c>
      <c r="E88" s="18">
        <v>840071.33242237696</v>
      </c>
      <c r="F88" s="18">
        <v>0</v>
      </c>
      <c r="G88" s="18">
        <v>0.36993413922727097</v>
      </c>
      <c r="H88" s="18">
        <v>2.2892230568951302</v>
      </c>
      <c r="I88" s="17">
        <v>1</v>
      </c>
      <c r="J88">
        <v>33</v>
      </c>
      <c r="K88" s="5">
        <v>50388.779865327197</v>
      </c>
      <c r="L88">
        <v>1</v>
      </c>
      <c r="M88" s="5">
        <v>2561.5224240946</v>
      </c>
      <c r="N88" s="5">
        <v>0.183703282047703</v>
      </c>
      <c r="O88" s="5">
        <v>5.0835174634922903E-2</v>
      </c>
      <c r="P88" s="5">
        <v>0.91921525877027799</v>
      </c>
      <c r="Q88">
        <v>0</v>
      </c>
      <c r="R88" s="17">
        <v>30</v>
      </c>
      <c r="S88" s="18">
        <v>23577.679575742201</v>
      </c>
      <c r="T88" s="17">
        <v>1</v>
      </c>
      <c r="U88" s="18">
        <v>3470.3162436406201</v>
      </c>
      <c r="V88" s="18">
        <v>2.2878856478043198E-2</v>
      </c>
      <c r="W88" s="18">
        <v>0.147186504613076</v>
      </c>
      <c r="X88" s="18">
        <v>1.1213274251644301</v>
      </c>
      <c r="Y88" s="17">
        <v>1</v>
      </c>
    </row>
    <row r="89" spans="1:25" x14ac:dyDescent="0.3">
      <c r="A89" s="8" t="s">
        <v>106</v>
      </c>
      <c r="B89" s="17">
        <v>475</v>
      </c>
      <c r="C89" s="18">
        <v>74692.693741665105</v>
      </c>
      <c r="D89" s="17">
        <v>1</v>
      </c>
      <c r="E89" s="18">
        <v>3727.84563872943</v>
      </c>
      <c r="F89" s="18">
        <v>5.8770462732365304E-7</v>
      </c>
      <c r="G89" s="18">
        <v>4.9909106928486199E-2</v>
      </c>
      <c r="H89" s="18">
        <v>-0.33625811960360902</v>
      </c>
      <c r="I89" s="17">
        <v>-1</v>
      </c>
      <c r="J89">
        <v>17</v>
      </c>
      <c r="K89" s="5">
        <v>6192.4354963702099</v>
      </c>
      <c r="L89">
        <v>1</v>
      </c>
      <c r="M89" s="5">
        <v>722.054939999216</v>
      </c>
      <c r="N89" s="5">
        <v>0.13414310914059099</v>
      </c>
      <c r="O89" s="5">
        <v>0.11660273900672199</v>
      </c>
      <c r="P89" s="5">
        <v>-0.62943112954498703</v>
      </c>
      <c r="Q89">
        <v>0</v>
      </c>
      <c r="R89" s="17">
        <v>15</v>
      </c>
      <c r="S89" s="18">
        <v>3640.0367963131998</v>
      </c>
      <c r="T89" s="17">
        <v>1</v>
      </c>
      <c r="U89" s="18">
        <v>376.863537202072</v>
      </c>
      <c r="V89" s="18">
        <v>0.188111259568918</v>
      </c>
      <c r="W89" s="18">
        <v>0.103532892190479</v>
      </c>
      <c r="X89" s="18">
        <v>-0.47823841889538199</v>
      </c>
      <c r="Y89" s="17">
        <v>0</v>
      </c>
    </row>
    <row r="90" spans="1:25" x14ac:dyDescent="0.3">
      <c r="A90" s="8" t="s">
        <v>107</v>
      </c>
      <c r="B90" s="17">
        <v>316</v>
      </c>
      <c r="C90" s="18">
        <v>34608.8924301933</v>
      </c>
      <c r="D90" s="17">
        <v>1</v>
      </c>
      <c r="E90" s="18">
        <v>2979.6078638373001</v>
      </c>
      <c r="F90" s="18">
        <v>4.8684043859467799E-8</v>
      </c>
      <c r="G90" s="18">
        <v>8.6093707559328006E-2</v>
      </c>
      <c r="H90" s="18">
        <v>0.86377496589116398</v>
      </c>
      <c r="I90" s="17">
        <v>1</v>
      </c>
      <c r="J90">
        <v>8</v>
      </c>
      <c r="K90" s="5">
        <v>773.45476449113801</v>
      </c>
      <c r="L90">
        <v>1</v>
      </c>
      <c r="M90" s="5">
        <v>5.65319700019836</v>
      </c>
      <c r="N90" s="5">
        <v>0.80823876864600397</v>
      </c>
      <c r="O90" s="5">
        <v>7.3090208500010698E-3</v>
      </c>
      <c r="P90" s="5">
        <v>-9.1171830094881806E-2</v>
      </c>
      <c r="Q90">
        <v>0</v>
      </c>
      <c r="R90" s="17">
        <v>9</v>
      </c>
      <c r="S90" s="18">
        <v>522.55063174879899</v>
      </c>
      <c r="T90" s="17">
        <v>1</v>
      </c>
      <c r="U90" s="18">
        <v>29.899384503474401</v>
      </c>
      <c r="V90" s="18">
        <v>0.45986758051471599</v>
      </c>
      <c r="W90" s="18">
        <v>5.72181577953726E-2</v>
      </c>
      <c r="X90" s="18">
        <v>-0.209605442588401</v>
      </c>
      <c r="Y90" s="17">
        <v>0</v>
      </c>
    </row>
    <row r="91" spans="1:25" x14ac:dyDescent="0.3">
      <c r="A91" s="8" t="s">
        <v>108</v>
      </c>
      <c r="B91" s="17">
        <v>6775</v>
      </c>
      <c r="C91" s="18">
        <v>1336842.1959041499</v>
      </c>
      <c r="D91" s="17">
        <v>1</v>
      </c>
      <c r="E91" s="18">
        <v>110846.38734149501</v>
      </c>
      <c r="F91" s="18">
        <v>3.1190663874261297E-135</v>
      </c>
      <c r="G91" s="18">
        <v>8.2916583334299895E-2</v>
      </c>
      <c r="H91" s="18">
        <v>1.3042632381845101</v>
      </c>
      <c r="I91" s="17">
        <v>1</v>
      </c>
      <c r="J91">
        <v>25</v>
      </c>
      <c r="K91" s="5">
        <v>24297.657927730299</v>
      </c>
      <c r="L91">
        <v>1</v>
      </c>
      <c r="M91" s="5">
        <v>549.07432628166498</v>
      </c>
      <c r="N91" s="5">
        <v>0.44709439995206601</v>
      </c>
      <c r="O91" s="5">
        <v>2.25978293016884E-2</v>
      </c>
      <c r="P91" s="5">
        <v>-0.517702089783172</v>
      </c>
      <c r="Q91">
        <v>0</v>
      </c>
      <c r="R91" s="17">
        <v>29</v>
      </c>
      <c r="S91" s="18">
        <v>5620.7316218169799</v>
      </c>
      <c r="T91" s="17">
        <v>1</v>
      </c>
      <c r="U91" s="18">
        <v>1326.4199729392899</v>
      </c>
      <c r="V91" s="18">
        <v>2.7633691207186901E-3</v>
      </c>
      <c r="W91" s="18">
        <v>0.235987067553761</v>
      </c>
      <c r="X91" s="18">
        <v>0.76518460383423104</v>
      </c>
      <c r="Y91" s="17">
        <v>1</v>
      </c>
    </row>
    <row r="92" spans="1:25" x14ac:dyDescent="0.3">
      <c r="A92" s="8" t="s">
        <v>109</v>
      </c>
      <c r="B92" s="17">
        <v>2111</v>
      </c>
      <c r="C92" s="18">
        <v>362282.81312243501</v>
      </c>
      <c r="D92" s="17">
        <v>1</v>
      </c>
      <c r="E92" s="18">
        <v>668.08311215462197</v>
      </c>
      <c r="F92" s="18">
        <v>4.8284041029442802E-2</v>
      </c>
      <c r="G92" s="18">
        <v>1.8440927583524001E-3</v>
      </c>
      <c r="H92" s="18">
        <v>-0.128575108236615</v>
      </c>
      <c r="I92" s="17">
        <v>-1</v>
      </c>
      <c r="J92">
        <v>17</v>
      </c>
      <c r="K92" s="5">
        <v>11771.6153130646</v>
      </c>
      <c r="L92">
        <v>1</v>
      </c>
      <c r="M92" s="5">
        <v>57.119745164511201</v>
      </c>
      <c r="N92" s="5">
        <v>0.77341611633870899</v>
      </c>
      <c r="O92" s="5">
        <v>4.8523285586064002E-3</v>
      </c>
      <c r="P92" s="5">
        <v>-0.191441487780137</v>
      </c>
      <c r="Q92">
        <v>0</v>
      </c>
      <c r="R92" s="17">
        <v>16</v>
      </c>
      <c r="S92" s="18">
        <v>6765.2158787791004</v>
      </c>
      <c r="T92" s="17">
        <v>1</v>
      </c>
      <c r="U92" s="18">
        <v>15.376387387787</v>
      </c>
      <c r="V92" s="18">
        <v>0.84859205966783202</v>
      </c>
      <c r="W92" s="18">
        <v>2.27285982639813E-3</v>
      </c>
      <c r="X92" s="18">
        <v>-0.102212976490485</v>
      </c>
      <c r="Y92" s="17">
        <v>0</v>
      </c>
    </row>
    <row r="93" spans="1:25" x14ac:dyDescent="0.3">
      <c r="A93" s="8" t="s">
        <v>73</v>
      </c>
      <c r="B93" s="17">
        <v>3111</v>
      </c>
      <c r="C93" s="18">
        <v>633128.25168226997</v>
      </c>
      <c r="D93" s="17">
        <v>1</v>
      </c>
      <c r="E93" s="18">
        <v>98.747531126369694</v>
      </c>
      <c r="F93" s="18">
        <v>0.48603540098632803</v>
      </c>
      <c r="G93" s="18">
        <v>1.55967658786338E-4</v>
      </c>
      <c r="H93" s="18">
        <v>-5.1649575619846198E-2</v>
      </c>
      <c r="I93" s="17">
        <v>0</v>
      </c>
      <c r="J93">
        <v>23</v>
      </c>
      <c r="K93" s="5">
        <v>13985.400586067901</v>
      </c>
      <c r="L93">
        <v>1</v>
      </c>
      <c r="M93" s="5">
        <v>683.84977159538698</v>
      </c>
      <c r="N93" s="5">
        <v>0.27685586425472603</v>
      </c>
      <c r="O93" s="5">
        <v>4.8897403216081797E-2</v>
      </c>
      <c r="P93" s="5">
        <v>0.80834784938183701</v>
      </c>
      <c r="Q93">
        <v>0</v>
      </c>
      <c r="R93" s="17">
        <v>23</v>
      </c>
      <c r="S93" s="18">
        <v>25637.825415810799</v>
      </c>
      <c r="T93" s="17">
        <v>1</v>
      </c>
      <c r="U93" s="18">
        <v>399.36589474641403</v>
      </c>
      <c r="V93" s="18">
        <v>0.54632330819935904</v>
      </c>
      <c r="W93" s="18">
        <v>1.55772140682463E-2</v>
      </c>
      <c r="X93" s="18">
        <v>-0.60760316538963</v>
      </c>
      <c r="Y93" s="17">
        <v>0</v>
      </c>
    </row>
    <row r="94" spans="1:25" x14ac:dyDescent="0.3">
      <c r="A94" s="8" t="s">
        <v>110</v>
      </c>
      <c r="B94" s="17">
        <v>4600</v>
      </c>
      <c r="C94" s="18">
        <v>635543.69766138797</v>
      </c>
      <c r="D94" s="17">
        <v>1</v>
      </c>
      <c r="E94" s="18">
        <v>3665.4631292311201</v>
      </c>
      <c r="F94" s="18">
        <v>2.3957936125705601E-7</v>
      </c>
      <c r="G94" s="18">
        <v>5.7674446976957398E-3</v>
      </c>
      <c r="H94" s="18">
        <v>-0.36258543256951897</v>
      </c>
      <c r="I94" s="17">
        <v>-1</v>
      </c>
      <c r="J94">
        <v>28</v>
      </c>
      <c r="K94" s="5">
        <v>36475.083747758901</v>
      </c>
      <c r="L94">
        <v>1</v>
      </c>
      <c r="M94" s="5">
        <v>903.40483385545701</v>
      </c>
      <c r="N94" s="5">
        <v>0.39907594932170998</v>
      </c>
      <c r="O94" s="5">
        <v>2.4767724732392499E-2</v>
      </c>
      <c r="P94" s="5">
        <v>-0.63760672737465995</v>
      </c>
      <c r="Q94">
        <v>0</v>
      </c>
      <c r="R94" s="17">
        <v>27</v>
      </c>
      <c r="S94" s="18">
        <v>7433.8744609548603</v>
      </c>
      <c r="T94" s="17">
        <v>1</v>
      </c>
      <c r="U94" s="18">
        <v>539.29314451494599</v>
      </c>
      <c r="V94" s="18">
        <v>0.14615430672013699</v>
      </c>
      <c r="W94" s="18">
        <v>7.2545366127379496E-2</v>
      </c>
      <c r="X94" s="18">
        <v>0.47845806192945001</v>
      </c>
      <c r="Y94" s="17">
        <v>0</v>
      </c>
    </row>
    <row r="95" spans="1:25" x14ac:dyDescent="0.3">
      <c r="A95" s="8" t="s">
        <v>111</v>
      </c>
      <c r="B95" s="17">
        <v>859</v>
      </c>
      <c r="C95" s="18">
        <v>81596.633505826307</v>
      </c>
      <c r="D95" s="17">
        <v>1</v>
      </c>
      <c r="E95" s="18">
        <v>1289.2112970719199</v>
      </c>
      <c r="F95" s="18">
        <v>2.0443069307877701E-4</v>
      </c>
      <c r="G95" s="18">
        <v>1.5799809890194399E-2</v>
      </c>
      <c r="H95" s="18">
        <v>-0.22426402846031401</v>
      </c>
      <c r="I95" s="17">
        <v>-1</v>
      </c>
      <c r="J95">
        <v>17</v>
      </c>
      <c r="K95" s="5">
        <v>3132.5700934514898</v>
      </c>
      <c r="L95">
        <v>1</v>
      </c>
      <c r="M95" s="5">
        <v>127.488133280676</v>
      </c>
      <c r="N95" s="5">
        <v>0.395746955375337</v>
      </c>
      <c r="O95" s="5">
        <v>4.0697615528918298E-2</v>
      </c>
      <c r="P95" s="5">
        <v>-0.252177418840766</v>
      </c>
      <c r="Q95">
        <v>0</v>
      </c>
      <c r="R95" s="17">
        <v>18</v>
      </c>
      <c r="S95" s="18">
        <v>3875.6740260649399</v>
      </c>
      <c r="T95" s="17">
        <v>1</v>
      </c>
      <c r="U95" s="18">
        <v>100.796450898656</v>
      </c>
      <c r="V95" s="18">
        <v>0.48813508822906698</v>
      </c>
      <c r="W95" s="18">
        <v>2.6007463532993901E-2</v>
      </c>
      <c r="X95" s="18">
        <v>0.21691651221113201</v>
      </c>
      <c r="Y95" s="17">
        <v>0</v>
      </c>
    </row>
    <row r="96" spans="1:25" x14ac:dyDescent="0.3">
      <c r="A96" s="8" t="s">
        <v>112</v>
      </c>
      <c r="B96" s="17">
        <v>1201</v>
      </c>
      <c r="C96" s="18">
        <v>196146.750482342</v>
      </c>
      <c r="D96" s="17">
        <v>1</v>
      </c>
      <c r="E96" s="18">
        <v>4237.6216460373498</v>
      </c>
      <c r="F96" s="18">
        <v>2.6085649110338302E-7</v>
      </c>
      <c r="G96" s="18">
        <v>2.1604342848488001E-2</v>
      </c>
      <c r="H96" s="18">
        <v>1.1270777923033599</v>
      </c>
      <c r="I96" s="17">
        <v>1</v>
      </c>
      <c r="J96">
        <v>9</v>
      </c>
      <c r="K96" s="5">
        <v>3155.7772730451402</v>
      </c>
      <c r="L96">
        <v>1</v>
      </c>
      <c r="M96" s="5">
        <v>399.33137732152898</v>
      </c>
      <c r="N96" s="5">
        <v>0.253511805605239</v>
      </c>
      <c r="O96" s="5">
        <v>0.12653978489939399</v>
      </c>
      <c r="P96" s="5">
        <v>-0.93936768165038198</v>
      </c>
      <c r="Q96">
        <v>0</v>
      </c>
      <c r="R96" s="17">
        <v>8</v>
      </c>
      <c r="S96" s="18">
        <v>11674.097814594101</v>
      </c>
      <c r="T96" s="17">
        <v>1</v>
      </c>
      <c r="U96" s="18">
        <v>7988.4483329959003</v>
      </c>
      <c r="V96" s="18">
        <v>3.1260880082602602E-5</v>
      </c>
      <c r="W96" s="18">
        <v>0.68428828161858801</v>
      </c>
      <c r="X96" s="18">
        <v>4.3565404668865</v>
      </c>
      <c r="Y96" s="17">
        <v>1</v>
      </c>
    </row>
    <row r="97" spans="1:25" x14ac:dyDescent="0.3">
      <c r="A97" s="8" t="s">
        <v>113</v>
      </c>
      <c r="B97" s="17">
        <v>273</v>
      </c>
      <c r="C97" s="18">
        <v>156891.347465281</v>
      </c>
      <c r="D97" s="17">
        <v>1</v>
      </c>
      <c r="E97" s="18">
        <v>3133.8796648140701</v>
      </c>
      <c r="F97" s="18">
        <v>1.8330577933290602E-2</v>
      </c>
      <c r="G97" s="18">
        <v>1.9974840648924699E-2</v>
      </c>
      <c r="H97" s="18">
        <v>0.36773533462749503</v>
      </c>
      <c r="I97" s="17">
        <v>1</v>
      </c>
      <c r="J97">
        <v>29</v>
      </c>
      <c r="K97" s="5">
        <v>15927.127820330799</v>
      </c>
      <c r="L97">
        <v>1</v>
      </c>
      <c r="M97" s="5">
        <v>8481.8202837652407</v>
      </c>
      <c r="N97" s="5">
        <v>9.0408106201805092E-9</v>
      </c>
      <c r="O97" s="5">
        <v>0.53253922360931205</v>
      </c>
      <c r="P97" s="5">
        <v>1.6504703413174999</v>
      </c>
      <c r="Q97">
        <v>1</v>
      </c>
      <c r="R97" s="17">
        <v>25</v>
      </c>
      <c r="S97" s="18">
        <v>31057.262929926099</v>
      </c>
      <c r="T97" s="17">
        <v>1</v>
      </c>
      <c r="U97" s="18">
        <v>6.0085202644841003</v>
      </c>
      <c r="V97" s="18">
        <v>0.94454966002978402</v>
      </c>
      <c r="W97" s="18">
        <v>1.9346586587620801E-4</v>
      </c>
      <c r="X97" s="18">
        <v>4.7301909608913E-2</v>
      </c>
      <c r="Y97" s="17">
        <v>0</v>
      </c>
    </row>
    <row r="98" spans="1:25" x14ac:dyDescent="0.3">
      <c r="A98" s="8" t="s">
        <v>114</v>
      </c>
      <c r="B98" s="17">
        <v>190</v>
      </c>
      <c r="C98" s="18">
        <v>44207.792120010701</v>
      </c>
      <c r="D98" s="17">
        <v>1</v>
      </c>
      <c r="E98" s="18">
        <v>2221.5799869591101</v>
      </c>
      <c r="F98" s="18">
        <v>1.52074869397586E-3</v>
      </c>
      <c r="G98" s="18">
        <v>5.02531314146656E-2</v>
      </c>
      <c r="H98" s="18">
        <v>0.73089014348687797</v>
      </c>
      <c r="I98" s="17">
        <v>1</v>
      </c>
      <c r="J98">
        <v>20</v>
      </c>
      <c r="K98" s="5">
        <v>8915.8706272363506</v>
      </c>
      <c r="L98">
        <v>1</v>
      </c>
      <c r="M98" s="5">
        <v>924.63865267368703</v>
      </c>
      <c r="N98" s="5">
        <v>0.128202771337565</v>
      </c>
      <c r="O98" s="5">
        <v>0.103707051316905</v>
      </c>
      <c r="P98" s="5">
        <v>0.80596135875297603</v>
      </c>
      <c r="Q98">
        <v>0</v>
      </c>
      <c r="R98" s="17">
        <v>19</v>
      </c>
      <c r="S98" s="18">
        <v>9491.1367651975797</v>
      </c>
      <c r="T98" s="17">
        <v>1</v>
      </c>
      <c r="U98" s="18">
        <v>1769.5073699878601</v>
      </c>
      <c r="V98" s="18">
        <v>3.6920261305426999E-2</v>
      </c>
      <c r="W98" s="18">
        <v>0.18643787501581</v>
      </c>
      <c r="X98" s="18">
        <v>1.1291750048864</v>
      </c>
      <c r="Y98" s="17">
        <v>1</v>
      </c>
    </row>
    <row r="99" spans="1:25" x14ac:dyDescent="0.3">
      <c r="A99" s="8" t="s">
        <v>115</v>
      </c>
      <c r="B99" s="17">
        <v>2026</v>
      </c>
      <c r="C99" s="18">
        <v>268272.89453671698</v>
      </c>
      <c r="D99" s="17">
        <v>1</v>
      </c>
      <c r="E99" s="18">
        <v>7561.9809964195301</v>
      </c>
      <c r="F99" s="18">
        <v>1.7770964557056201E-14</v>
      </c>
      <c r="G99" s="18">
        <v>2.81876445605076E-2</v>
      </c>
      <c r="H99" s="18">
        <v>0.932555325435791</v>
      </c>
      <c r="I99" s="17">
        <v>1</v>
      </c>
      <c r="J99">
        <v>18</v>
      </c>
      <c r="K99" s="5">
        <v>10076.727348377601</v>
      </c>
      <c r="L99">
        <v>1</v>
      </c>
      <c r="M99" s="5">
        <v>32.544067355258399</v>
      </c>
      <c r="N99" s="5">
        <v>0.80916859983997602</v>
      </c>
      <c r="O99" s="5">
        <v>3.2296266664889601E-3</v>
      </c>
      <c r="P99" s="5">
        <v>-0.17822529253033401</v>
      </c>
      <c r="Q99">
        <v>0</v>
      </c>
      <c r="R99" s="17">
        <v>19</v>
      </c>
      <c r="S99" s="18">
        <v>9247.8971535152505</v>
      </c>
      <c r="T99" s="17">
        <v>1</v>
      </c>
      <c r="U99" s="18">
        <v>2034.28272074593</v>
      </c>
      <c r="V99" s="18">
        <v>2.0626063173274201E-2</v>
      </c>
      <c r="W99" s="18">
        <v>0.21997246368302001</v>
      </c>
      <c r="X99" s="18">
        <v>1.36250504738778</v>
      </c>
      <c r="Y99" s="17">
        <v>1</v>
      </c>
    </row>
    <row r="100" spans="1:25" x14ac:dyDescent="0.3">
      <c r="A100" s="8" t="s">
        <v>116</v>
      </c>
      <c r="B100" s="17">
        <v>20</v>
      </c>
      <c r="C100" s="18">
        <v>2656.5613202401501</v>
      </c>
      <c r="D100" s="17">
        <v>1</v>
      </c>
      <c r="E100" s="18">
        <v>178.09295550067</v>
      </c>
      <c r="F100" s="18">
        <v>0.230605782485898</v>
      </c>
      <c r="G100" s="18">
        <v>6.7038902563171604E-2</v>
      </c>
      <c r="H100" s="18">
        <v>0.92816793799027197</v>
      </c>
      <c r="I100" s="17">
        <v>0</v>
      </c>
      <c r="J100">
        <v>3</v>
      </c>
      <c r="K100" s="5">
        <v>561.40873243208603</v>
      </c>
      <c r="L100">
        <v>1</v>
      </c>
      <c r="M100" s="5">
        <v>108.466038961487</v>
      </c>
      <c r="N100" s="5">
        <v>0.39666627551970601</v>
      </c>
      <c r="O100" s="5">
        <v>0.19320333421177699</v>
      </c>
      <c r="P100" s="5">
        <v>0.84809835242999598</v>
      </c>
      <c r="Q100">
        <v>0</v>
      </c>
      <c r="R100" s="17">
        <v>3</v>
      </c>
      <c r="S100" s="18">
        <v>739.16234927016501</v>
      </c>
      <c r="T100" s="17">
        <v>1</v>
      </c>
      <c r="U100" s="18">
        <v>8.0473052536990508</v>
      </c>
      <c r="V100" s="18">
        <v>0.85580566253286505</v>
      </c>
      <c r="W100" s="18">
        <v>1.0887060551237299E-2</v>
      </c>
      <c r="X100" s="18">
        <v>0.231006695128715</v>
      </c>
      <c r="Y100" s="17">
        <v>0</v>
      </c>
    </row>
    <row r="101" spans="1:25" x14ac:dyDescent="0.3">
      <c r="A101" s="8" t="s">
        <v>117</v>
      </c>
      <c r="B101" s="17">
        <v>51817</v>
      </c>
      <c r="C101" s="18">
        <v>26849344.2560816</v>
      </c>
      <c r="D101" s="17">
        <v>1</v>
      </c>
      <c r="E101" s="18">
        <v>1326.8499341905101</v>
      </c>
      <c r="F101" s="18">
        <v>0.109540609167717</v>
      </c>
      <c r="G101" s="18">
        <v>4.9418336683926297E-5</v>
      </c>
      <c r="H101" s="18">
        <v>-7.6731244712684998E-2</v>
      </c>
      <c r="I101" s="17">
        <v>0</v>
      </c>
      <c r="J101">
        <v>28</v>
      </c>
      <c r="K101" s="5">
        <v>98064.020389617493</v>
      </c>
      <c r="L101">
        <v>1</v>
      </c>
      <c r="M101" s="5">
        <v>0.23706158089043999</v>
      </c>
      <c r="N101" s="5">
        <v>0.993435669425215</v>
      </c>
      <c r="O101" s="5">
        <v>2.41741649953386E-6</v>
      </c>
      <c r="P101" s="5">
        <v>1.06454393089595E-2</v>
      </c>
      <c r="Q101">
        <v>0</v>
      </c>
      <c r="R101" s="17">
        <v>30</v>
      </c>
      <c r="S101" s="18">
        <v>98228.291130227706</v>
      </c>
      <c r="T101" s="17">
        <v>1</v>
      </c>
      <c r="U101" s="18">
        <v>296.92770436703</v>
      </c>
      <c r="V101" s="18">
        <v>0.76296031709288803</v>
      </c>
      <c r="W101" s="18">
        <v>3.0228328412368298E-3</v>
      </c>
      <c r="X101" s="18">
        <v>0.38049227048855899</v>
      </c>
      <c r="Y101" s="17">
        <v>0</v>
      </c>
    </row>
    <row r="102" spans="1:25" x14ac:dyDescent="0.3">
      <c r="A102" s="8" t="s">
        <v>118</v>
      </c>
      <c r="B102" s="17">
        <v>4230</v>
      </c>
      <c r="C102" s="18">
        <v>1015305.26366195</v>
      </c>
      <c r="D102" s="17">
        <v>1</v>
      </c>
      <c r="E102" s="18">
        <v>4436.6709319126103</v>
      </c>
      <c r="F102" s="18">
        <v>1.64178756936347E-5</v>
      </c>
      <c r="G102" s="18">
        <v>4.3697901416472904E-3</v>
      </c>
      <c r="H102" s="18">
        <v>0.24186750300114199</v>
      </c>
      <c r="I102" s="17">
        <v>1</v>
      </c>
      <c r="J102">
        <v>35</v>
      </c>
      <c r="K102" s="5">
        <v>13041.844956115099</v>
      </c>
      <c r="L102">
        <v>1</v>
      </c>
      <c r="M102" s="5">
        <v>119.89643488287599</v>
      </c>
      <c r="N102" s="5">
        <v>0.56876822436010799</v>
      </c>
      <c r="O102" s="5">
        <v>9.1932111818778806E-3</v>
      </c>
      <c r="P102" s="5">
        <v>0.201283806127173</v>
      </c>
      <c r="Q102">
        <v>0</v>
      </c>
      <c r="R102" s="17">
        <v>28</v>
      </c>
      <c r="S102" s="18">
        <v>10312.9684070042</v>
      </c>
      <c r="T102" s="17">
        <v>1</v>
      </c>
      <c r="U102" s="18">
        <v>306.83514470405697</v>
      </c>
      <c r="V102" s="18">
        <v>0.35412746235341902</v>
      </c>
      <c r="W102" s="18">
        <v>2.9752359611192599E-2</v>
      </c>
      <c r="X102" s="18">
        <v>-0.3316650794057</v>
      </c>
      <c r="Y102" s="17">
        <v>0</v>
      </c>
    </row>
    <row r="103" spans="1:25" x14ac:dyDescent="0.3">
      <c r="A103" s="8" t="s">
        <v>119</v>
      </c>
      <c r="B103" s="17">
        <v>724</v>
      </c>
      <c r="C103" s="18">
        <v>92379.026551334697</v>
      </c>
      <c r="D103" s="17">
        <v>1</v>
      </c>
      <c r="E103" s="18">
        <v>233.06429789461299</v>
      </c>
      <c r="F103" s="18">
        <v>0.17598476469933999</v>
      </c>
      <c r="G103" s="18">
        <v>2.5229135507841599E-3</v>
      </c>
      <c r="H103" s="18">
        <v>0.126248691498246</v>
      </c>
      <c r="I103" s="17">
        <v>0</v>
      </c>
      <c r="J103">
        <v>15</v>
      </c>
      <c r="K103" s="5">
        <v>1891.2318843325199</v>
      </c>
      <c r="L103">
        <v>1</v>
      </c>
      <c r="M103" s="5">
        <v>76.533288137053404</v>
      </c>
      <c r="N103" s="5">
        <v>0.42639898922938302</v>
      </c>
      <c r="O103" s="5">
        <v>4.0467426956512301E-2</v>
      </c>
      <c r="P103" s="5">
        <v>-0.32507632661109298</v>
      </c>
      <c r="Q103">
        <v>0</v>
      </c>
      <c r="R103" s="17">
        <v>16</v>
      </c>
      <c r="S103" s="18">
        <v>4302.9455633723001</v>
      </c>
      <c r="T103" s="17">
        <v>1</v>
      </c>
      <c r="U103" s="18">
        <v>555.873402545506</v>
      </c>
      <c r="V103" s="18">
        <v>0.123403787119269</v>
      </c>
      <c r="W103" s="18">
        <v>0.12918439110111801</v>
      </c>
      <c r="X103" s="18">
        <v>0.86489038624540704</v>
      </c>
      <c r="Y103" s="17">
        <v>0</v>
      </c>
    </row>
    <row r="104" spans="1:25" x14ac:dyDescent="0.3">
      <c r="A104" s="8" t="s">
        <v>120</v>
      </c>
      <c r="B104" s="17">
        <v>553</v>
      </c>
      <c r="C104" s="18">
        <v>247617.56192649301</v>
      </c>
      <c r="D104" s="17">
        <v>1</v>
      </c>
      <c r="E104" s="18">
        <v>732.89468454726705</v>
      </c>
      <c r="F104" s="18">
        <v>0.200103368554612</v>
      </c>
      <c r="G104" s="18">
        <v>2.9597847537358199E-3</v>
      </c>
      <c r="H104" s="18">
        <v>0.14860340366831001</v>
      </c>
      <c r="I104" s="17">
        <v>0</v>
      </c>
      <c r="J104">
        <v>20</v>
      </c>
      <c r="K104" s="5">
        <v>23092.9501923649</v>
      </c>
      <c r="L104">
        <v>1</v>
      </c>
      <c r="M104" s="5">
        <v>180.87133408035501</v>
      </c>
      <c r="N104" s="5">
        <v>0.69111315627415504</v>
      </c>
      <c r="O104" s="5">
        <v>7.8323181998701807E-3</v>
      </c>
      <c r="P104" s="5">
        <v>-0.33806525469308801</v>
      </c>
      <c r="Q104">
        <v>0</v>
      </c>
      <c r="R104" s="17">
        <v>20</v>
      </c>
      <c r="S104" s="18">
        <v>9436.9471217007194</v>
      </c>
      <c r="T104" s="17">
        <v>1</v>
      </c>
      <c r="U104" s="18">
        <v>67.788723238669306</v>
      </c>
      <c r="V104" s="18">
        <v>0.70364661242356796</v>
      </c>
      <c r="W104" s="18">
        <v>7.1833318937205596E-3</v>
      </c>
      <c r="X104" s="18">
        <v>0.21320312734295199</v>
      </c>
      <c r="Y104" s="17">
        <v>0</v>
      </c>
    </row>
    <row r="105" spans="1:25" x14ac:dyDescent="0.3">
      <c r="A105" s="8" t="s">
        <v>121</v>
      </c>
      <c r="B105" s="17">
        <v>390</v>
      </c>
      <c r="C105" s="18">
        <v>53118.961040858398</v>
      </c>
      <c r="D105" s="17">
        <v>1</v>
      </c>
      <c r="E105" s="18">
        <v>2087.7214461635099</v>
      </c>
      <c r="F105" s="18">
        <v>6.4860886567053399E-5</v>
      </c>
      <c r="G105" s="18">
        <v>3.9302753767297097E-2</v>
      </c>
      <c r="H105" s="18">
        <v>0.45389712113414998</v>
      </c>
      <c r="I105" s="17">
        <v>1</v>
      </c>
      <c r="J105">
        <v>14</v>
      </c>
      <c r="K105" s="5">
        <v>2640.6544140280198</v>
      </c>
      <c r="L105">
        <v>1</v>
      </c>
      <c r="M105" s="5">
        <v>180.600714692319</v>
      </c>
      <c r="N105" s="5">
        <v>0.31067912040564499</v>
      </c>
      <c r="O105" s="5">
        <v>6.8392408235212102E-2</v>
      </c>
      <c r="P105" s="5">
        <v>-0.40784469091917203</v>
      </c>
      <c r="Q105">
        <v>0</v>
      </c>
      <c r="R105" s="17">
        <v>16</v>
      </c>
      <c r="S105" s="18">
        <v>9175.9055255755193</v>
      </c>
      <c r="T105" s="17">
        <v>1</v>
      </c>
      <c r="U105" s="18">
        <v>2277.1292550253502</v>
      </c>
      <c r="V105" s="18">
        <v>2.1556435627078901E-2</v>
      </c>
      <c r="W105" s="18">
        <v>0.24816398214633201</v>
      </c>
      <c r="X105" s="18">
        <v>1.3203104846542999</v>
      </c>
      <c r="Y105" s="17">
        <v>1</v>
      </c>
    </row>
    <row r="106" spans="1:25" x14ac:dyDescent="0.3">
      <c r="A106" s="8" t="s">
        <v>122</v>
      </c>
      <c r="B106" s="17">
        <v>31847</v>
      </c>
      <c r="C106" s="18">
        <v>13506674.2336604</v>
      </c>
      <c r="D106" s="17">
        <v>1</v>
      </c>
      <c r="E106" s="18">
        <v>2886643.4146118602</v>
      </c>
      <c r="F106" s="18">
        <v>0</v>
      </c>
      <c r="G106" s="18">
        <v>0.21371977769464301</v>
      </c>
      <c r="H106" s="18">
        <v>2.71081214493167</v>
      </c>
      <c r="I106" s="17">
        <v>1</v>
      </c>
      <c r="J106">
        <v>37</v>
      </c>
      <c r="K106" s="5">
        <v>68857.722101432606</v>
      </c>
      <c r="L106">
        <v>1</v>
      </c>
      <c r="M106" s="5">
        <v>18965.832641709501</v>
      </c>
      <c r="N106" s="5">
        <v>1.76587652059641E-4</v>
      </c>
      <c r="O106" s="5">
        <v>0.27543508647833798</v>
      </c>
      <c r="P106" s="5">
        <v>2.3037407819031102</v>
      </c>
      <c r="Q106">
        <v>1</v>
      </c>
      <c r="R106" s="17">
        <v>33</v>
      </c>
      <c r="S106" s="18">
        <v>113948.094948578</v>
      </c>
      <c r="T106" s="17">
        <v>1</v>
      </c>
      <c r="U106" s="18">
        <v>103.70954223256599</v>
      </c>
      <c r="V106" s="18">
        <v>0.86234912942178898</v>
      </c>
      <c r="W106" s="18">
        <v>9.1014722342985799E-4</v>
      </c>
      <c r="X106" s="18">
        <v>0.18006584022737501</v>
      </c>
      <c r="Y106" s="17">
        <v>0</v>
      </c>
    </row>
    <row r="107" spans="1:25" x14ac:dyDescent="0.3">
      <c r="A107" s="8" t="s">
        <v>123</v>
      </c>
      <c r="B107" s="17">
        <v>5170</v>
      </c>
      <c r="C107" s="18">
        <v>1008459.00293377</v>
      </c>
      <c r="D107" s="17">
        <v>1</v>
      </c>
      <c r="E107" s="18">
        <v>70085.628319126001</v>
      </c>
      <c r="F107" s="18">
        <v>5.7332292836771999E-86</v>
      </c>
      <c r="G107" s="18">
        <v>6.9497746676102506E-2</v>
      </c>
      <c r="H107" s="18">
        <v>0.962466970517871</v>
      </c>
      <c r="I107" s="17">
        <v>1</v>
      </c>
      <c r="J107">
        <v>32</v>
      </c>
      <c r="K107" s="5">
        <v>19989.547327738299</v>
      </c>
      <c r="L107">
        <v>1</v>
      </c>
      <c r="M107" s="5">
        <v>1524.3547942180901</v>
      </c>
      <c r="N107" s="5">
        <v>0.104092622714913</v>
      </c>
      <c r="O107" s="5">
        <v>7.6257594493039496E-2</v>
      </c>
      <c r="P107" s="5">
        <v>0.53701833919262798</v>
      </c>
      <c r="Q107">
        <v>0</v>
      </c>
      <c r="R107" s="17">
        <v>33</v>
      </c>
      <c r="S107" s="18">
        <v>12601.411334055099</v>
      </c>
      <c r="T107" s="17">
        <v>1</v>
      </c>
      <c r="U107" s="18">
        <v>1403.7599449766999</v>
      </c>
      <c r="V107" s="18">
        <v>4.1956802699038301E-2</v>
      </c>
      <c r="W107" s="18">
        <v>0.11139704178873</v>
      </c>
      <c r="X107" s="18">
        <v>0.51443237193273805</v>
      </c>
      <c r="Y107" s="17">
        <v>1</v>
      </c>
    </row>
    <row r="108" spans="1:25" x14ac:dyDescent="0.3">
      <c r="A108" s="8" t="s">
        <v>43</v>
      </c>
      <c r="B108" s="17">
        <v>2835</v>
      </c>
      <c r="C108" s="18">
        <v>496532.39208232099</v>
      </c>
      <c r="D108" s="17">
        <v>1</v>
      </c>
      <c r="E108" s="18">
        <v>50051.379893902304</v>
      </c>
      <c r="F108" s="18">
        <v>4.3467459739861702E-71</v>
      </c>
      <c r="G108" s="18">
        <v>0.100801842320902</v>
      </c>
      <c r="H108" s="18">
        <v>1.17158072259213</v>
      </c>
      <c r="I108" s="17">
        <v>1</v>
      </c>
      <c r="J108">
        <v>23</v>
      </c>
      <c r="K108" s="5">
        <v>12708.5350347729</v>
      </c>
      <c r="L108">
        <v>1</v>
      </c>
      <c r="M108" s="5">
        <v>368.11096296059799</v>
      </c>
      <c r="N108" s="5">
        <v>0.40749998535397097</v>
      </c>
      <c r="O108" s="5">
        <v>2.8965648829969701E-2</v>
      </c>
      <c r="P108" s="5">
        <v>-0.46921429985344898</v>
      </c>
      <c r="Q108">
        <v>0</v>
      </c>
      <c r="R108" s="17">
        <v>26</v>
      </c>
      <c r="S108" s="18">
        <v>8572.4737309313405</v>
      </c>
      <c r="T108" s="17">
        <v>1</v>
      </c>
      <c r="U108" s="18">
        <v>1570.73723007733</v>
      </c>
      <c r="V108" s="18">
        <v>1.5730783644720501E-2</v>
      </c>
      <c r="W108" s="18">
        <v>0.183230334601058</v>
      </c>
      <c r="X108" s="18">
        <v>0.94451166259297303</v>
      </c>
      <c r="Y108" s="17">
        <v>1</v>
      </c>
    </row>
  </sheetData>
  <mergeCells count="3">
    <mergeCell ref="R2:Y2"/>
    <mergeCell ref="J2:Q2"/>
    <mergeCell ref="B2:I2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11"/>
  <sheetViews>
    <sheetView topLeftCell="N77" workbookViewId="0">
      <selection activeCell="A4" sqref="A4:Y108"/>
    </sheetView>
  </sheetViews>
  <sheetFormatPr defaultRowHeight="14.4" x14ac:dyDescent="0.3"/>
  <cols>
    <col min="1" max="1" width="43.6640625" customWidth="1"/>
    <col min="2" max="2" width="14.6640625" customWidth="1"/>
    <col min="3" max="3" width="15.6640625" style="5" customWidth="1"/>
    <col min="5" max="5" width="14.6640625" style="5" customWidth="1"/>
    <col min="6" max="6" width="12.88671875" style="5" customWidth="1"/>
    <col min="7" max="8" width="12.6640625" style="5" customWidth="1"/>
    <col min="9" max="9" width="7.6640625" customWidth="1"/>
    <col min="10" max="10" width="14.6640625" customWidth="1"/>
    <col min="11" max="11" width="14.6640625" style="5" customWidth="1"/>
    <col min="13" max="16" width="14.6640625" style="5" customWidth="1"/>
    <col min="17" max="17" width="7.6640625" customWidth="1"/>
    <col min="18" max="18" width="14.6640625" customWidth="1"/>
    <col min="19" max="19" width="14.6640625" style="5" customWidth="1"/>
    <col min="21" max="23" width="14.6640625" style="5" customWidth="1"/>
    <col min="24" max="24" width="12.6640625" style="5" customWidth="1"/>
    <col min="25" max="25" width="7.6640625" customWidth="1"/>
  </cols>
  <sheetData>
    <row r="1" spans="1:25" x14ac:dyDescent="0.3">
      <c r="B1" s="12"/>
      <c r="C1" s="13"/>
      <c r="D1" s="12"/>
      <c r="E1" s="13"/>
      <c r="F1" s="13"/>
      <c r="G1" s="13"/>
      <c r="H1" s="13"/>
      <c r="I1" s="12"/>
    </row>
    <row r="2" spans="1:25" x14ac:dyDescent="0.3">
      <c r="A2" s="4" t="s">
        <v>22</v>
      </c>
      <c r="B2" s="26" t="s">
        <v>127</v>
      </c>
      <c r="C2" s="27"/>
      <c r="D2" s="26"/>
      <c r="E2" s="27"/>
      <c r="F2" s="27"/>
      <c r="G2" s="27"/>
      <c r="H2" s="27"/>
      <c r="I2" s="26"/>
      <c r="J2" s="28" t="s">
        <v>8</v>
      </c>
      <c r="K2" s="29"/>
      <c r="L2" s="28"/>
      <c r="M2" s="29"/>
      <c r="N2" s="29"/>
      <c r="O2" s="29"/>
      <c r="P2" s="29"/>
      <c r="Q2" s="28"/>
      <c r="R2" s="26" t="s">
        <v>9</v>
      </c>
      <c r="S2" s="27"/>
      <c r="T2" s="26"/>
      <c r="U2" s="27"/>
      <c r="V2" s="27"/>
      <c r="W2" s="27"/>
      <c r="X2" s="27"/>
      <c r="Y2" s="26"/>
    </row>
    <row r="3" spans="1:25" x14ac:dyDescent="0.3">
      <c r="A3" s="4"/>
      <c r="B3" s="15" t="s">
        <v>0</v>
      </c>
      <c r="C3" s="16" t="s">
        <v>1</v>
      </c>
      <c r="D3" s="15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4" t="s">
        <v>129</v>
      </c>
      <c r="J3" s="4" t="s">
        <v>0</v>
      </c>
      <c r="K3" s="10" t="s">
        <v>1</v>
      </c>
      <c r="L3" s="4" t="s">
        <v>2</v>
      </c>
      <c r="M3" s="10" t="s">
        <v>3</v>
      </c>
      <c r="N3" s="10" t="s">
        <v>4</v>
      </c>
      <c r="O3" s="10" t="s">
        <v>5</v>
      </c>
      <c r="P3" s="10" t="s">
        <v>6</v>
      </c>
      <c r="Q3" s="14" t="s">
        <v>129</v>
      </c>
      <c r="R3" s="15" t="s">
        <v>0</v>
      </c>
      <c r="S3" s="16" t="s">
        <v>1</v>
      </c>
      <c r="T3" s="15" t="s">
        <v>2</v>
      </c>
      <c r="U3" s="16" t="s">
        <v>3</v>
      </c>
      <c r="V3" s="16" t="s">
        <v>4</v>
      </c>
      <c r="W3" s="16" t="s">
        <v>5</v>
      </c>
      <c r="X3" s="16" t="s">
        <v>6</v>
      </c>
      <c r="Y3" s="14" t="s">
        <v>129</v>
      </c>
    </row>
    <row r="4" spans="1:25" x14ac:dyDescent="0.3">
      <c r="A4" s="8" t="s">
        <v>23</v>
      </c>
      <c r="B4" s="17">
        <v>117</v>
      </c>
      <c r="C4" s="18">
        <v>31145.753560541099</v>
      </c>
      <c r="D4" s="17">
        <v>1</v>
      </c>
      <c r="E4" s="18">
        <v>1250.98646752166</v>
      </c>
      <c r="F4" s="18">
        <v>2.69186469009959E-2</v>
      </c>
      <c r="G4" s="18">
        <v>4.0165554674732401E-2</v>
      </c>
      <c r="H4" s="18">
        <v>0.48868614534445498</v>
      </c>
      <c r="I4" s="17">
        <v>1</v>
      </c>
      <c r="J4">
        <v>21</v>
      </c>
      <c r="K4" s="5">
        <v>7862.0908290288698</v>
      </c>
      <c r="L4">
        <v>1</v>
      </c>
      <c r="M4" s="5">
        <v>1087.82019755435</v>
      </c>
      <c r="N4" s="5">
        <v>6.6304987055078493E-2</v>
      </c>
      <c r="O4" s="5">
        <v>0.138362710532144</v>
      </c>
      <c r="P4" s="5">
        <v>0.78390847612842296</v>
      </c>
      <c r="Q4">
        <v>0</v>
      </c>
      <c r="R4" s="17">
        <v>20</v>
      </c>
      <c r="S4" s="18">
        <v>6707.8796666238304</v>
      </c>
      <c r="T4" s="17">
        <v>1</v>
      </c>
      <c r="U4" s="18">
        <v>467.88657204617402</v>
      </c>
      <c r="V4" s="18">
        <v>0.22072705324353201</v>
      </c>
      <c r="W4" s="18">
        <v>6.9751783767711406E-2</v>
      </c>
      <c r="X4" s="18">
        <v>0.54211536875714506</v>
      </c>
      <c r="Y4" s="17">
        <v>0</v>
      </c>
    </row>
    <row r="5" spans="1:25" x14ac:dyDescent="0.3">
      <c r="A5" s="8" t="s">
        <v>24</v>
      </c>
      <c r="B5" s="17">
        <v>141</v>
      </c>
      <c r="C5" s="18">
        <v>81999.3366027382</v>
      </c>
      <c r="D5" s="17">
        <v>1</v>
      </c>
      <c r="E5" s="18">
        <v>1388.5596353571</v>
      </c>
      <c r="F5" s="18">
        <v>0.119124573701804</v>
      </c>
      <c r="G5" s="18">
        <v>1.69337910876554E-2</v>
      </c>
      <c r="H5" s="18">
        <v>-0.44676672398308098</v>
      </c>
      <c r="I5" s="17">
        <v>0</v>
      </c>
      <c r="J5">
        <v>20</v>
      </c>
      <c r="K5" s="5">
        <v>12495.039489471699</v>
      </c>
      <c r="L5">
        <v>1</v>
      </c>
      <c r="M5" s="5">
        <v>508.91040321215797</v>
      </c>
      <c r="N5" s="5">
        <v>0.35678850289919301</v>
      </c>
      <c r="O5" s="5">
        <v>4.0728995185726501E-2</v>
      </c>
      <c r="P5" s="5">
        <v>0.48920674557308103</v>
      </c>
      <c r="Q5">
        <v>0</v>
      </c>
      <c r="R5" s="17">
        <v>23</v>
      </c>
      <c r="S5" s="18">
        <v>11207.8660785995</v>
      </c>
      <c r="T5" s="17">
        <v>1</v>
      </c>
      <c r="U5" s="18">
        <v>789.209503179889</v>
      </c>
      <c r="V5" s="18">
        <v>0.18685503139055001</v>
      </c>
      <c r="W5" s="18">
        <v>7.0415679277861701E-2</v>
      </c>
      <c r="X5" s="18">
        <v>-0.59333295211466897</v>
      </c>
      <c r="Y5" s="17">
        <v>0</v>
      </c>
    </row>
    <row r="6" spans="1:25" x14ac:dyDescent="0.3">
      <c r="A6" s="8" t="s">
        <v>25</v>
      </c>
      <c r="B6" s="17">
        <v>223</v>
      </c>
      <c r="C6" s="18">
        <v>193437.055209913</v>
      </c>
      <c r="D6" s="17">
        <v>1</v>
      </c>
      <c r="E6" s="18">
        <v>13451.570108856</v>
      </c>
      <c r="F6" s="18">
        <v>4.4564654117584E-5</v>
      </c>
      <c r="G6" s="18">
        <v>6.95397792023804E-2</v>
      </c>
      <c r="H6" s="18">
        <v>1.2047939268019701</v>
      </c>
      <c r="I6" s="17">
        <v>1</v>
      </c>
      <c r="J6">
        <v>28</v>
      </c>
      <c r="K6" s="5">
        <v>32711.796630544599</v>
      </c>
      <c r="L6">
        <v>1</v>
      </c>
      <c r="M6" s="5">
        <v>14250.467299394601</v>
      </c>
      <c r="N6" s="5">
        <v>3.33504293007662E-6</v>
      </c>
      <c r="O6" s="5">
        <v>0.43563694957947602</v>
      </c>
      <c r="P6" s="5">
        <v>2.3943051735093999</v>
      </c>
      <c r="Q6">
        <v>1</v>
      </c>
      <c r="R6" s="17">
        <v>26</v>
      </c>
      <c r="S6" s="18">
        <v>61697.945122872501</v>
      </c>
      <c r="T6" s="17">
        <v>1</v>
      </c>
      <c r="U6" s="18">
        <v>1139.5659743327101</v>
      </c>
      <c r="V6" s="18">
        <v>0.48425815695720797</v>
      </c>
      <c r="W6" s="18">
        <v>1.8470079871594401E-2</v>
      </c>
      <c r="X6" s="18">
        <v>0.66890363655476603</v>
      </c>
      <c r="Y6" s="17">
        <v>0</v>
      </c>
    </row>
    <row r="7" spans="1:25" x14ac:dyDescent="0.3">
      <c r="A7" s="8" t="s">
        <v>26</v>
      </c>
      <c r="B7" s="17">
        <v>199</v>
      </c>
      <c r="C7" s="18">
        <v>83799.424034337004</v>
      </c>
      <c r="D7" s="17">
        <v>1</v>
      </c>
      <c r="E7" s="18">
        <v>1050.43759191308</v>
      </c>
      <c r="F7" s="18">
        <v>0.111972496219176</v>
      </c>
      <c r="G7" s="18">
        <v>1.25351409513587E-2</v>
      </c>
      <c r="H7" s="18">
        <v>-0.51941199515877601</v>
      </c>
      <c r="I7" s="17">
        <v>0</v>
      </c>
      <c r="J7">
        <v>16</v>
      </c>
      <c r="K7" s="5">
        <v>4432.7596941086804</v>
      </c>
      <c r="L7">
        <v>1</v>
      </c>
      <c r="M7" s="5">
        <v>966.987322742522</v>
      </c>
      <c r="N7" s="5">
        <v>3.4612901218833002E-2</v>
      </c>
      <c r="O7" s="5">
        <v>0.21814566759116</v>
      </c>
      <c r="P7" s="5">
        <v>1.1259242631731701</v>
      </c>
      <c r="Q7">
        <v>1</v>
      </c>
      <c r="R7" s="17">
        <v>18</v>
      </c>
      <c r="S7" s="18">
        <v>30400.698647396301</v>
      </c>
      <c r="T7" s="17">
        <v>1</v>
      </c>
      <c r="U7" s="18">
        <v>2894.8441039593799</v>
      </c>
      <c r="V7" s="18">
        <v>0.168706057880258</v>
      </c>
      <c r="W7" s="18">
        <v>9.5222946601831102E-2</v>
      </c>
      <c r="X7" s="18">
        <v>-1.8126856507050999</v>
      </c>
      <c r="Y7" s="17">
        <v>0</v>
      </c>
    </row>
    <row r="8" spans="1:25" x14ac:dyDescent="0.3">
      <c r="A8" s="8" t="s">
        <v>27</v>
      </c>
      <c r="B8" s="17">
        <v>49</v>
      </c>
      <c r="C8" s="18">
        <v>15218.7538678008</v>
      </c>
      <c r="D8" s="17">
        <v>1</v>
      </c>
      <c r="E8" s="18">
        <v>2593.1183001076001</v>
      </c>
      <c r="F8" s="18">
        <v>1.5120500544221699E-3</v>
      </c>
      <c r="G8" s="18">
        <v>0.17038966019379601</v>
      </c>
      <c r="H8" s="18">
        <v>1.0631010099017699</v>
      </c>
      <c r="I8" s="17">
        <v>1</v>
      </c>
      <c r="J8">
        <v>13</v>
      </c>
      <c r="K8" s="5">
        <v>6728.0901480377697</v>
      </c>
      <c r="L8">
        <v>1</v>
      </c>
      <c r="M8" s="5">
        <v>2632.52284320127</v>
      </c>
      <c r="N8" s="5">
        <v>3.8440363115650801E-3</v>
      </c>
      <c r="O8" s="5">
        <v>0.39127342013528799</v>
      </c>
      <c r="P8" s="5">
        <v>1.5884367099843599</v>
      </c>
      <c r="Q8">
        <v>1</v>
      </c>
      <c r="R8" s="17">
        <v>14</v>
      </c>
      <c r="S8" s="18">
        <v>3311.0889682480201</v>
      </c>
      <c r="T8" s="17">
        <v>1</v>
      </c>
      <c r="U8" s="18">
        <v>299.78290019228399</v>
      </c>
      <c r="V8" s="18">
        <v>0.23777547405028901</v>
      </c>
      <c r="W8" s="18">
        <v>9.0539065264352098E-2</v>
      </c>
      <c r="X8" s="18">
        <v>0.53640766776983195</v>
      </c>
      <c r="Y8" s="17">
        <v>0</v>
      </c>
    </row>
    <row r="9" spans="1:25" x14ac:dyDescent="0.3">
      <c r="A9" s="8" t="s">
        <v>28</v>
      </c>
      <c r="B9" s="17">
        <v>45</v>
      </c>
      <c r="C9" s="18">
        <v>16008.685322538</v>
      </c>
      <c r="D9" s="17">
        <v>1</v>
      </c>
      <c r="E9" s="18">
        <v>1413.4150055304001</v>
      </c>
      <c r="F9" s="18">
        <v>3.6839250083541802E-2</v>
      </c>
      <c r="G9" s="18">
        <v>8.8290510872901698E-2</v>
      </c>
      <c r="H9" s="18">
        <v>0.63971734287414395</v>
      </c>
      <c r="I9" s="17">
        <v>1</v>
      </c>
      <c r="J9">
        <v>9</v>
      </c>
      <c r="K9" s="5">
        <v>4723.2435921103397</v>
      </c>
      <c r="L9">
        <v>1</v>
      </c>
      <c r="M9" s="5">
        <v>12.7885275503195</v>
      </c>
      <c r="N9" s="5">
        <v>0.875784892572539</v>
      </c>
      <c r="O9" s="5">
        <v>2.7075731541098499E-3</v>
      </c>
      <c r="P9" s="5">
        <v>-0.12760204423277999</v>
      </c>
      <c r="Q9">
        <v>0</v>
      </c>
      <c r="R9" s="17">
        <v>10</v>
      </c>
      <c r="S9" s="18">
        <v>4519.4186528881201</v>
      </c>
      <c r="T9" s="17">
        <v>1</v>
      </c>
      <c r="U9" s="18">
        <v>667.49035627445903</v>
      </c>
      <c r="V9" s="18">
        <v>0.18804437067180901</v>
      </c>
      <c r="W9" s="18">
        <v>0.147693853466729</v>
      </c>
      <c r="X9" s="18">
        <v>0.87827830384327199</v>
      </c>
      <c r="Y9" s="17">
        <v>0</v>
      </c>
    </row>
    <row r="10" spans="1:25" x14ac:dyDescent="0.3">
      <c r="A10" s="8" t="s">
        <v>29</v>
      </c>
      <c r="B10" s="17">
        <v>93</v>
      </c>
      <c r="C10" s="18">
        <v>89158.339825615403</v>
      </c>
      <c r="D10" s="17">
        <v>1</v>
      </c>
      <c r="E10" s="18">
        <v>64.601155174968895</v>
      </c>
      <c r="F10" s="18">
        <v>0.79511084175027702</v>
      </c>
      <c r="G10" s="18">
        <v>7.2456660029030005E-4</v>
      </c>
      <c r="H10" s="18">
        <v>-0.153339207593023</v>
      </c>
      <c r="I10" s="17">
        <v>0</v>
      </c>
      <c r="J10">
        <v>20</v>
      </c>
      <c r="K10" s="5">
        <v>38308.411786006996</v>
      </c>
      <c r="L10">
        <v>1</v>
      </c>
      <c r="M10" s="5">
        <v>3.9147976890017202</v>
      </c>
      <c r="N10" s="5">
        <v>0.96393907133982604</v>
      </c>
      <c r="O10" s="5">
        <v>1.02191594652079E-4</v>
      </c>
      <c r="P10" s="5">
        <v>-5.8401929640654597E-2</v>
      </c>
      <c r="Q10">
        <v>0</v>
      </c>
      <c r="R10" s="17">
        <v>19</v>
      </c>
      <c r="S10" s="18">
        <v>23352.2904012287</v>
      </c>
      <c r="T10" s="17">
        <v>1</v>
      </c>
      <c r="U10" s="18">
        <v>132.830477693635</v>
      </c>
      <c r="V10" s="18">
        <v>0.74163774645290403</v>
      </c>
      <c r="W10" s="18">
        <v>5.6881134745843101E-3</v>
      </c>
      <c r="X10" s="18">
        <v>-0.34166582297801401</v>
      </c>
      <c r="Y10" s="17">
        <v>0</v>
      </c>
    </row>
    <row r="11" spans="1:25" x14ac:dyDescent="0.3">
      <c r="A11" s="8" t="s">
        <v>30</v>
      </c>
      <c r="B11" s="17">
        <v>138</v>
      </c>
      <c r="C11" s="18">
        <v>54730.500339084101</v>
      </c>
      <c r="D11" s="17">
        <v>1</v>
      </c>
      <c r="E11" s="18">
        <v>1112.79697073181</v>
      </c>
      <c r="F11" s="18">
        <v>9.05768679812992E-2</v>
      </c>
      <c r="G11" s="18">
        <v>2.0332300341444998E-2</v>
      </c>
      <c r="H11" s="18">
        <v>0.496804385129896</v>
      </c>
      <c r="I11" s="17">
        <v>0</v>
      </c>
      <c r="J11">
        <v>22</v>
      </c>
      <c r="K11" s="5">
        <v>7042.6680765973997</v>
      </c>
      <c r="L11">
        <v>1</v>
      </c>
      <c r="M11" s="5">
        <v>230.19096149382901</v>
      </c>
      <c r="N11" s="5">
        <v>0.38858301070093398</v>
      </c>
      <c r="O11" s="5">
        <v>3.2685192456925E-2</v>
      </c>
      <c r="P11" s="5">
        <v>0.41287139060947797</v>
      </c>
      <c r="Q11">
        <v>0</v>
      </c>
      <c r="R11" s="17">
        <v>21</v>
      </c>
      <c r="S11" s="18">
        <v>12758.005316573001</v>
      </c>
      <c r="T11" s="17">
        <v>1</v>
      </c>
      <c r="U11" s="18">
        <v>25.451772726039099</v>
      </c>
      <c r="V11" s="18">
        <v>0.83766169993178996</v>
      </c>
      <c r="W11" s="18">
        <v>1.99496489415762E-3</v>
      </c>
      <c r="X11" s="18">
        <v>-0.13776669221093599</v>
      </c>
      <c r="Y11" s="17">
        <v>0</v>
      </c>
    </row>
    <row r="12" spans="1:25" x14ac:dyDescent="0.3">
      <c r="A12" s="8" t="s">
        <v>31</v>
      </c>
      <c r="B12" s="17">
        <v>82</v>
      </c>
      <c r="C12" s="18">
        <v>119342.78520263</v>
      </c>
      <c r="D12" s="17">
        <v>1</v>
      </c>
      <c r="E12" s="18">
        <v>9971.6082556232705</v>
      </c>
      <c r="F12" s="18">
        <v>6.2522712863374496E-3</v>
      </c>
      <c r="G12" s="18">
        <v>8.3554345063194604E-2</v>
      </c>
      <c r="H12" s="18">
        <v>-1.3106006965274899</v>
      </c>
      <c r="I12" s="17">
        <v>-1</v>
      </c>
      <c r="J12">
        <v>23</v>
      </c>
      <c r="K12" s="5">
        <v>47206.929896080801</v>
      </c>
      <c r="L12">
        <v>1</v>
      </c>
      <c r="M12" s="5">
        <v>8941.1884207668008</v>
      </c>
      <c r="N12" s="5">
        <v>2.04368379682539E-2</v>
      </c>
      <c r="O12" s="5">
        <v>0.1894041497816</v>
      </c>
      <c r="P12" s="5">
        <v>-1.9098547206777401</v>
      </c>
      <c r="Q12">
        <v>-1</v>
      </c>
      <c r="R12" s="17">
        <v>23</v>
      </c>
      <c r="S12" s="18">
        <v>33596.750915916302</v>
      </c>
      <c r="T12" s="17">
        <v>1</v>
      </c>
      <c r="U12" s="18">
        <v>10445.995158031699</v>
      </c>
      <c r="V12" s="18">
        <v>1.2752771515327701E-3</v>
      </c>
      <c r="W12" s="18">
        <v>0.31092277893702502</v>
      </c>
      <c r="X12" s="18">
        <v>-2.0543210103233398</v>
      </c>
      <c r="Y12" s="17">
        <v>-1</v>
      </c>
    </row>
    <row r="13" spans="1:25" x14ac:dyDescent="0.3">
      <c r="A13" s="8" t="s">
        <v>32</v>
      </c>
      <c r="B13" s="17">
        <v>126</v>
      </c>
      <c r="C13" s="18">
        <v>54762.839427917599</v>
      </c>
      <c r="D13" s="17">
        <v>1</v>
      </c>
      <c r="E13" s="18">
        <v>2004.81885498885</v>
      </c>
      <c r="F13" s="18">
        <v>2.8658125603474999E-2</v>
      </c>
      <c r="G13" s="18">
        <v>3.6609110775341E-2</v>
      </c>
      <c r="H13" s="18">
        <v>0.49373874250204203</v>
      </c>
      <c r="I13" s="17">
        <v>1</v>
      </c>
      <c r="J13">
        <v>20</v>
      </c>
      <c r="K13" s="5">
        <v>4644.2665752104704</v>
      </c>
      <c r="L13">
        <v>1</v>
      </c>
      <c r="M13" s="5">
        <v>408.74841873727001</v>
      </c>
      <c r="N13" s="5">
        <v>0.16474763960785199</v>
      </c>
      <c r="O13" s="5">
        <v>8.8011403333097094E-2</v>
      </c>
      <c r="P13" s="5">
        <v>0.511852244713636</v>
      </c>
      <c r="Q13">
        <v>0</v>
      </c>
      <c r="R13" s="17">
        <v>21</v>
      </c>
      <c r="S13" s="18">
        <v>18431.416463373698</v>
      </c>
      <c r="T13" s="17">
        <v>1</v>
      </c>
      <c r="U13" s="18">
        <v>804.71185837088001</v>
      </c>
      <c r="V13" s="18">
        <v>0.32751137578271</v>
      </c>
      <c r="W13" s="18">
        <v>4.3659794675573703E-2</v>
      </c>
      <c r="X13" s="18">
        <v>0.67865764863660505</v>
      </c>
      <c r="Y13" s="17">
        <v>0</v>
      </c>
    </row>
    <row r="14" spans="1:25" x14ac:dyDescent="0.3">
      <c r="A14" s="8" t="s">
        <v>33</v>
      </c>
      <c r="B14" s="17">
        <v>223</v>
      </c>
      <c r="C14" s="18">
        <v>264773.59676783503</v>
      </c>
      <c r="D14" s="17">
        <v>1</v>
      </c>
      <c r="E14" s="18">
        <v>40339.013794378297</v>
      </c>
      <c r="F14" s="18">
        <v>2.4362643682715802E-10</v>
      </c>
      <c r="G14" s="18">
        <v>0.152352856503851</v>
      </c>
      <c r="H14" s="18">
        <v>1.39157725618075</v>
      </c>
      <c r="I14" s="17">
        <v>1</v>
      </c>
      <c r="J14">
        <v>33</v>
      </c>
      <c r="K14" s="5">
        <v>31849.168790473301</v>
      </c>
      <c r="L14">
        <v>1</v>
      </c>
      <c r="M14" s="5">
        <v>6256.17836177766</v>
      </c>
      <c r="N14" s="5">
        <v>4.5083324999364996E-3</v>
      </c>
      <c r="O14" s="5">
        <v>0.19643144858615599</v>
      </c>
      <c r="P14" s="5">
        <v>1.1553170987679999</v>
      </c>
      <c r="Q14">
        <v>1</v>
      </c>
      <c r="R14" s="17">
        <v>31</v>
      </c>
      <c r="S14" s="18">
        <v>42515.117703031101</v>
      </c>
      <c r="T14" s="17">
        <v>1</v>
      </c>
      <c r="U14" s="18">
        <v>7918.8965406960397</v>
      </c>
      <c r="V14" s="18">
        <v>7.7267379896120997E-3</v>
      </c>
      <c r="W14" s="18">
        <v>0.186260722503691</v>
      </c>
      <c r="X14" s="18">
        <v>1.4343960736491099</v>
      </c>
      <c r="Y14" s="17">
        <v>1</v>
      </c>
    </row>
    <row r="15" spans="1:25" x14ac:dyDescent="0.3">
      <c r="A15" s="8" t="s">
        <v>34</v>
      </c>
      <c r="B15" s="17">
        <v>125</v>
      </c>
      <c r="C15" s="18">
        <v>96984.915445280305</v>
      </c>
      <c r="D15" s="17">
        <v>1</v>
      </c>
      <c r="E15" s="18">
        <v>32848.109023943398</v>
      </c>
      <c r="F15" s="18">
        <v>1.2318663254689199E-15</v>
      </c>
      <c r="G15" s="18">
        <v>0.33869296965543699</v>
      </c>
      <c r="H15" s="18">
        <v>1.9468156299556401</v>
      </c>
      <c r="I15" s="17">
        <v>1</v>
      </c>
      <c r="J15">
        <v>21</v>
      </c>
      <c r="K15" s="5">
        <v>23523.712418136402</v>
      </c>
      <c r="L15">
        <v>1</v>
      </c>
      <c r="M15" s="5">
        <v>7957.6271540037496</v>
      </c>
      <c r="N15" s="5">
        <v>1.05097915437979E-3</v>
      </c>
      <c r="O15" s="5">
        <v>0.33828109324566302</v>
      </c>
      <c r="P15" s="5">
        <v>2.20753290639855</v>
      </c>
      <c r="Q15">
        <v>1</v>
      </c>
      <c r="R15" s="17">
        <v>20</v>
      </c>
      <c r="S15" s="18">
        <v>9322.7934195866601</v>
      </c>
      <c r="T15" s="17">
        <v>1</v>
      </c>
      <c r="U15" s="18">
        <v>139.989049700083</v>
      </c>
      <c r="V15" s="18">
        <v>0.58083052994421303</v>
      </c>
      <c r="W15" s="18">
        <v>1.50157837248623E-2</v>
      </c>
      <c r="X15" s="18">
        <v>0.28666362600832102</v>
      </c>
      <c r="Y15" s="17">
        <v>0</v>
      </c>
    </row>
    <row r="16" spans="1:25" x14ac:dyDescent="0.3">
      <c r="A16" s="8" t="s">
        <v>35</v>
      </c>
      <c r="B16" s="17">
        <v>38</v>
      </c>
      <c r="C16" s="18">
        <v>10326.436224687201</v>
      </c>
      <c r="D16" s="17">
        <v>1</v>
      </c>
      <c r="E16" s="18">
        <v>158.06022469787101</v>
      </c>
      <c r="F16" s="18">
        <v>0.442155063828025</v>
      </c>
      <c r="G16" s="18">
        <v>1.53063671976204E-2</v>
      </c>
      <c r="H16" s="18">
        <v>0.401268017145121</v>
      </c>
      <c r="I16" s="17">
        <v>0</v>
      </c>
      <c r="J16">
        <v>9</v>
      </c>
      <c r="K16" s="5">
        <v>1321.2403394738001</v>
      </c>
      <c r="L16">
        <v>1</v>
      </c>
      <c r="M16" s="5">
        <v>18.243115706579101</v>
      </c>
      <c r="N16" s="5">
        <v>0.72260755610080196</v>
      </c>
      <c r="O16" s="5">
        <v>1.3807567905355299E-2</v>
      </c>
      <c r="P16" s="5">
        <v>0.20224158275615201</v>
      </c>
      <c r="Q16">
        <v>0</v>
      </c>
      <c r="R16" s="17">
        <v>8</v>
      </c>
      <c r="S16" s="18">
        <v>1078.36371242257</v>
      </c>
      <c r="T16" s="17">
        <v>1</v>
      </c>
      <c r="U16" s="18">
        <v>23.102808251762799</v>
      </c>
      <c r="V16" s="18">
        <v>0.67558018217281901</v>
      </c>
      <c r="W16" s="18">
        <v>2.14239481407082E-2</v>
      </c>
      <c r="X16" s="18">
        <v>-0.24539500181006699</v>
      </c>
      <c r="Y16" s="17">
        <v>0</v>
      </c>
    </row>
    <row r="17" spans="1:25" x14ac:dyDescent="0.3">
      <c r="A17" s="8" t="s">
        <v>36</v>
      </c>
      <c r="B17" s="17">
        <v>226</v>
      </c>
      <c r="C17" s="18">
        <v>388085.65605591203</v>
      </c>
      <c r="D17" s="17">
        <v>1</v>
      </c>
      <c r="E17" s="18">
        <v>79836.069854424495</v>
      </c>
      <c r="F17" s="18">
        <v>1.9985065449375499E-14</v>
      </c>
      <c r="G17" s="18">
        <v>0.20571765178283799</v>
      </c>
      <c r="H17" s="18">
        <v>3.0424402070724899</v>
      </c>
      <c r="I17" s="17">
        <v>1</v>
      </c>
      <c r="J17">
        <v>20</v>
      </c>
      <c r="K17" s="5">
        <v>29777.813185930201</v>
      </c>
      <c r="L17">
        <v>1</v>
      </c>
      <c r="M17" s="5">
        <v>22892.140982595702</v>
      </c>
      <c r="N17" s="5">
        <v>3.5129830968876501E-16</v>
      </c>
      <c r="O17" s="5">
        <v>0.76876501439709699</v>
      </c>
      <c r="P17" s="5">
        <v>4.3266925029669698</v>
      </c>
      <c r="Q17">
        <v>1</v>
      </c>
      <c r="R17" s="17">
        <v>20</v>
      </c>
      <c r="S17" s="18">
        <v>47486.719729746597</v>
      </c>
      <c r="T17" s="17">
        <v>1</v>
      </c>
      <c r="U17" s="18">
        <v>1329.0637582409499</v>
      </c>
      <c r="V17" s="18">
        <v>0.44793173960032501</v>
      </c>
      <c r="W17" s="18">
        <v>2.79881146940625E-2</v>
      </c>
      <c r="X17" s="18">
        <v>-1.0066325887786201</v>
      </c>
      <c r="Y17" s="17">
        <v>0</v>
      </c>
    </row>
    <row r="18" spans="1:25" x14ac:dyDescent="0.3">
      <c r="A18" s="8" t="s">
        <v>37</v>
      </c>
      <c r="B18" s="17">
        <v>98</v>
      </c>
      <c r="C18" s="18">
        <v>19506.657461171701</v>
      </c>
      <c r="D18" s="17">
        <v>1</v>
      </c>
      <c r="E18" s="18">
        <v>293.91575748035001</v>
      </c>
      <c r="F18" s="18">
        <v>0.22079448102794799</v>
      </c>
      <c r="G18" s="18">
        <v>1.50674587927426E-2</v>
      </c>
      <c r="H18" s="18">
        <v>0.51397693571051295</v>
      </c>
      <c r="I18" s="17">
        <v>0</v>
      </c>
      <c r="J18">
        <v>13</v>
      </c>
      <c r="K18" s="5">
        <v>3631.1403418086002</v>
      </c>
      <c r="L18">
        <v>1</v>
      </c>
      <c r="M18" s="5">
        <v>28.758808007004099</v>
      </c>
      <c r="N18" s="5">
        <v>0.74733674180912701</v>
      </c>
      <c r="O18" s="5">
        <v>7.9200486072867893E-3</v>
      </c>
      <c r="P18" s="5">
        <v>0.27644246036435899</v>
      </c>
      <c r="Q18">
        <v>0</v>
      </c>
      <c r="R18" s="17">
        <v>11</v>
      </c>
      <c r="S18" s="18">
        <v>2181.9269796805802</v>
      </c>
      <c r="T18" s="17">
        <v>1</v>
      </c>
      <c r="U18" s="18">
        <v>546.73404061758299</v>
      </c>
      <c r="V18" s="18">
        <v>5.5138289227249601E-2</v>
      </c>
      <c r="W18" s="18">
        <v>0.250573940241402</v>
      </c>
      <c r="X18" s="18">
        <v>-1.2189230337355099</v>
      </c>
      <c r="Y18" s="17">
        <v>0</v>
      </c>
    </row>
    <row r="19" spans="1:25" x14ac:dyDescent="0.3">
      <c r="A19" s="8" t="s">
        <v>38</v>
      </c>
      <c r="B19" s="17">
        <v>20</v>
      </c>
      <c r="C19" s="18">
        <v>4097.0665862328897</v>
      </c>
      <c r="D19" s="17">
        <v>1</v>
      </c>
      <c r="E19" s="18">
        <v>132.30984304688701</v>
      </c>
      <c r="F19" s="18">
        <v>0.41394912802507799</v>
      </c>
      <c r="G19" s="18">
        <v>3.2293798565900901E-2</v>
      </c>
      <c r="H19" s="18">
        <v>0.429033928331916</v>
      </c>
      <c r="I19" s="17">
        <v>0</v>
      </c>
      <c r="J19">
        <v>4</v>
      </c>
      <c r="K19" s="5">
        <v>454.79800318487003</v>
      </c>
      <c r="L19">
        <v>1</v>
      </c>
      <c r="M19" s="5">
        <v>156.46934599570801</v>
      </c>
      <c r="N19" s="5">
        <v>0.147497173434229</v>
      </c>
      <c r="O19" s="5">
        <v>0.34404140937291</v>
      </c>
      <c r="P19" s="5">
        <v>1.00494128168202</v>
      </c>
      <c r="Q19">
        <v>0</v>
      </c>
      <c r="R19" s="17">
        <v>4</v>
      </c>
      <c r="S19" s="18">
        <v>403.70798458004401</v>
      </c>
      <c r="T19" s="17">
        <v>1</v>
      </c>
      <c r="U19" s="18">
        <v>6.7127432792004198</v>
      </c>
      <c r="V19" s="18">
        <v>0.79481111485632805</v>
      </c>
      <c r="W19" s="18">
        <v>1.66277198757496E-2</v>
      </c>
      <c r="X19" s="18">
        <v>0.20975298724623401</v>
      </c>
      <c r="Y19" s="17">
        <v>0</v>
      </c>
    </row>
    <row r="20" spans="1:25" x14ac:dyDescent="0.3">
      <c r="A20" s="8" t="s">
        <v>39</v>
      </c>
      <c r="B20" s="17">
        <v>60</v>
      </c>
      <c r="C20" s="18">
        <v>6117.1958820262398</v>
      </c>
      <c r="D20" s="17">
        <v>1</v>
      </c>
      <c r="E20" s="18">
        <v>3.5582019899120501</v>
      </c>
      <c r="F20" s="18">
        <v>0.85176205860551302</v>
      </c>
      <c r="G20" s="18">
        <v>5.8167206977410802E-4</v>
      </c>
      <c r="H20" s="18">
        <v>-3.6889713373977603E-2</v>
      </c>
      <c r="I20" s="17">
        <v>0</v>
      </c>
      <c r="J20">
        <v>10</v>
      </c>
      <c r="K20" s="5">
        <v>1416.2172852871099</v>
      </c>
      <c r="L20">
        <v>1</v>
      </c>
      <c r="M20" s="5">
        <v>70.688745447089303</v>
      </c>
      <c r="N20" s="5">
        <v>0.46856398847821201</v>
      </c>
      <c r="O20" s="5">
        <v>4.9913771129236298E-2</v>
      </c>
      <c r="P20" s="5">
        <v>0.36059463384596802</v>
      </c>
      <c r="Q20">
        <v>0</v>
      </c>
      <c r="R20" s="17">
        <v>11</v>
      </c>
      <c r="S20" s="18">
        <v>2481.8562613322802</v>
      </c>
      <c r="T20" s="17">
        <v>1</v>
      </c>
      <c r="U20" s="18">
        <v>41.4949224089182</v>
      </c>
      <c r="V20" s="18">
        <v>0.66539206082497304</v>
      </c>
      <c r="W20" s="18">
        <v>1.6719309274842099E-2</v>
      </c>
      <c r="X20" s="18">
        <v>-0.26110469898669703</v>
      </c>
      <c r="Y20" s="17">
        <v>0</v>
      </c>
    </row>
    <row r="21" spans="1:25" x14ac:dyDescent="0.3">
      <c r="A21" s="8" t="s">
        <v>40</v>
      </c>
      <c r="B21" s="17">
        <v>71</v>
      </c>
      <c r="C21" s="18">
        <v>11363.4067688007</v>
      </c>
      <c r="D21" s="17">
        <v>1</v>
      </c>
      <c r="E21" s="18">
        <v>557.83559808831899</v>
      </c>
      <c r="F21" s="18">
        <v>5.5554581598386797E-2</v>
      </c>
      <c r="G21" s="18">
        <v>4.9090524473691E-2</v>
      </c>
      <c r="H21" s="18">
        <v>0.58752550244819202</v>
      </c>
      <c r="I21" s="17">
        <v>0</v>
      </c>
      <c r="J21">
        <v>11</v>
      </c>
      <c r="K21" s="5">
        <v>1903.1821668109301</v>
      </c>
      <c r="L21">
        <v>1</v>
      </c>
      <c r="M21" s="5">
        <v>316.70739293871901</v>
      </c>
      <c r="N21" s="5">
        <v>0.13837602232371399</v>
      </c>
      <c r="O21" s="5">
        <v>0.16640939499207799</v>
      </c>
      <c r="P21" s="5">
        <v>0.88631382218833799</v>
      </c>
      <c r="Q21">
        <v>0</v>
      </c>
      <c r="R21" s="17">
        <v>10</v>
      </c>
      <c r="S21" s="18">
        <v>1847.38619513456</v>
      </c>
      <c r="T21" s="17">
        <v>1</v>
      </c>
      <c r="U21" s="18">
        <v>94.534707075774605</v>
      </c>
      <c r="V21" s="18">
        <v>0.46271486503396497</v>
      </c>
      <c r="W21" s="18">
        <v>5.1172141117406797E-2</v>
      </c>
      <c r="X21" s="18">
        <v>-0.49928362589417302</v>
      </c>
      <c r="Y21" s="17">
        <v>0</v>
      </c>
    </row>
    <row r="22" spans="1:25" x14ac:dyDescent="0.3">
      <c r="A22" s="8" t="s">
        <v>41</v>
      </c>
      <c r="B22" s="17">
        <v>13</v>
      </c>
      <c r="C22" s="18">
        <v>2500.6294213102901</v>
      </c>
      <c r="D22" s="17">
        <v>1</v>
      </c>
      <c r="E22" s="18">
        <v>52.235743595371801</v>
      </c>
      <c r="F22" s="18">
        <v>0.59844268244277998</v>
      </c>
      <c r="G22" s="18">
        <v>2.08890382358221E-2</v>
      </c>
      <c r="H22" s="18">
        <v>-0.37543270933460299</v>
      </c>
      <c r="I22" s="17">
        <v>0</v>
      </c>
      <c r="J22">
        <v>3</v>
      </c>
      <c r="K22" s="5">
        <v>57.019044716488899</v>
      </c>
      <c r="L22">
        <v>1</v>
      </c>
      <c r="M22" s="5">
        <v>2.6442162731677401</v>
      </c>
      <c r="N22" s="5">
        <v>0.70249607103025802</v>
      </c>
      <c r="O22" s="5">
        <v>4.63742647095432E-2</v>
      </c>
      <c r="P22" s="5">
        <v>-8.8103842389403303E-2</v>
      </c>
      <c r="Q22">
        <v>0</v>
      </c>
      <c r="R22" s="17">
        <v>3</v>
      </c>
      <c r="S22" s="18">
        <v>1147.37686882139</v>
      </c>
      <c r="T22" s="17">
        <v>1</v>
      </c>
      <c r="U22" s="18">
        <v>11.778193857603799</v>
      </c>
      <c r="V22" s="18">
        <v>0.85998322818375905</v>
      </c>
      <c r="W22" s="18">
        <v>1.0265322735417E-2</v>
      </c>
      <c r="X22" s="18">
        <v>-0.18697131985887799</v>
      </c>
      <c r="Y22" s="17">
        <v>0</v>
      </c>
    </row>
    <row r="23" spans="1:25" x14ac:dyDescent="0.3">
      <c r="A23" s="8" t="s">
        <v>42</v>
      </c>
      <c r="B23" s="17">
        <v>84</v>
      </c>
      <c r="C23" s="18">
        <v>30682.320311290001</v>
      </c>
      <c r="D23" s="17">
        <v>1</v>
      </c>
      <c r="E23" s="18">
        <v>965.40634474754904</v>
      </c>
      <c r="F23" s="18">
        <v>9.8547872643531598E-2</v>
      </c>
      <c r="G23" s="18">
        <v>3.1464580740730899E-2</v>
      </c>
      <c r="H23" s="18">
        <v>0.79910773801763901</v>
      </c>
      <c r="I23" s="17">
        <v>0</v>
      </c>
      <c r="J23">
        <v>15</v>
      </c>
      <c r="K23" s="5">
        <v>9090.9082867058005</v>
      </c>
      <c r="L23">
        <v>1</v>
      </c>
      <c r="M23" s="5">
        <v>795.724484990051</v>
      </c>
      <c r="N23" s="5">
        <v>0.23031884680940601</v>
      </c>
      <c r="O23" s="5">
        <v>8.7529701091989695E-2</v>
      </c>
      <c r="P23" s="5">
        <v>1.0949871732336001</v>
      </c>
      <c r="Q23">
        <v>0</v>
      </c>
      <c r="R23" s="17">
        <v>15</v>
      </c>
      <c r="S23" s="18">
        <v>4586.2141818506598</v>
      </c>
      <c r="T23" s="17">
        <v>1</v>
      </c>
      <c r="U23" s="18">
        <v>429.67065598178601</v>
      </c>
      <c r="V23" s="18">
        <v>0.213049604028891</v>
      </c>
      <c r="W23" s="18">
        <v>9.3687437817917593E-2</v>
      </c>
      <c r="X23" s="18">
        <v>0.79626083747469001</v>
      </c>
      <c r="Y23" s="17">
        <v>0</v>
      </c>
    </row>
    <row r="24" spans="1:25" x14ac:dyDescent="0.3">
      <c r="A24" s="8" t="s">
        <v>43</v>
      </c>
      <c r="B24" s="17">
        <v>41</v>
      </c>
      <c r="C24" s="18">
        <v>11685.8526177808</v>
      </c>
      <c r="D24" s="17">
        <v>1</v>
      </c>
      <c r="E24" s="18">
        <v>252.911755656205</v>
      </c>
      <c r="F24" s="18">
        <v>0.34091853873894501</v>
      </c>
      <c r="G24" s="18">
        <v>2.1642559077921699E-2</v>
      </c>
      <c r="H24" s="18">
        <v>0.62227322967271703</v>
      </c>
      <c r="I24" s="17">
        <v>0</v>
      </c>
      <c r="J24">
        <v>10</v>
      </c>
      <c r="K24" s="5">
        <v>8026.3691169526201</v>
      </c>
      <c r="L24">
        <v>1</v>
      </c>
      <c r="M24" s="5">
        <v>2101.3619490249598</v>
      </c>
      <c r="N24" s="5">
        <v>5.9667661424162098E-2</v>
      </c>
      <c r="O24" s="5">
        <v>0.26180729024617599</v>
      </c>
      <c r="P24" s="5">
        <v>4.3312768448582997</v>
      </c>
      <c r="Q24">
        <v>0</v>
      </c>
      <c r="R24" s="17">
        <v>9</v>
      </c>
      <c r="S24" s="18">
        <v>555.19691452852601</v>
      </c>
      <c r="T24" s="17">
        <v>1</v>
      </c>
      <c r="U24" s="18">
        <v>10.573259946987299</v>
      </c>
      <c r="V24" s="18">
        <v>0.67594628846424498</v>
      </c>
      <c r="W24" s="18">
        <v>1.9044161936609599E-2</v>
      </c>
      <c r="X24" s="18">
        <v>-0.30165102488578999</v>
      </c>
      <c r="Y24" s="17">
        <v>0</v>
      </c>
    </row>
    <row r="25" spans="1:25" x14ac:dyDescent="0.3">
      <c r="A25" s="8" t="s">
        <v>44</v>
      </c>
      <c r="B25" s="17">
        <v>408</v>
      </c>
      <c r="C25" s="18">
        <v>606727.368576254</v>
      </c>
      <c r="D25" s="17">
        <v>1</v>
      </c>
      <c r="E25" s="18">
        <v>1064.4701940985401</v>
      </c>
      <c r="F25" s="18">
        <v>0.39710606515000302</v>
      </c>
      <c r="G25" s="18">
        <v>1.7544456525777599E-3</v>
      </c>
      <c r="H25" s="18">
        <v>0.57616204604672605</v>
      </c>
      <c r="I25" s="17">
        <v>0</v>
      </c>
      <c r="J25">
        <v>15</v>
      </c>
      <c r="K25" s="5">
        <v>32598.023640987401</v>
      </c>
      <c r="L25">
        <v>1</v>
      </c>
      <c r="M25" s="5">
        <v>340.825183713554</v>
      </c>
      <c r="N25" s="5">
        <v>0.69055244223793599</v>
      </c>
      <c r="O25" s="5">
        <v>1.0455394089751401E-2</v>
      </c>
      <c r="P25" s="5">
        <v>-0.58013990647278002</v>
      </c>
      <c r="Q25">
        <v>0</v>
      </c>
      <c r="R25" s="17">
        <v>15</v>
      </c>
      <c r="S25" s="18">
        <v>9719.6201299983495</v>
      </c>
      <c r="T25" s="17">
        <v>1</v>
      </c>
      <c r="U25" s="18">
        <v>1178.15807369348</v>
      </c>
      <c r="V25" s="18">
        <v>0.150319062663053</v>
      </c>
      <c r="W25" s="18">
        <v>0.12121441557754301</v>
      </c>
      <c r="X25" s="18">
        <v>-1.07424142221429</v>
      </c>
      <c r="Y25" s="17">
        <v>0</v>
      </c>
    </row>
    <row r="26" spans="1:25" x14ac:dyDescent="0.3">
      <c r="A26" s="8" t="s">
        <v>45</v>
      </c>
      <c r="B26" s="17">
        <v>48</v>
      </c>
      <c r="C26" s="18">
        <v>11871.979509389201</v>
      </c>
      <c r="D26" s="17">
        <v>1</v>
      </c>
      <c r="E26" s="18">
        <v>54.292307837686202</v>
      </c>
      <c r="F26" s="18">
        <v>0.63864435070824699</v>
      </c>
      <c r="G26" s="18">
        <v>4.5731470303455E-3</v>
      </c>
      <c r="H26" s="18">
        <v>-0.162640336308811</v>
      </c>
      <c r="I26" s="17">
        <v>0</v>
      </c>
      <c r="J26">
        <v>11</v>
      </c>
      <c r="K26" s="5">
        <v>2500.1382657500099</v>
      </c>
      <c r="L26">
        <v>1</v>
      </c>
      <c r="M26" s="5">
        <v>6.8312752599681499</v>
      </c>
      <c r="N26" s="5">
        <v>0.86217680435564004</v>
      </c>
      <c r="O26" s="5">
        <v>2.7323589873213799E-3</v>
      </c>
      <c r="P26" s="5">
        <v>7.8857356083102001E-2</v>
      </c>
      <c r="Q26">
        <v>0</v>
      </c>
      <c r="R26" s="17">
        <v>11</v>
      </c>
      <c r="S26" s="18">
        <v>3757.2663004117799</v>
      </c>
      <c r="T26" s="17">
        <v>1</v>
      </c>
      <c r="U26" s="18">
        <v>5.2089672189140401E-2</v>
      </c>
      <c r="V26" s="18">
        <v>0.99014700642321596</v>
      </c>
      <c r="W26" s="18">
        <v>1.3863715804029999E-5</v>
      </c>
      <c r="X26" s="18">
        <v>7.2935250366496698E-3</v>
      </c>
      <c r="Y26" s="17">
        <v>0</v>
      </c>
    </row>
    <row r="27" spans="1:25" x14ac:dyDescent="0.3">
      <c r="A27" s="8" t="s">
        <v>46</v>
      </c>
      <c r="B27" s="17">
        <v>38</v>
      </c>
      <c r="C27" s="18">
        <v>8067.2645923126202</v>
      </c>
      <c r="D27" s="17">
        <v>1</v>
      </c>
      <c r="E27" s="18">
        <v>45.7362420812224</v>
      </c>
      <c r="F27" s="18">
        <v>0.64159354954722303</v>
      </c>
      <c r="G27" s="18">
        <v>5.6693618459973099E-3</v>
      </c>
      <c r="H27" s="18">
        <v>0.222244580596172</v>
      </c>
      <c r="I27" s="17">
        <v>0</v>
      </c>
      <c r="J27">
        <v>9</v>
      </c>
      <c r="K27" s="5">
        <v>1532.25312027882</v>
      </c>
      <c r="L27">
        <v>1</v>
      </c>
      <c r="M27" s="5">
        <v>97.4219738838312</v>
      </c>
      <c r="N27" s="5">
        <v>0.43438115979983899</v>
      </c>
      <c r="O27" s="5">
        <v>6.3580861800499003E-2</v>
      </c>
      <c r="P27" s="5">
        <v>-0.49491700005110001</v>
      </c>
      <c r="Q27">
        <v>0</v>
      </c>
      <c r="R27" s="17">
        <v>9</v>
      </c>
      <c r="S27" s="18">
        <v>2181.2853488985602</v>
      </c>
      <c r="T27" s="17">
        <v>1</v>
      </c>
      <c r="U27" s="18">
        <v>368.88512099373298</v>
      </c>
      <c r="V27" s="18">
        <v>0.175914347593987</v>
      </c>
      <c r="W27" s="18">
        <v>0.16911364722639399</v>
      </c>
      <c r="X27" s="18">
        <v>0.96934642758108203</v>
      </c>
      <c r="Y27" s="17">
        <v>0</v>
      </c>
    </row>
    <row r="28" spans="1:25" x14ac:dyDescent="0.3">
      <c r="A28" s="8" t="s">
        <v>47</v>
      </c>
      <c r="B28" s="17">
        <v>206</v>
      </c>
      <c r="C28" s="18">
        <v>135455.10620700501</v>
      </c>
      <c r="D28" s="17">
        <v>1</v>
      </c>
      <c r="E28" s="18">
        <v>9674.1960168801306</v>
      </c>
      <c r="F28" s="18">
        <v>6.8780921950468106E-5</v>
      </c>
      <c r="G28" s="18">
        <v>7.1419943387707102E-2</v>
      </c>
      <c r="H28" s="18">
        <v>1.06948536185048</v>
      </c>
      <c r="I28" s="17">
        <v>1</v>
      </c>
      <c r="J28">
        <v>24</v>
      </c>
      <c r="K28" s="5">
        <v>13935.140167072101</v>
      </c>
      <c r="L28">
        <v>1</v>
      </c>
      <c r="M28" s="5">
        <v>5150.7832455520402</v>
      </c>
      <c r="N28" s="5">
        <v>1.75886873024983E-4</v>
      </c>
      <c r="O28" s="5">
        <v>0.36962550672601302</v>
      </c>
      <c r="P28" s="5">
        <v>1.59114234063056</v>
      </c>
      <c r="Q28">
        <v>1</v>
      </c>
      <c r="R28" s="17">
        <v>24</v>
      </c>
      <c r="S28" s="18">
        <v>41390.984350020299</v>
      </c>
      <c r="T28" s="17">
        <v>1</v>
      </c>
      <c r="U28" s="18">
        <v>885.61006392594595</v>
      </c>
      <c r="V28" s="18">
        <v>0.46882826067043099</v>
      </c>
      <c r="W28" s="18">
        <v>2.1396206875314499E-2</v>
      </c>
      <c r="X28" s="18">
        <v>-0.65896941351399296</v>
      </c>
      <c r="Y28" s="17">
        <v>0</v>
      </c>
    </row>
    <row r="29" spans="1:25" x14ac:dyDescent="0.3">
      <c r="A29" s="8" t="s">
        <v>48</v>
      </c>
      <c r="B29" s="17">
        <v>96</v>
      </c>
      <c r="C29" s="18">
        <v>46425.690523769299</v>
      </c>
      <c r="D29" s="17">
        <v>1</v>
      </c>
      <c r="E29" s="18">
        <v>1933.32234275219</v>
      </c>
      <c r="F29" s="18">
        <v>4.1109917482820897E-2</v>
      </c>
      <c r="G29" s="18">
        <v>4.1643372902818797E-2</v>
      </c>
      <c r="H29" s="18">
        <v>0.73476111896659502</v>
      </c>
      <c r="I29" s="17">
        <v>1</v>
      </c>
      <c r="J29">
        <v>12</v>
      </c>
      <c r="K29" s="5">
        <v>10421.3122794951</v>
      </c>
      <c r="L29">
        <v>1</v>
      </c>
      <c r="M29" s="5">
        <v>839.00072627249904</v>
      </c>
      <c r="N29" s="5">
        <v>0.30534895280614099</v>
      </c>
      <c r="O29" s="5">
        <v>8.0508164784900693E-2</v>
      </c>
      <c r="P29" s="5">
        <v>1.2912498050108301</v>
      </c>
      <c r="Q29">
        <v>0</v>
      </c>
      <c r="R29" s="17">
        <v>14</v>
      </c>
      <c r="S29" s="18">
        <v>13856.859393610101</v>
      </c>
      <c r="T29" s="17">
        <v>1</v>
      </c>
      <c r="U29" s="18">
        <v>409.384114933251</v>
      </c>
      <c r="V29" s="18">
        <v>0.51385712854219601</v>
      </c>
      <c r="W29" s="18">
        <v>2.95437879034866E-2</v>
      </c>
      <c r="X29" s="18">
        <v>-0.89859254174727399</v>
      </c>
      <c r="Y29" s="17">
        <v>0</v>
      </c>
    </row>
    <row r="30" spans="1:25" x14ac:dyDescent="0.3">
      <c r="A30" s="8" t="s">
        <v>49</v>
      </c>
      <c r="B30" s="17">
        <v>160</v>
      </c>
      <c r="C30" s="18">
        <v>54040.406861645897</v>
      </c>
      <c r="D30" s="17">
        <v>1</v>
      </c>
      <c r="E30" s="18">
        <v>13370.449418210599</v>
      </c>
      <c r="F30" s="18">
        <v>4.0872469557194E-13</v>
      </c>
      <c r="G30" s="18">
        <v>0.24741578005586901</v>
      </c>
      <c r="H30" s="18">
        <v>2.9030684026024902</v>
      </c>
      <c r="I30" s="17">
        <v>1</v>
      </c>
      <c r="J30">
        <v>14</v>
      </c>
      <c r="K30" s="5">
        <v>7478.5902384658302</v>
      </c>
      <c r="L30">
        <v>1</v>
      </c>
      <c r="M30" s="5">
        <v>4197.5387199353599</v>
      </c>
      <c r="N30" s="5">
        <v>2.3153018472796501E-5</v>
      </c>
      <c r="O30" s="5">
        <v>0.56127406183393902</v>
      </c>
      <c r="P30" s="5">
        <v>2.3511831020443799</v>
      </c>
      <c r="Q30">
        <v>1</v>
      </c>
      <c r="R30" s="17">
        <v>12</v>
      </c>
      <c r="S30" s="18">
        <v>7493.5774655756304</v>
      </c>
      <c r="T30" s="17">
        <v>1</v>
      </c>
      <c r="U30" s="18">
        <v>826.86055385243105</v>
      </c>
      <c r="V30" s="18">
        <v>0.22247454189598401</v>
      </c>
      <c r="W30" s="18">
        <v>0.11034256436940899</v>
      </c>
      <c r="X30" s="18">
        <v>1.0400175544037</v>
      </c>
      <c r="Y30" s="17">
        <v>0</v>
      </c>
    </row>
    <row r="31" spans="1:25" x14ac:dyDescent="0.3">
      <c r="A31" s="8" t="s">
        <v>50</v>
      </c>
      <c r="B31" s="17">
        <v>47</v>
      </c>
      <c r="C31" s="18">
        <v>16811.205531826501</v>
      </c>
      <c r="D31" s="17">
        <v>1</v>
      </c>
      <c r="E31" s="18">
        <v>183.597119575676</v>
      </c>
      <c r="F31" s="18">
        <v>0.47128562919876799</v>
      </c>
      <c r="G31" s="18">
        <v>1.09211156349315E-2</v>
      </c>
      <c r="H31" s="18">
        <v>-0.33884182730234702</v>
      </c>
      <c r="I31" s="17">
        <v>0</v>
      </c>
      <c r="J31">
        <v>16</v>
      </c>
      <c r="K31" s="5">
        <v>6819.49021658117</v>
      </c>
      <c r="L31">
        <v>1</v>
      </c>
      <c r="M31" s="5">
        <v>46.130400993305599</v>
      </c>
      <c r="N31" s="5">
        <v>0.74132095255434305</v>
      </c>
      <c r="O31" s="5">
        <v>6.7644940498839999E-3</v>
      </c>
      <c r="P31" s="5">
        <v>-0.28135359660928799</v>
      </c>
      <c r="Q31">
        <v>0</v>
      </c>
      <c r="R31" s="17">
        <v>14</v>
      </c>
      <c r="S31" s="18">
        <v>6812.7075621411896</v>
      </c>
      <c r="T31" s="17">
        <v>1</v>
      </c>
      <c r="U31" s="18">
        <v>952.00962872910304</v>
      </c>
      <c r="V31" s="18">
        <v>0.131546815257475</v>
      </c>
      <c r="W31" s="18">
        <v>0.13974027507352599</v>
      </c>
      <c r="X31" s="18">
        <v>1.28417119455285</v>
      </c>
      <c r="Y31" s="17">
        <v>0</v>
      </c>
    </row>
    <row r="32" spans="1:25" x14ac:dyDescent="0.3">
      <c r="A32" s="8" t="s">
        <v>51</v>
      </c>
      <c r="B32" s="17">
        <v>411</v>
      </c>
      <c r="C32" s="18">
        <v>198365.12348646001</v>
      </c>
      <c r="D32" s="17">
        <v>1</v>
      </c>
      <c r="E32" s="18">
        <v>10518.908013525899</v>
      </c>
      <c r="F32" s="18">
        <v>1.6074652914911801E-6</v>
      </c>
      <c r="G32" s="18">
        <v>5.3028011318955001E-2</v>
      </c>
      <c r="H32" s="18">
        <v>1.0184482896026501</v>
      </c>
      <c r="I32" s="17">
        <v>1</v>
      </c>
      <c r="J32">
        <v>22</v>
      </c>
      <c r="K32" s="5">
        <v>18759.353560422402</v>
      </c>
      <c r="L32">
        <v>1</v>
      </c>
      <c r="M32" s="5">
        <v>1970.673561218</v>
      </c>
      <c r="N32" s="5">
        <v>0.108058805735037</v>
      </c>
      <c r="O32" s="5">
        <v>0.105050184958166</v>
      </c>
      <c r="P32" s="5">
        <v>1.15634409087636</v>
      </c>
      <c r="Q32">
        <v>0</v>
      </c>
      <c r="R32" s="17">
        <v>19</v>
      </c>
      <c r="S32" s="18">
        <v>32055.442271431901</v>
      </c>
      <c r="T32" s="17">
        <v>1</v>
      </c>
      <c r="U32" s="18">
        <v>3904.5797893464201</v>
      </c>
      <c r="V32" s="18">
        <v>0.104509868292107</v>
      </c>
      <c r="W32" s="18">
        <v>0.121807079006557</v>
      </c>
      <c r="X32" s="18">
        <v>1.6992404406844901</v>
      </c>
      <c r="Y32" s="17">
        <v>0</v>
      </c>
    </row>
    <row r="33" spans="1:25" x14ac:dyDescent="0.3">
      <c r="A33" s="8" t="s">
        <v>52</v>
      </c>
      <c r="B33" s="17">
        <v>261</v>
      </c>
      <c r="C33" s="18">
        <v>226782.59099142501</v>
      </c>
      <c r="D33" s="17">
        <v>1</v>
      </c>
      <c r="E33" s="18">
        <v>84601.874579711599</v>
      </c>
      <c r="F33" s="18">
        <v>1.2022181748976599E-35</v>
      </c>
      <c r="G33" s="18">
        <v>0.37305277362718903</v>
      </c>
      <c r="H33" s="18">
        <v>2.16775776100476</v>
      </c>
      <c r="I33" s="17">
        <v>1</v>
      </c>
      <c r="J33">
        <v>31</v>
      </c>
      <c r="K33" s="5">
        <v>28329.694909650501</v>
      </c>
      <c r="L33">
        <v>1</v>
      </c>
      <c r="M33" s="5">
        <v>9787.7762381814591</v>
      </c>
      <c r="N33" s="5">
        <v>5.2266983037886598E-5</v>
      </c>
      <c r="O33" s="5">
        <v>0.34549529281542901</v>
      </c>
      <c r="P33" s="5">
        <v>1.6922189775376699</v>
      </c>
      <c r="Q33">
        <v>1</v>
      </c>
      <c r="R33" s="17">
        <v>31</v>
      </c>
      <c r="S33" s="18">
        <v>14233.3247633879</v>
      </c>
      <c r="T33" s="17">
        <v>1</v>
      </c>
      <c r="U33" s="18">
        <v>556.84389807657101</v>
      </c>
      <c r="V33" s="18">
        <v>0.26123912258334397</v>
      </c>
      <c r="W33" s="18">
        <v>3.9122545668945102E-2</v>
      </c>
      <c r="X33" s="18">
        <v>0.39926893101546601</v>
      </c>
      <c r="Y33" s="17">
        <v>0</v>
      </c>
    </row>
    <row r="34" spans="1:25" x14ac:dyDescent="0.3">
      <c r="A34" s="8" t="s">
        <v>53</v>
      </c>
      <c r="B34" s="17">
        <v>49</v>
      </c>
      <c r="C34" s="18">
        <v>8346.1104052255505</v>
      </c>
      <c r="D34" s="17">
        <v>1</v>
      </c>
      <c r="E34" s="18">
        <v>127.761685240221</v>
      </c>
      <c r="F34" s="18">
        <v>0.38278159223783098</v>
      </c>
      <c r="G34" s="18">
        <v>1.53079313640795E-2</v>
      </c>
      <c r="H34" s="18">
        <v>-0.21211316195327701</v>
      </c>
      <c r="I34" s="17">
        <v>0</v>
      </c>
      <c r="J34">
        <v>17</v>
      </c>
      <c r="K34" s="5">
        <v>1688.22773861003</v>
      </c>
      <c r="L34">
        <v>1</v>
      </c>
      <c r="M34" s="5">
        <v>32.321037733553297</v>
      </c>
      <c r="N34" s="5">
        <v>0.56459125119144904</v>
      </c>
      <c r="O34" s="5">
        <v>1.9144951237541001E-2</v>
      </c>
      <c r="P34" s="5">
        <v>-0.14004312797103199</v>
      </c>
      <c r="Q34">
        <v>0</v>
      </c>
      <c r="R34" s="17">
        <v>18</v>
      </c>
      <c r="S34" s="18">
        <v>2957.1390331237999</v>
      </c>
      <c r="T34" s="17">
        <v>1</v>
      </c>
      <c r="U34" s="18">
        <v>27.2990639751429</v>
      </c>
      <c r="V34" s="18">
        <v>0.68214905377833701</v>
      </c>
      <c r="W34" s="18">
        <v>9.2315794656111505E-3</v>
      </c>
      <c r="X34" s="18">
        <v>-0.12871041044211901</v>
      </c>
      <c r="Y34" s="17">
        <v>0</v>
      </c>
    </row>
    <row r="35" spans="1:25" x14ac:dyDescent="0.3">
      <c r="A35" s="8" t="s">
        <v>54</v>
      </c>
      <c r="B35" s="17">
        <v>167</v>
      </c>
      <c r="C35" s="18">
        <v>73675.496686947401</v>
      </c>
      <c r="D35" s="17">
        <v>1</v>
      </c>
      <c r="E35" s="18">
        <v>5121.8677339614997</v>
      </c>
      <c r="F35" s="18">
        <v>4.1196666662100801E-4</v>
      </c>
      <c r="G35" s="18">
        <v>6.9519283401979395E-2</v>
      </c>
      <c r="H35" s="18">
        <v>0.77847529326529497</v>
      </c>
      <c r="I35" s="17">
        <v>1</v>
      </c>
      <c r="J35">
        <v>19</v>
      </c>
      <c r="K35" s="5">
        <v>21619.781627511798</v>
      </c>
      <c r="L35">
        <v>1</v>
      </c>
      <c r="M35" s="5">
        <v>5737.7902566996199</v>
      </c>
      <c r="N35" s="5">
        <v>8.7936975958124303E-3</v>
      </c>
      <c r="O35" s="5">
        <v>0.26539538444727501</v>
      </c>
      <c r="P35" s="5">
        <v>2.33825162037926</v>
      </c>
      <c r="Q35">
        <v>1</v>
      </c>
      <c r="R35" s="17">
        <v>19</v>
      </c>
      <c r="S35" s="18">
        <v>6514.1114637666396</v>
      </c>
      <c r="T35" s="17">
        <v>1</v>
      </c>
      <c r="U35" s="18">
        <v>838.00843828376799</v>
      </c>
      <c r="V35" s="18">
        <v>9.3963708272659902E-2</v>
      </c>
      <c r="W35" s="18">
        <v>0.12864508735305</v>
      </c>
      <c r="X35" s="18">
        <v>0.89648999683919095</v>
      </c>
      <c r="Y35" s="17">
        <v>0</v>
      </c>
    </row>
    <row r="36" spans="1:25" x14ac:dyDescent="0.3">
      <c r="A36" s="8" t="s">
        <v>55</v>
      </c>
      <c r="B36" s="17">
        <v>111</v>
      </c>
      <c r="C36" s="18">
        <v>36522.963384937997</v>
      </c>
      <c r="D36" s="17">
        <v>1</v>
      </c>
      <c r="E36" s="18">
        <v>5.7765660623481399</v>
      </c>
      <c r="F36" s="18">
        <v>0.89458114293887703</v>
      </c>
      <c r="G36" s="18">
        <v>1.5816257847056601E-4</v>
      </c>
      <c r="H36" s="18">
        <v>2.63080301173256E-2</v>
      </c>
      <c r="I36" s="17">
        <v>0</v>
      </c>
      <c r="J36">
        <v>25</v>
      </c>
      <c r="K36" s="5">
        <v>12385.608933933299</v>
      </c>
      <c r="L36">
        <v>1</v>
      </c>
      <c r="M36" s="5">
        <v>0.649193127357648</v>
      </c>
      <c r="N36" s="5">
        <v>0.97112281348068696</v>
      </c>
      <c r="O36" s="5">
        <v>5.2415115867177098E-5</v>
      </c>
      <c r="P36" s="5">
        <v>1.51397503805424E-2</v>
      </c>
      <c r="Q36">
        <v>0</v>
      </c>
      <c r="R36" s="17">
        <v>25</v>
      </c>
      <c r="S36" s="18">
        <v>14276.251233021099</v>
      </c>
      <c r="T36" s="17">
        <v>1</v>
      </c>
      <c r="U36" s="18">
        <v>143.294236170055</v>
      </c>
      <c r="V36" s="18">
        <v>0.61463855370498999</v>
      </c>
      <c r="W36" s="18">
        <v>1.0037245340612601E-2</v>
      </c>
      <c r="X36" s="18">
        <v>0.22607254282798001</v>
      </c>
      <c r="Y36" s="17">
        <v>0</v>
      </c>
    </row>
    <row r="37" spans="1:25" x14ac:dyDescent="0.3">
      <c r="A37" s="8" t="s">
        <v>56</v>
      </c>
      <c r="B37" s="17">
        <v>146</v>
      </c>
      <c r="C37" s="18">
        <v>39088.083692351996</v>
      </c>
      <c r="D37" s="17">
        <v>1</v>
      </c>
      <c r="E37" s="18">
        <v>91.386469188895703</v>
      </c>
      <c r="F37" s="18">
        <v>0.55859517722233099</v>
      </c>
      <c r="G37" s="18">
        <v>2.3379623802528599E-3</v>
      </c>
      <c r="H37" s="18">
        <v>0.12055076326823499</v>
      </c>
      <c r="I37" s="17">
        <v>0</v>
      </c>
      <c r="J37">
        <v>19</v>
      </c>
      <c r="K37" s="5">
        <v>4713.1442344934603</v>
      </c>
      <c r="L37">
        <v>1</v>
      </c>
      <c r="M37" s="5">
        <v>2.9227449127602099</v>
      </c>
      <c r="N37" s="5">
        <v>0.91353527659652201</v>
      </c>
      <c r="O37" s="5">
        <v>6.2012634609609496E-4</v>
      </c>
      <c r="P37" s="5">
        <v>-5.19657835107648E-2</v>
      </c>
      <c r="Q37">
        <v>0</v>
      </c>
      <c r="R37" s="17">
        <v>19</v>
      </c>
      <c r="S37" s="18">
        <v>9853.9405650841109</v>
      </c>
      <c r="T37" s="17">
        <v>1</v>
      </c>
      <c r="U37" s="18">
        <v>1152.6803217341301</v>
      </c>
      <c r="V37" s="18">
        <v>0.11262586212997</v>
      </c>
      <c r="W37" s="18">
        <v>0.116976585572119</v>
      </c>
      <c r="X37" s="18">
        <v>0.983858056338486</v>
      </c>
      <c r="Y37" s="17">
        <v>0</v>
      </c>
    </row>
    <row r="38" spans="1:25" x14ac:dyDescent="0.3">
      <c r="A38" s="8" t="s">
        <v>57</v>
      </c>
      <c r="B38" s="17">
        <v>160</v>
      </c>
      <c r="C38" s="18">
        <v>40933.954833549302</v>
      </c>
      <c r="D38" s="17">
        <v>1</v>
      </c>
      <c r="E38" s="18">
        <v>7.5200330740481096</v>
      </c>
      <c r="F38" s="18">
        <v>0.86386049991544001</v>
      </c>
      <c r="G38" s="18">
        <v>1.8371137371475701E-4</v>
      </c>
      <c r="H38" s="18">
        <v>-3.4529909859064199E-2</v>
      </c>
      <c r="I38" s="17">
        <v>0</v>
      </c>
      <c r="J38">
        <v>18</v>
      </c>
      <c r="K38" s="5">
        <v>3494.9674527779398</v>
      </c>
      <c r="L38">
        <v>1</v>
      </c>
      <c r="M38" s="5">
        <v>0.62873375283970701</v>
      </c>
      <c r="N38" s="5">
        <v>0.95461703926541097</v>
      </c>
      <c r="O38" s="5">
        <v>1.7989688354325099E-4</v>
      </c>
      <c r="P38" s="5">
        <v>-2.6868939506706602E-2</v>
      </c>
      <c r="Q38">
        <v>0</v>
      </c>
      <c r="R38" s="17">
        <v>16</v>
      </c>
      <c r="S38" s="18">
        <v>6132.9064784494703</v>
      </c>
      <c r="T38" s="17">
        <v>1</v>
      </c>
      <c r="U38" s="18">
        <v>708.29563565198805</v>
      </c>
      <c r="V38" s="18">
        <v>0.14835030033466401</v>
      </c>
      <c r="W38" s="18">
        <v>0.11549102177587101</v>
      </c>
      <c r="X38" s="18">
        <v>0.956937136033019</v>
      </c>
      <c r="Y38" s="17">
        <v>0</v>
      </c>
    </row>
    <row r="39" spans="1:25" x14ac:dyDescent="0.3">
      <c r="A39" s="8" t="s">
        <v>58</v>
      </c>
      <c r="B39" s="17">
        <v>29</v>
      </c>
      <c r="C39" s="18">
        <v>2787.7528027685298</v>
      </c>
      <c r="D39" s="17">
        <v>1</v>
      </c>
      <c r="E39" s="18">
        <v>81.931301907538</v>
      </c>
      <c r="F39" s="18">
        <v>0.348719976097143</v>
      </c>
      <c r="G39" s="18">
        <v>2.93897299022251E-2</v>
      </c>
      <c r="H39" s="18">
        <v>0.36543024795677798</v>
      </c>
      <c r="I39" s="17">
        <v>0</v>
      </c>
      <c r="J39">
        <v>3</v>
      </c>
      <c r="K39" s="5">
        <v>308.19688163583203</v>
      </c>
      <c r="L39">
        <v>1</v>
      </c>
      <c r="M39" s="5">
        <v>47.5935865094634</v>
      </c>
      <c r="N39" s="5">
        <v>0.45918297827168703</v>
      </c>
      <c r="O39" s="5">
        <v>0.154425918448131</v>
      </c>
      <c r="P39" s="5">
        <v>0.62247467177883697</v>
      </c>
      <c r="Q39">
        <v>0</v>
      </c>
      <c r="R39" s="17">
        <v>3</v>
      </c>
      <c r="S39" s="18">
        <v>406.94264810752202</v>
      </c>
      <c r="T39" s="17">
        <v>1</v>
      </c>
      <c r="U39" s="18">
        <v>129.615492692397</v>
      </c>
      <c r="V39" s="18">
        <v>0.23636861830994199</v>
      </c>
      <c r="W39" s="18">
        <v>0.31851046651210102</v>
      </c>
      <c r="X39" s="18">
        <v>-0.99304819277275103</v>
      </c>
      <c r="Y39" s="17">
        <v>0</v>
      </c>
    </row>
    <row r="40" spans="1:25" x14ac:dyDescent="0.3">
      <c r="A40" s="8" t="s">
        <v>59</v>
      </c>
      <c r="B40" s="17">
        <v>97</v>
      </c>
      <c r="C40" s="18">
        <v>21046.809571781701</v>
      </c>
      <c r="D40" s="17">
        <v>1</v>
      </c>
      <c r="E40" s="18">
        <v>1924.93352291161</v>
      </c>
      <c r="F40" s="18">
        <v>1.7789874827187099E-3</v>
      </c>
      <c r="G40" s="18">
        <v>9.1459635074213202E-2</v>
      </c>
      <c r="H40" s="18">
        <v>0.62458984319557298</v>
      </c>
      <c r="I40" s="17">
        <v>1</v>
      </c>
      <c r="J40">
        <v>17</v>
      </c>
      <c r="K40" s="5">
        <v>3018.2746965307601</v>
      </c>
      <c r="L40">
        <v>1</v>
      </c>
      <c r="M40" s="5">
        <v>208.806376938174</v>
      </c>
      <c r="N40" s="5">
        <v>0.26099330817150301</v>
      </c>
      <c r="O40" s="5">
        <v>6.9180706838306696E-2</v>
      </c>
      <c r="P40" s="5">
        <v>0.38156581441352799</v>
      </c>
      <c r="Q40">
        <v>0</v>
      </c>
      <c r="R40" s="17">
        <v>16</v>
      </c>
      <c r="S40" s="18">
        <v>4630.95446198439</v>
      </c>
      <c r="T40" s="17">
        <v>1</v>
      </c>
      <c r="U40" s="18">
        <v>717.86601936643001</v>
      </c>
      <c r="V40" s="18">
        <v>8.6665746291299403E-2</v>
      </c>
      <c r="W40" s="18">
        <v>0.155014700589135</v>
      </c>
      <c r="X40" s="18">
        <v>0.73548138373754701</v>
      </c>
      <c r="Y40" s="17">
        <v>0</v>
      </c>
    </row>
    <row r="41" spans="1:25" x14ac:dyDescent="0.3">
      <c r="A41" s="8" t="s">
        <v>60</v>
      </c>
      <c r="B41" s="17">
        <v>248</v>
      </c>
      <c r="C41" s="18">
        <v>281636.99096548202</v>
      </c>
      <c r="D41" s="17">
        <v>1</v>
      </c>
      <c r="E41" s="18">
        <v>2675.7494222980999</v>
      </c>
      <c r="F41" s="18">
        <v>0.122994008211375</v>
      </c>
      <c r="G41" s="18">
        <v>9.50070306150275E-3</v>
      </c>
      <c r="H41" s="18">
        <v>-0.69158718252644702</v>
      </c>
      <c r="I41" s="17">
        <v>0</v>
      </c>
      <c r="J41">
        <v>16</v>
      </c>
      <c r="K41" s="5">
        <v>14758.9227662342</v>
      </c>
      <c r="L41">
        <v>1</v>
      </c>
      <c r="M41" s="5">
        <v>395.54474278870703</v>
      </c>
      <c r="N41" s="5">
        <v>0.50682590204035705</v>
      </c>
      <c r="O41" s="5">
        <v>2.6800380288840801E-2</v>
      </c>
      <c r="P41" s="5">
        <v>0.57286214999707097</v>
      </c>
      <c r="Q41">
        <v>0</v>
      </c>
      <c r="R41" s="17">
        <v>19</v>
      </c>
      <c r="S41" s="18">
        <v>14653.728319002699</v>
      </c>
      <c r="T41" s="17">
        <v>1</v>
      </c>
      <c r="U41" s="18">
        <v>18.005329989580801</v>
      </c>
      <c r="V41" s="18">
        <v>0.87848747290421203</v>
      </c>
      <c r="W41" s="18">
        <v>1.2287200634278901E-3</v>
      </c>
      <c r="X41" s="18">
        <v>-0.119573114597501</v>
      </c>
      <c r="Y41" s="17">
        <v>0</v>
      </c>
    </row>
    <row r="42" spans="1:25" x14ac:dyDescent="0.3">
      <c r="A42" s="8" t="s">
        <v>61</v>
      </c>
      <c r="B42" s="17">
        <v>53</v>
      </c>
      <c r="C42" s="18">
        <v>14370.6942699838</v>
      </c>
      <c r="D42" s="17">
        <v>1</v>
      </c>
      <c r="E42" s="18">
        <v>217.98006477318299</v>
      </c>
      <c r="F42" s="18">
        <v>0.36626246644631799</v>
      </c>
      <c r="G42" s="18">
        <v>1.5168373961478E-2</v>
      </c>
      <c r="H42" s="18">
        <v>0.26001868013017798</v>
      </c>
      <c r="I42" s="17">
        <v>0</v>
      </c>
      <c r="J42">
        <v>13</v>
      </c>
      <c r="K42" s="5">
        <v>2517.5677032427998</v>
      </c>
      <c r="L42">
        <v>1</v>
      </c>
      <c r="M42" s="5">
        <v>106.714316688788</v>
      </c>
      <c r="N42" s="5">
        <v>0.448107778986437</v>
      </c>
      <c r="O42" s="5">
        <v>4.2387863711205197E-2</v>
      </c>
      <c r="P42" s="5">
        <v>0.30735081043257401</v>
      </c>
      <c r="Q42">
        <v>0</v>
      </c>
      <c r="R42" s="17">
        <v>10</v>
      </c>
      <c r="S42" s="18">
        <v>1544.1937779298401</v>
      </c>
      <c r="T42" s="17">
        <v>1</v>
      </c>
      <c r="U42" s="18">
        <v>3.64095024808034</v>
      </c>
      <c r="V42" s="18">
        <v>0.87781971332747499</v>
      </c>
      <c r="W42" s="18">
        <v>2.3578324819838502E-3</v>
      </c>
      <c r="X42" s="18">
        <v>6.4884585202265296E-2</v>
      </c>
      <c r="Y42" s="17">
        <v>0</v>
      </c>
    </row>
    <row r="43" spans="1:25" x14ac:dyDescent="0.3">
      <c r="A43" s="8" t="s">
        <v>62</v>
      </c>
      <c r="B43" s="17">
        <v>64</v>
      </c>
      <c r="C43" s="18">
        <v>7690.8160938401297</v>
      </c>
      <c r="D43" s="17">
        <v>1</v>
      </c>
      <c r="E43" s="18">
        <v>166.184049318013</v>
      </c>
      <c r="F43" s="18">
        <v>0.234482581349683</v>
      </c>
      <c r="G43" s="18">
        <v>2.16081163936707E-2</v>
      </c>
      <c r="H43" s="18">
        <v>-0.22291922066425601</v>
      </c>
      <c r="I43" s="17">
        <v>0</v>
      </c>
      <c r="J43">
        <v>10</v>
      </c>
      <c r="K43" s="5">
        <v>1670.4709621341899</v>
      </c>
      <c r="L43">
        <v>1</v>
      </c>
      <c r="M43" s="5">
        <v>212.819417956439</v>
      </c>
      <c r="N43" s="5">
        <v>0.22692761837365499</v>
      </c>
      <c r="O43" s="5">
        <v>0.12740084849157801</v>
      </c>
      <c r="P43" s="5">
        <v>-0.52261878644274096</v>
      </c>
      <c r="Q43">
        <v>0</v>
      </c>
      <c r="R43" s="17">
        <v>10</v>
      </c>
      <c r="S43" s="18">
        <v>2387.45435425296</v>
      </c>
      <c r="T43" s="17">
        <v>1</v>
      </c>
      <c r="U43" s="18">
        <v>335.94425951245699</v>
      </c>
      <c r="V43" s="18">
        <v>0.200662469609834</v>
      </c>
      <c r="W43" s="18">
        <v>0.14071232772011499</v>
      </c>
      <c r="X43" s="18">
        <v>-0.65486225721969804</v>
      </c>
      <c r="Y43" s="17">
        <v>0</v>
      </c>
    </row>
    <row r="44" spans="1:25" x14ac:dyDescent="0.3">
      <c r="A44" s="8" t="s">
        <v>63</v>
      </c>
      <c r="B44" s="17">
        <v>38</v>
      </c>
      <c r="C44" s="18">
        <v>20050.738416554599</v>
      </c>
      <c r="D44" s="17">
        <v>1</v>
      </c>
      <c r="E44" s="18">
        <v>2654.6134005803901</v>
      </c>
      <c r="F44" s="18">
        <v>1.6037818903630301E-2</v>
      </c>
      <c r="G44" s="18">
        <v>0.13239479491631301</v>
      </c>
      <c r="H44" s="18">
        <v>1.63539066886244</v>
      </c>
      <c r="I44" s="17">
        <v>1</v>
      </c>
      <c r="J44">
        <v>12</v>
      </c>
      <c r="K44" s="5">
        <v>9900.4960462352301</v>
      </c>
      <c r="L44">
        <v>1</v>
      </c>
      <c r="M44" s="5">
        <v>1865.66904901868</v>
      </c>
      <c r="N44" s="5">
        <v>9.5069157116866101E-2</v>
      </c>
      <c r="O44" s="5">
        <v>0.188441977079332</v>
      </c>
      <c r="P44" s="5">
        <v>2.0401850962048602</v>
      </c>
      <c r="Q44">
        <v>0</v>
      </c>
      <c r="R44" s="17">
        <v>12</v>
      </c>
      <c r="S44" s="18">
        <v>3905.2491050507301</v>
      </c>
      <c r="T44" s="17">
        <v>1</v>
      </c>
      <c r="U44" s="18">
        <v>1116.79607231353</v>
      </c>
      <c r="V44" s="18">
        <v>2.8359341166653899E-2</v>
      </c>
      <c r="W44" s="18">
        <v>0.28597306913639797</v>
      </c>
      <c r="X44" s="18">
        <v>1.55702590357394</v>
      </c>
      <c r="Y44" s="17">
        <v>1</v>
      </c>
    </row>
    <row r="45" spans="1:25" x14ac:dyDescent="0.3">
      <c r="A45" s="8" t="s">
        <v>64</v>
      </c>
      <c r="B45" s="17">
        <v>95</v>
      </c>
      <c r="C45" s="18">
        <v>43225.538003953799</v>
      </c>
      <c r="D45" s="17">
        <v>1</v>
      </c>
      <c r="E45" s="18">
        <v>1642.73883445967</v>
      </c>
      <c r="F45" s="18">
        <v>5.2712864559693498E-2</v>
      </c>
      <c r="G45" s="18">
        <v>3.8003895620903803E-2</v>
      </c>
      <c r="H45" s="18">
        <v>0.62557479635713198</v>
      </c>
      <c r="I45" s="17">
        <v>0</v>
      </c>
      <c r="J45">
        <v>15</v>
      </c>
      <c r="K45" s="5">
        <v>5732.1017925784299</v>
      </c>
      <c r="L45">
        <v>1</v>
      </c>
      <c r="M45" s="5">
        <v>688.43996278184397</v>
      </c>
      <c r="N45" s="5">
        <v>0.152462275035853</v>
      </c>
      <c r="O45" s="5">
        <v>0.12010253615405</v>
      </c>
      <c r="P45" s="5">
        <v>0.78284319462125596</v>
      </c>
      <c r="Q45">
        <v>0</v>
      </c>
      <c r="R45" s="17">
        <v>15</v>
      </c>
      <c r="S45" s="18">
        <v>4914.7638156130097</v>
      </c>
      <c r="T45" s="17">
        <v>1</v>
      </c>
      <c r="U45" s="18">
        <v>5.6117368921368298</v>
      </c>
      <c r="V45" s="18">
        <v>0.895818311366537</v>
      </c>
      <c r="W45" s="18">
        <v>1.14181212010833E-3</v>
      </c>
      <c r="X45" s="18">
        <v>7.0878060093242004E-2</v>
      </c>
      <c r="Y45" s="17">
        <v>0</v>
      </c>
    </row>
    <row r="46" spans="1:25" x14ac:dyDescent="0.3">
      <c r="A46" s="8" t="s">
        <v>65</v>
      </c>
      <c r="B46" s="17">
        <v>25</v>
      </c>
      <c r="C46" s="18">
        <v>859.08633458632005</v>
      </c>
      <c r="D46" s="17">
        <v>1</v>
      </c>
      <c r="E46" s="18">
        <v>3.3398355670779001</v>
      </c>
      <c r="F46" s="18">
        <v>0.754764449702089</v>
      </c>
      <c r="G46" s="18">
        <v>3.88765998551954E-3</v>
      </c>
      <c r="H46" s="18">
        <v>6.7730187332072395E-2</v>
      </c>
      <c r="I46" s="17">
        <v>0</v>
      </c>
      <c r="J46">
        <v>7</v>
      </c>
      <c r="K46" s="5">
        <v>192.42730807762399</v>
      </c>
      <c r="L46">
        <v>1</v>
      </c>
      <c r="M46" s="5">
        <v>48.340903374248299</v>
      </c>
      <c r="N46" s="5">
        <v>0.125403956819405</v>
      </c>
      <c r="O46" s="5">
        <v>0.25121644041680302</v>
      </c>
      <c r="P46" s="5">
        <v>0.36737007111618297</v>
      </c>
      <c r="Q46">
        <v>0</v>
      </c>
      <c r="R46" s="17">
        <v>8</v>
      </c>
      <c r="S46" s="18">
        <v>542.17897659182495</v>
      </c>
      <c r="T46" s="17">
        <v>1</v>
      </c>
      <c r="U46" s="18">
        <v>6.7032605071034403</v>
      </c>
      <c r="V46" s="18">
        <v>0.75165375299176995</v>
      </c>
      <c r="W46" s="18">
        <v>1.236355667872E-2</v>
      </c>
      <c r="X46" s="18">
        <v>0.13444254081298199</v>
      </c>
      <c r="Y46" s="17">
        <v>0</v>
      </c>
    </row>
    <row r="47" spans="1:25" x14ac:dyDescent="0.3">
      <c r="A47" s="8" t="s">
        <v>66</v>
      </c>
      <c r="B47" s="17">
        <v>159</v>
      </c>
      <c r="C47" s="18">
        <v>50100.273938282997</v>
      </c>
      <c r="D47" s="17">
        <v>1</v>
      </c>
      <c r="E47" s="18">
        <v>165.85755602660399</v>
      </c>
      <c r="F47" s="18">
        <v>0.467398430736641</v>
      </c>
      <c r="G47" s="18">
        <v>3.3105119590946001E-3</v>
      </c>
      <c r="H47" s="18">
        <v>-0.11140395097033</v>
      </c>
      <c r="I47" s="17">
        <v>0</v>
      </c>
      <c r="J47">
        <v>25</v>
      </c>
      <c r="K47" s="5">
        <v>13135.916194904399</v>
      </c>
      <c r="L47">
        <v>1</v>
      </c>
      <c r="M47" s="5">
        <v>120.699831649034</v>
      </c>
      <c r="N47" s="5">
        <v>0.63016011702943397</v>
      </c>
      <c r="O47" s="5">
        <v>9.1885354518213003E-3</v>
      </c>
      <c r="P47" s="5">
        <v>-0.21356013948723401</v>
      </c>
      <c r="Q47">
        <v>0</v>
      </c>
      <c r="R47" s="17">
        <v>24</v>
      </c>
      <c r="S47" s="18">
        <v>9636.8420151674309</v>
      </c>
      <c r="T47" s="17">
        <v>1</v>
      </c>
      <c r="U47" s="18">
        <v>118.168416411414</v>
      </c>
      <c r="V47" s="18">
        <v>0.58517354627262697</v>
      </c>
      <c r="W47" s="18">
        <v>1.2262151462629401E-2</v>
      </c>
      <c r="X47" s="18">
        <v>-0.212566195006548</v>
      </c>
      <c r="Y47" s="17">
        <v>0</v>
      </c>
    </row>
    <row r="48" spans="1:25" x14ac:dyDescent="0.3">
      <c r="A48" s="8" t="s">
        <v>67</v>
      </c>
      <c r="B48" s="17">
        <v>134</v>
      </c>
      <c r="C48" s="18">
        <v>56184.079992047802</v>
      </c>
      <c r="D48" s="17">
        <v>1</v>
      </c>
      <c r="E48" s="18">
        <v>6.5491609681994296</v>
      </c>
      <c r="F48" s="18">
        <v>0.90053405534123099</v>
      </c>
      <c r="G48" s="18">
        <v>1.1656613348698399E-4</v>
      </c>
      <c r="H48" s="18">
        <v>5.32074104841588E-2</v>
      </c>
      <c r="I48" s="17">
        <v>0</v>
      </c>
      <c r="J48">
        <v>13</v>
      </c>
      <c r="K48" s="5">
        <v>3166.9775186899401</v>
      </c>
      <c r="L48">
        <v>1</v>
      </c>
      <c r="M48" s="5">
        <v>24.580626977853601</v>
      </c>
      <c r="N48" s="5">
        <v>0.74981174534231998</v>
      </c>
      <c r="O48" s="5">
        <v>7.7615413537958098E-3</v>
      </c>
      <c r="P48" s="5">
        <v>0.30456726374939602</v>
      </c>
      <c r="Q48">
        <v>0</v>
      </c>
      <c r="R48" s="17">
        <v>11</v>
      </c>
      <c r="S48" s="18">
        <v>5233.5485808303101</v>
      </c>
      <c r="T48" s="17">
        <v>1</v>
      </c>
      <c r="U48" s="18">
        <v>132.88300897008401</v>
      </c>
      <c r="V48" s="18">
        <v>0.59242504065998502</v>
      </c>
      <c r="W48" s="18">
        <v>2.5390613446642001E-2</v>
      </c>
      <c r="X48" s="18">
        <v>0.82261724160294103</v>
      </c>
      <c r="Y48" s="17">
        <v>0</v>
      </c>
    </row>
    <row r="49" spans="1:25" x14ac:dyDescent="0.3">
      <c r="A49" s="8" t="s">
        <v>68</v>
      </c>
      <c r="B49" s="17">
        <v>40</v>
      </c>
      <c r="C49" s="18">
        <v>6004.9225126808496</v>
      </c>
      <c r="D49" s="17">
        <v>1</v>
      </c>
      <c r="E49" s="18">
        <v>42.141542215592402</v>
      </c>
      <c r="F49" s="18">
        <v>0.59493877903410797</v>
      </c>
      <c r="G49" s="18">
        <v>7.0178328074341802E-3</v>
      </c>
      <c r="H49" s="18">
        <v>0.167462017847717</v>
      </c>
      <c r="I49" s="17">
        <v>0</v>
      </c>
      <c r="J49">
        <v>10</v>
      </c>
      <c r="K49" s="5">
        <v>1268.6769014804099</v>
      </c>
      <c r="L49">
        <v>1</v>
      </c>
      <c r="M49" s="5">
        <v>19.4128755559816</v>
      </c>
      <c r="N49" s="5">
        <v>0.693432582745663</v>
      </c>
      <c r="O49" s="5">
        <v>1.5301670215110599E-2</v>
      </c>
      <c r="P49" s="5">
        <v>0.20104127264080901</v>
      </c>
      <c r="Q49">
        <v>0</v>
      </c>
      <c r="R49" s="17">
        <v>9</v>
      </c>
      <c r="S49" s="18">
        <v>1123.2260469472701</v>
      </c>
      <c r="T49" s="17">
        <v>1</v>
      </c>
      <c r="U49" s="18">
        <v>10.7251785934038</v>
      </c>
      <c r="V49" s="18">
        <v>0.768330244913347</v>
      </c>
      <c r="W49" s="18">
        <v>9.5485486848822E-3</v>
      </c>
      <c r="X49" s="18">
        <v>-0.15645386435457301</v>
      </c>
      <c r="Y49" s="17">
        <v>0</v>
      </c>
    </row>
    <row r="50" spans="1:25" x14ac:dyDescent="0.3">
      <c r="A50" s="8" t="s">
        <v>69</v>
      </c>
      <c r="B50" s="17">
        <v>114</v>
      </c>
      <c r="C50" s="18">
        <v>98892.5633654759</v>
      </c>
      <c r="D50" s="17">
        <v>1</v>
      </c>
      <c r="E50" s="18">
        <v>4712.6964175107896</v>
      </c>
      <c r="F50" s="18">
        <v>1.69216446191871E-2</v>
      </c>
      <c r="G50" s="18">
        <v>4.7654709890511598E-2</v>
      </c>
      <c r="H50" s="18">
        <v>1.2529952093694801</v>
      </c>
      <c r="I50" s="17">
        <v>1</v>
      </c>
      <c r="J50">
        <v>13</v>
      </c>
      <c r="K50" s="5">
        <v>13629.529457266701</v>
      </c>
      <c r="L50">
        <v>1</v>
      </c>
      <c r="M50" s="5">
        <v>5618.74873397993</v>
      </c>
      <c r="N50" s="5">
        <v>2.5308174729208799E-3</v>
      </c>
      <c r="O50" s="5">
        <v>0.41224818153822801</v>
      </c>
      <c r="P50" s="5">
        <v>2.1640638278822002</v>
      </c>
      <c r="Q50">
        <v>1</v>
      </c>
      <c r="R50" s="17">
        <v>13</v>
      </c>
      <c r="S50" s="18">
        <v>4775.8625765668803</v>
      </c>
      <c r="T50" s="17">
        <v>1</v>
      </c>
      <c r="U50" s="18">
        <v>19.2360805983717</v>
      </c>
      <c r="V50" s="18">
        <v>0.81864544128279404</v>
      </c>
      <c r="W50" s="18">
        <v>4.0277709607380299E-3</v>
      </c>
      <c r="X50" s="18">
        <v>0.12672963157118899</v>
      </c>
      <c r="Y50" s="17">
        <v>0</v>
      </c>
    </row>
    <row r="51" spans="1:25" x14ac:dyDescent="0.3">
      <c r="A51" s="8" t="s">
        <v>70</v>
      </c>
      <c r="B51" s="17">
        <v>734</v>
      </c>
      <c r="C51" s="18">
        <v>661383.63998256496</v>
      </c>
      <c r="D51" s="17">
        <v>1</v>
      </c>
      <c r="E51" s="18">
        <v>13141.2415540646</v>
      </c>
      <c r="F51" s="18">
        <v>1.1458773170741201E-4</v>
      </c>
      <c r="G51" s="18">
        <v>1.98693175331809E-2</v>
      </c>
      <c r="H51" s="18">
        <v>-0.70392900449420903</v>
      </c>
      <c r="I51" s="17">
        <v>-1</v>
      </c>
      <c r="J51">
        <v>35</v>
      </c>
      <c r="K51" s="5">
        <v>20352.808782586399</v>
      </c>
      <c r="L51">
        <v>1</v>
      </c>
      <c r="M51" s="5">
        <v>6529.8140517094798</v>
      </c>
      <c r="N51" s="5">
        <v>4.7796250910833602E-5</v>
      </c>
      <c r="O51" s="5">
        <v>0.32083110107614798</v>
      </c>
      <c r="P51" s="5">
        <v>1.2293606554240699</v>
      </c>
      <c r="Q51">
        <v>1</v>
      </c>
      <c r="R51" s="17">
        <v>34</v>
      </c>
      <c r="S51" s="18">
        <v>63689.7831677996</v>
      </c>
      <c r="T51" s="17">
        <v>1</v>
      </c>
      <c r="U51" s="18">
        <v>11632.313797205599</v>
      </c>
      <c r="V51" s="18">
        <v>5.8454244693958704E-3</v>
      </c>
      <c r="W51" s="18">
        <v>0.18264018526423101</v>
      </c>
      <c r="X51" s="18">
        <v>-1.6377021881013401</v>
      </c>
      <c r="Y51" s="17">
        <v>-1</v>
      </c>
    </row>
    <row r="52" spans="1:25" x14ac:dyDescent="0.3">
      <c r="A52" s="8" t="s">
        <v>71</v>
      </c>
      <c r="B52" s="17">
        <v>525</v>
      </c>
      <c r="C52" s="18">
        <v>1400957.6090603201</v>
      </c>
      <c r="D52" s="17">
        <v>1</v>
      </c>
      <c r="E52" s="18">
        <v>38905.281345049603</v>
      </c>
      <c r="F52" s="18">
        <v>1.0774198774237601E-4</v>
      </c>
      <c r="G52" s="18">
        <v>2.7770491479142598E-2</v>
      </c>
      <c r="H52" s="18">
        <v>1.3104881891867901</v>
      </c>
      <c r="I52" s="17">
        <v>1</v>
      </c>
      <c r="J52">
        <v>26</v>
      </c>
      <c r="K52" s="5">
        <v>53072.082726080698</v>
      </c>
      <c r="L52">
        <v>1</v>
      </c>
      <c r="M52" s="5">
        <v>5630.5331472587904</v>
      </c>
      <c r="N52" s="5">
        <v>7.8979719543900706E-2</v>
      </c>
      <c r="O52" s="5">
        <v>0.106092183649914</v>
      </c>
      <c r="P52" s="5">
        <v>1.5311666301395399</v>
      </c>
      <c r="Q52">
        <v>0</v>
      </c>
      <c r="R52" s="17">
        <v>25</v>
      </c>
      <c r="S52" s="18">
        <v>50482.0019076112</v>
      </c>
      <c r="T52" s="17">
        <v>1</v>
      </c>
      <c r="U52" s="18">
        <v>3122.81597065609</v>
      </c>
      <c r="V52" s="18">
        <v>0.199166718936027</v>
      </c>
      <c r="W52" s="18">
        <v>6.1859986780462103E-2</v>
      </c>
      <c r="X52" s="18">
        <v>-1.22832912231712</v>
      </c>
      <c r="Y52" s="17">
        <v>0</v>
      </c>
    </row>
    <row r="53" spans="1:25" x14ac:dyDescent="0.3">
      <c r="A53" s="8" t="s">
        <v>72</v>
      </c>
      <c r="B53" s="17">
        <v>69</v>
      </c>
      <c r="C53" s="18">
        <v>10558.9589970407</v>
      </c>
      <c r="D53" s="17">
        <v>1</v>
      </c>
      <c r="E53" s="18">
        <v>163.73015801032699</v>
      </c>
      <c r="F53" s="18">
        <v>0.29718460276157499</v>
      </c>
      <c r="G53" s="18">
        <v>1.5506278417807599E-2</v>
      </c>
      <c r="H53" s="18">
        <v>0.74619651310444102</v>
      </c>
      <c r="I53" s="17">
        <v>0</v>
      </c>
      <c r="J53">
        <v>7</v>
      </c>
      <c r="K53" s="5">
        <v>1556.2110547012301</v>
      </c>
      <c r="L53">
        <v>1</v>
      </c>
      <c r="M53" s="5">
        <v>14.033199829713601</v>
      </c>
      <c r="N53" s="5">
        <v>0.80074501869580295</v>
      </c>
      <c r="O53" s="5">
        <v>9.0175428244903006E-3</v>
      </c>
      <c r="P53" s="5">
        <v>0.421396502524435</v>
      </c>
      <c r="Q53">
        <v>0</v>
      </c>
      <c r="R53" s="17">
        <v>7</v>
      </c>
      <c r="S53" s="18">
        <v>758.53230427230199</v>
      </c>
      <c r="T53" s="17">
        <v>1</v>
      </c>
      <c r="U53" s="18">
        <v>119.611204594672</v>
      </c>
      <c r="V53" s="18">
        <v>0.25231198503643298</v>
      </c>
      <c r="W53" s="18">
        <v>0.157687687025302</v>
      </c>
      <c r="X53" s="18">
        <v>1.22955480700691</v>
      </c>
      <c r="Y53" s="17">
        <v>0</v>
      </c>
    </row>
    <row r="54" spans="1:25" x14ac:dyDescent="0.3">
      <c r="A54" s="9" t="s">
        <v>73</v>
      </c>
      <c r="B54" s="17">
        <v>603</v>
      </c>
      <c r="C54" s="18">
        <v>702660.49654916895</v>
      </c>
      <c r="D54" s="17">
        <v>1</v>
      </c>
      <c r="E54" s="18">
        <v>9984.0843989590594</v>
      </c>
      <c r="F54" s="18">
        <v>3.1969593309119199E-3</v>
      </c>
      <c r="G54" s="18">
        <v>1.42089735341488E-2</v>
      </c>
      <c r="H54" s="18">
        <v>0.72854898006414903</v>
      </c>
      <c r="I54" s="17">
        <v>1</v>
      </c>
      <c r="J54">
        <v>32</v>
      </c>
      <c r="K54" s="5">
        <v>31860.506699673198</v>
      </c>
      <c r="L54">
        <v>1</v>
      </c>
      <c r="M54" s="5">
        <v>13590.635775175</v>
      </c>
      <c r="N54" s="5">
        <v>1.0664742357528801E-6</v>
      </c>
      <c r="O54" s="5">
        <v>0.42656684349952501</v>
      </c>
      <c r="P54" s="5">
        <v>1.84929439311043</v>
      </c>
      <c r="Q54">
        <v>1</v>
      </c>
      <c r="R54" s="17">
        <v>33</v>
      </c>
      <c r="S54" s="18">
        <v>28951.109603256398</v>
      </c>
      <c r="T54" s="17">
        <v>1</v>
      </c>
      <c r="U54" s="18">
        <v>8750.5944080793197</v>
      </c>
      <c r="V54" s="18">
        <v>1.5626607893429501E-4</v>
      </c>
      <c r="W54" s="18">
        <v>0.30225419778366902</v>
      </c>
      <c r="X54" s="18">
        <v>-1.42982286893541</v>
      </c>
      <c r="Y54" s="17">
        <v>-1</v>
      </c>
    </row>
    <row r="55" spans="1:25" x14ac:dyDescent="0.3">
      <c r="A55" s="8" t="s">
        <v>74</v>
      </c>
      <c r="B55" s="17">
        <v>24</v>
      </c>
      <c r="C55" s="18">
        <v>2424.1549297404899</v>
      </c>
      <c r="D55" s="17">
        <v>1</v>
      </c>
      <c r="E55" s="18">
        <v>24.748351769899301</v>
      </c>
      <c r="F55" s="18">
        <v>0.61880924241281798</v>
      </c>
      <c r="G55" s="18">
        <v>1.02090635653178E-2</v>
      </c>
      <c r="H55" s="18">
        <v>0.192428335619174</v>
      </c>
      <c r="I55" s="17">
        <v>0</v>
      </c>
      <c r="J55">
        <v>7</v>
      </c>
      <c r="K55" s="5">
        <v>538.16166890950694</v>
      </c>
      <c r="L55">
        <v>1</v>
      </c>
      <c r="M55" s="5">
        <v>11.7897778759387</v>
      </c>
      <c r="N55" s="5">
        <v>0.69213173140499995</v>
      </c>
      <c r="O55" s="5">
        <v>2.1907502070574202E-2</v>
      </c>
      <c r="P55" s="5">
        <v>0.22686725095957999</v>
      </c>
      <c r="Q55">
        <v>0</v>
      </c>
      <c r="R55" s="17">
        <v>8</v>
      </c>
      <c r="S55" s="18">
        <v>1061.1998379583499</v>
      </c>
      <c r="T55" s="17">
        <v>1</v>
      </c>
      <c r="U55" s="18">
        <v>56.735667144174002</v>
      </c>
      <c r="V55" s="18">
        <v>0.50144914614286096</v>
      </c>
      <c r="W55" s="18">
        <v>5.3463697519336599E-2</v>
      </c>
      <c r="X55" s="18">
        <v>0.49035637836379198</v>
      </c>
      <c r="Y55" s="17">
        <v>0</v>
      </c>
    </row>
    <row r="56" spans="1:25" x14ac:dyDescent="0.3">
      <c r="A56" s="8" t="s">
        <v>75</v>
      </c>
      <c r="B56" s="17">
        <v>59</v>
      </c>
      <c r="C56" s="18">
        <v>19417.233922657</v>
      </c>
      <c r="D56" s="17">
        <v>1</v>
      </c>
      <c r="E56" s="18">
        <v>671.74981489375898</v>
      </c>
      <c r="F56" s="18">
        <v>0.14593048366984801</v>
      </c>
      <c r="G56" s="18">
        <v>3.4595546284784097E-2</v>
      </c>
      <c r="H56" s="18">
        <v>0.67763871899213302</v>
      </c>
      <c r="I56" s="17">
        <v>0</v>
      </c>
      <c r="J56">
        <v>11</v>
      </c>
      <c r="K56" s="5">
        <v>7740.8989859635703</v>
      </c>
      <c r="L56">
        <v>1</v>
      </c>
      <c r="M56" s="5">
        <v>119.167049791477</v>
      </c>
      <c r="N56" s="5">
        <v>0.67835204812101002</v>
      </c>
      <c r="O56" s="5">
        <v>1.53944716250088E-2</v>
      </c>
      <c r="P56" s="5">
        <v>-0.50409555359866698</v>
      </c>
      <c r="Q56">
        <v>0</v>
      </c>
      <c r="R56" s="17">
        <v>11</v>
      </c>
      <c r="S56" s="18">
        <v>4327.90759212999</v>
      </c>
      <c r="T56" s="17">
        <v>1</v>
      </c>
      <c r="U56" s="18">
        <v>2.8724287881950699</v>
      </c>
      <c r="V56" s="18">
        <v>0.93188579643662695</v>
      </c>
      <c r="W56" s="18">
        <v>6.6369919575415303E-4</v>
      </c>
      <c r="X56" s="18">
        <v>-7.8066885371556496E-2</v>
      </c>
      <c r="Y56" s="17">
        <v>0</v>
      </c>
    </row>
    <row r="57" spans="1:25" x14ac:dyDescent="0.3">
      <c r="A57" s="8" t="s">
        <v>76</v>
      </c>
      <c r="B57" s="17">
        <v>120</v>
      </c>
      <c r="C57" s="18">
        <v>28948.120851195301</v>
      </c>
      <c r="D57" s="17">
        <v>1</v>
      </c>
      <c r="E57" s="18">
        <v>540.13155464842202</v>
      </c>
      <c r="F57" s="18">
        <v>0.13091640337726801</v>
      </c>
      <c r="G57" s="18">
        <v>1.8658605075780502E-2</v>
      </c>
      <c r="H57" s="18">
        <v>0.33640303667821198</v>
      </c>
      <c r="I57" s="17">
        <v>0</v>
      </c>
      <c r="J57">
        <v>19</v>
      </c>
      <c r="K57" s="5">
        <v>7189.1729850851298</v>
      </c>
      <c r="L57">
        <v>1</v>
      </c>
      <c r="M57" s="5">
        <v>706.84310289530697</v>
      </c>
      <c r="N57" s="5">
        <v>0.150045436054738</v>
      </c>
      <c r="O57" s="5">
        <v>9.8320502839720797E-2</v>
      </c>
      <c r="P57" s="5">
        <v>0.74800958405774298</v>
      </c>
      <c r="Q57">
        <v>0</v>
      </c>
      <c r="R57" s="17">
        <v>19</v>
      </c>
      <c r="S57" s="18">
        <v>3521.70096115673</v>
      </c>
      <c r="T57" s="17">
        <v>1</v>
      </c>
      <c r="U57" s="18">
        <v>257.373287686163</v>
      </c>
      <c r="V57" s="18">
        <v>0.220973231793689</v>
      </c>
      <c r="W57" s="18">
        <v>7.30820959885322E-2</v>
      </c>
      <c r="X57" s="18">
        <v>0.449655903686275</v>
      </c>
      <c r="Y57" s="17">
        <v>0</v>
      </c>
    </row>
    <row r="58" spans="1:25" x14ac:dyDescent="0.3">
      <c r="A58" s="8" t="s">
        <v>77</v>
      </c>
      <c r="B58" s="17">
        <v>26</v>
      </c>
      <c r="C58" s="18">
        <v>2773.11725765859</v>
      </c>
      <c r="D58" s="17">
        <v>1</v>
      </c>
      <c r="E58" s="18">
        <v>29.6122792845558</v>
      </c>
      <c r="F58" s="18">
        <v>0.59628633286979604</v>
      </c>
      <c r="G58" s="18">
        <v>1.06783365192276E-2</v>
      </c>
      <c r="H58" s="18">
        <v>0.46624532074318298</v>
      </c>
      <c r="I58" s="17">
        <v>0</v>
      </c>
      <c r="J58">
        <v>5</v>
      </c>
      <c r="K58" s="5">
        <v>408.87749799172502</v>
      </c>
      <c r="L58">
        <v>1</v>
      </c>
      <c r="M58" s="5">
        <v>3.0744308845457899</v>
      </c>
      <c r="N58" s="5">
        <v>0.84568264219804101</v>
      </c>
      <c r="O58" s="5">
        <v>7.5191980474503799E-3</v>
      </c>
      <c r="P58" s="5">
        <v>-0.16152270341421199</v>
      </c>
      <c r="Q58">
        <v>0</v>
      </c>
      <c r="R58" s="17">
        <v>5</v>
      </c>
      <c r="S58" s="18">
        <v>1037.5011180520701</v>
      </c>
      <c r="T58" s="17">
        <v>1</v>
      </c>
      <c r="U58" s="18">
        <v>31.895063033964899</v>
      </c>
      <c r="V58" s="18">
        <v>0.690461450881938</v>
      </c>
      <c r="W58" s="18">
        <v>3.0742196301290398E-2</v>
      </c>
      <c r="X58" s="18">
        <v>0.51916248796790099</v>
      </c>
      <c r="Y58" s="17">
        <v>0</v>
      </c>
    </row>
    <row r="59" spans="1:25" x14ac:dyDescent="0.3">
      <c r="A59" s="8" t="s">
        <v>78</v>
      </c>
      <c r="B59" s="17">
        <v>103</v>
      </c>
      <c r="C59" s="18">
        <v>24144.953145244901</v>
      </c>
      <c r="D59" s="17">
        <v>1</v>
      </c>
      <c r="E59" s="18">
        <v>955.86432984853298</v>
      </c>
      <c r="F59" s="18">
        <v>3.9349733176430902E-2</v>
      </c>
      <c r="G59" s="18">
        <v>3.9588576714085798E-2</v>
      </c>
      <c r="H59" s="18">
        <v>0.41231866613906898</v>
      </c>
      <c r="I59" s="17">
        <v>1</v>
      </c>
      <c r="J59">
        <v>18</v>
      </c>
      <c r="K59" s="5">
        <v>5563.6143220559497</v>
      </c>
      <c r="L59">
        <v>1</v>
      </c>
      <c r="M59" s="5">
        <v>417.76223649102099</v>
      </c>
      <c r="N59" s="5">
        <v>0.226720715532304</v>
      </c>
      <c r="O59" s="5">
        <v>7.5088281161919804E-2</v>
      </c>
      <c r="P59" s="5">
        <v>0.57410208957710196</v>
      </c>
      <c r="Q59">
        <v>0</v>
      </c>
      <c r="R59" s="17">
        <v>18</v>
      </c>
      <c r="S59" s="18">
        <v>3224.8884827389202</v>
      </c>
      <c r="T59" s="17">
        <v>1</v>
      </c>
      <c r="U59" s="18">
        <v>6.6065574287954396</v>
      </c>
      <c r="V59" s="18">
        <v>0.84756528881765802</v>
      </c>
      <c r="W59" s="18">
        <v>2.0486157782375601E-3</v>
      </c>
      <c r="X59" s="18">
        <v>7.2453049717217097E-2</v>
      </c>
      <c r="Y59" s="17">
        <v>0</v>
      </c>
    </row>
    <row r="60" spans="1:25" x14ac:dyDescent="0.3">
      <c r="A60" s="8" t="s">
        <v>79</v>
      </c>
      <c r="B60" s="17">
        <v>59</v>
      </c>
      <c r="C60" s="18">
        <v>24497.290776628099</v>
      </c>
      <c r="D60" s="17">
        <v>1</v>
      </c>
      <c r="E60" s="18">
        <v>241.195268648287</v>
      </c>
      <c r="F60" s="18">
        <v>0.44370654621733002</v>
      </c>
      <c r="G60" s="18">
        <v>9.8457935960168906E-3</v>
      </c>
      <c r="H60" s="18">
        <v>0.27092702905211002</v>
      </c>
      <c r="I60" s="17">
        <v>0</v>
      </c>
      <c r="J60">
        <v>13</v>
      </c>
      <c r="K60" s="5">
        <v>4013.1215728524198</v>
      </c>
      <c r="L60">
        <v>1</v>
      </c>
      <c r="M60" s="5">
        <v>31.685138329353801</v>
      </c>
      <c r="N60" s="5">
        <v>0.74772008772885201</v>
      </c>
      <c r="O60" s="5">
        <v>7.8953846162285197E-3</v>
      </c>
      <c r="P60" s="5">
        <v>0.163781897296356</v>
      </c>
      <c r="Q60">
        <v>0</v>
      </c>
      <c r="R60" s="17">
        <v>13</v>
      </c>
      <c r="S60" s="18">
        <v>6664.0224331478903</v>
      </c>
      <c r="T60" s="17">
        <v>1</v>
      </c>
      <c r="U60" s="18">
        <v>526.06771190535301</v>
      </c>
      <c r="V60" s="18">
        <v>0.29117179992378101</v>
      </c>
      <c r="W60" s="18">
        <v>7.8941467737054599E-2</v>
      </c>
      <c r="X60" s="18">
        <v>0.66421486014597797</v>
      </c>
      <c r="Y60" s="17">
        <v>0</v>
      </c>
    </row>
    <row r="61" spans="1:25" x14ac:dyDescent="0.3">
      <c r="A61" s="8" t="s">
        <v>80</v>
      </c>
      <c r="B61" s="17">
        <v>51</v>
      </c>
      <c r="C61" s="18">
        <v>11159.020483780399</v>
      </c>
      <c r="D61" s="17">
        <v>1</v>
      </c>
      <c r="E61" s="18">
        <v>232.89093792486199</v>
      </c>
      <c r="F61" s="18">
        <v>0.29712192132777898</v>
      </c>
      <c r="G61" s="18">
        <v>2.0870195396035601E-2</v>
      </c>
      <c r="H61" s="18">
        <v>0.21941703616673999</v>
      </c>
      <c r="I61" s="17">
        <v>0</v>
      </c>
      <c r="J61">
        <v>14</v>
      </c>
      <c r="K61" s="5">
        <v>1707.9893931353299</v>
      </c>
      <c r="L61">
        <v>1</v>
      </c>
      <c r="M61" s="5">
        <v>114.389396275732</v>
      </c>
      <c r="N61" s="5">
        <v>0.31612126540286001</v>
      </c>
      <c r="O61" s="5">
        <v>6.6973130357530705E-2</v>
      </c>
      <c r="P61" s="5">
        <v>0.28481183186689302</v>
      </c>
      <c r="Q61">
        <v>0</v>
      </c>
      <c r="R61" s="17">
        <v>13</v>
      </c>
      <c r="S61" s="18">
        <v>6003.5171772496897</v>
      </c>
      <c r="T61" s="17">
        <v>1</v>
      </c>
      <c r="U61" s="18">
        <v>688.88431942658599</v>
      </c>
      <c r="V61" s="18">
        <v>0.19425293141101899</v>
      </c>
      <c r="W61" s="18">
        <v>0.114746789105078</v>
      </c>
      <c r="X61" s="18">
        <v>0.698702728551721</v>
      </c>
      <c r="Y61" s="17">
        <v>0</v>
      </c>
    </row>
    <row r="62" spans="1:25" x14ac:dyDescent="0.3">
      <c r="A62" s="8" t="s">
        <v>81</v>
      </c>
      <c r="B62" s="17">
        <v>80</v>
      </c>
      <c r="C62" s="18">
        <v>15958.079765673099</v>
      </c>
      <c r="D62" s="17">
        <v>1</v>
      </c>
      <c r="E62" s="18">
        <v>1885.2015482712</v>
      </c>
      <c r="F62" s="18">
        <v>1.0616752220533199E-3</v>
      </c>
      <c r="G62" s="18">
        <v>0.11813461117837</v>
      </c>
      <c r="H62" s="18">
        <v>0.66154713574964896</v>
      </c>
      <c r="I62" s="17">
        <v>1</v>
      </c>
      <c r="J62">
        <v>13</v>
      </c>
      <c r="K62" s="5">
        <v>1475.5106141803799</v>
      </c>
      <c r="L62">
        <v>1</v>
      </c>
      <c r="M62" s="5">
        <v>346.456496982705</v>
      </c>
      <c r="N62" s="5">
        <v>4.5794925248695502E-2</v>
      </c>
      <c r="O62" s="5">
        <v>0.234804476262717</v>
      </c>
      <c r="P62" s="5">
        <v>0.62683584523858404</v>
      </c>
      <c r="Q62">
        <v>1</v>
      </c>
      <c r="R62" s="17">
        <v>14</v>
      </c>
      <c r="S62" s="18">
        <v>2283.8033917647399</v>
      </c>
      <c r="T62" s="17">
        <v>1</v>
      </c>
      <c r="U62" s="18">
        <v>296.484173672331</v>
      </c>
      <c r="V62" s="18">
        <v>0.148398906940896</v>
      </c>
      <c r="W62" s="18">
        <v>0.12982035789133001</v>
      </c>
      <c r="X62" s="18">
        <v>0.53976060360840905</v>
      </c>
      <c r="Y62" s="17">
        <v>0</v>
      </c>
    </row>
    <row r="63" spans="1:25" x14ac:dyDescent="0.3">
      <c r="A63" s="8" t="s">
        <v>82</v>
      </c>
      <c r="B63" s="17">
        <v>100</v>
      </c>
      <c r="C63" s="18">
        <v>20432.969932416901</v>
      </c>
      <c r="D63" s="17">
        <v>1</v>
      </c>
      <c r="E63" s="18">
        <v>466.16128227509802</v>
      </c>
      <c r="F63" s="18">
        <v>0.12652090873726099</v>
      </c>
      <c r="G63" s="18">
        <v>2.2814171597029101E-2</v>
      </c>
      <c r="H63" s="18">
        <v>0.23731342909932299</v>
      </c>
      <c r="I63" s="17">
        <v>0</v>
      </c>
      <c r="J63">
        <v>18</v>
      </c>
      <c r="K63" s="5">
        <v>4267.8739719450105</v>
      </c>
      <c r="L63">
        <v>1</v>
      </c>
      <c r="M63" s="5">
        <v>133.55349020198301</v>
      </c>
      <c r="N63" s="5">
        <v>0.44573864438786698</v>
      </c>
      <c r="O63" s="5">
        <v>3.1292744603027202E-2</v>
      </c>
      <c r="P63" s="5">
        <v>0.30195691700375299</v>
      </c>
      <c r="Q63">
        <v>0</v>
      </c>
      <c r="R63" s="17">
        <v>16</v>
      </c>
      <c r="S63" s="18">
        <v>2689.3642896548299</v>
      </c>
      <c r="T63" s="17">
        <v>1</v>
      </c>
      <c r="U63" s="18">
        <v>33.963229650094902</v>
      </c>
      <c r="V63" s="18">
        <v>0.65099823574269799</v>
      </c>
      <c r="W63" s="18">
        <v>1.2628720393418299E-2</v>
      </c>
      <c r="X63" s="18">
        <v>0.15821076932849101</v>
      </c>
      <c r="Y63" s="17">
        <v>0</v>
      </c>
    </row>
    <row r="64" spans="1:25" x14ac:dyDescent="0.3">
      <c r="A64" s="8" t="s">
        <v>83</v>
      </c>
      <c r="B64" s="17">
        <v>50</v>
      </c>
      <c r="C64" s="18">
        <v>5106.8281194617102</v>
      </c>
      <c r="D64" s="17">
        <v>1</v>
      </c>
      <c r="E64" s="18">
        <v>500.979983739967</v>
      </c>
      <c r="F64" s="18">
        <v>1.9697347890323201E-2</v>
      </c>
      <c r="G64" s="18">
        <v>9.8100028436589298E-2</v>
      </c>
      <c r="H64" s="18">
        <v>-0.476218757420586</v>
      </c>
      <c r="I64" s="17">
        <v>-1</v>
      </c>
      <c r="J64">
        <v>13</v>
      </c>
      <c r="K64" s="5">
        <v>836.33005627081002</v>
      </c>
      <c r="L64">
        <v>1</v>
      </c>
      <c r="M64" s="5">
        <v>36.170654962744401</v>
      </c>
      <c r="N64" s="5">
        <v>0.44332694300658998</v>
      </c>
      <c r="O64" s="5">
        <v>4.3249258700600902E-2</v>
      </c>
      <c r="P64" s="5">
        <v>-0.217272907813051</v>
      </c>
      <c r="Q64">
        <v>0</v>
      </c>
      <c r="R64" s="17">
        <v>12</v>
      </c>
      <c r="S64" s="18">
        <v>2057.9859399553602</v>
      </c>
      <c r="T64" s="17">
        <v>1</v>
      </c>
      <c r="U64" s="18">
        <v>263.76582420918697</v>
      </c>
      <c r="V64" s="18">
        <v>0.18411351066621701</v>
      </c>
      <c r="W64" s="18">
        <v>0.128166970963324</v>
      </c>
      <c r="X64" s="18">
        <v>-0.57384914626905104</v>
      </c>
      <c r="Y64" s="17">
        <v>0</v>
      </c>
    </row>
    <row r="65" spans="1:25" x14ac:dyDescent="0.3">
      <c r="A65" s="8" t="s">
        <v>23</v>
      </c>
      <c r="B65" s="17">
        <v>798</v>
      </c>
      <c r="C65" s="18">
        <v>162180.11378698601</v>
      </c>
      <c r="D65" s="17">
        <v>1</v>
      </c>
      <c r="E65" s="18">
        <v>56996.683986455901</v>
      </c>
      <c r="F65" s="18">
        <v>4.8340699147275797E-96</v>
      </c>
      <c r="G65" s="18">
        <v>0.35144064617760401</v>
      </c>
      <c r="H65" s="18">
        <v>1.74203811139757</v>
      </c>
      <c r="I65" s="17">
        <v>1</v>
      </c>
      <c r="J65">
        <v>29</v>
      </c>
      <c r="K65" s="5">
        <v>11404.1315490248</v>
      </c>
      <c r="L65">
        <v>1</v>
      </c>
      <c r="M65" s="5">
        <v>3269.6358295479499</v>
      </c>
      <c r="N65" s="5">
        <v>6.39799082445706E-4</v>
      </c>
      <c r="O65" s="5">
        <v>0.286706253386523</v>
      </c>
      <c r="P65" s="5">
        <v>1.3833667795019799</v>
      </c>
      <c r="Q65">
        <v>1</v>
      </c>
      <c r="R65" s="17">
        <v>24</v>
      </c>
      <c r="S65" s="18">
        <v>8231.1937263576692</v>
      </c>
      <c r="T65" s="17">
        <v>1</v>
      </c>
      <c r="U65" s="18">
        <v>3117.2244128315701</v>
      </c>
      <c r="V65" s="18">
        <v>1.3086956108215801E-4</v>
      </c>
      <c r="W65" s="18">
        <v>0.37870866808172599</v>
      </c>
      <c r="X65" s="18">
        <v>1.43910965325514</v>
      </c>
      <c r="Y65" s="17">
        <v>1</v>
      </c>
    </row>
    <row r="66" spans="1:25" x14ac:dyDescent="0.3">
      <c r="A66" s="8" t="s">
        <v>84</v>
      </c>
      <c r="B66" s="17">
        <v>1120</v>
      </c>
      <c r="C66" s="18">
        <v>186938.201307838</v>
      </c>
      <c r="D66" s="17">
        <v>1</v>
      </c>
      <c r="E66" s="18">
        <v>23675.467433073602</v>
      </c>
      <c r="F66" s="18">
        <v>3.3554237357386701E-37</v>
      </c>
      <c r="G66" s="18">
        <v>0.12664863183361</v>
      </c>
      <c r="H66" s="18">
        <v>-1.0221096387822901</v>
      </c>
      <c r="I66" s="17">
        <v>-1</v>
      </c>
      <c r="J66">
        <v>27</v>
      </c>
      <c r="K66" s="5">
        <v>7161.2262896634502</v>
      </c>
      <c r="L66">
        <v>1</v>
      </c>
      <c r="M66" s="5">
        <v>1978.95692330669</v>
      </c>
      <c r="N66" s="5">
        <v>1.3227476741436901E-3</v>
      </c>
      <c r="O66" s="5">
        <v>0.27634330256580802</v>
      </c>
      <c r="P66" s="5">
        <v>-0.99858566107839297</v>
      </c>
      <c r="Q66">
        <v>-1</v>
      </c>
      <c r="R66" s="17">
        <v>25</v>
      </c>
      <c r="S66" s="18">
        <v>21114.824171893099</v>
      </c>
      <c r="T66" s="17">
        <v>1</v>
      </c>
      <c r="U66" s="18">
        <v>3412.4317187414999</v>
      </c>
      <c r="V66" s="18">
        <v>2.8144936919001801E-2</v>
      </c>
      <c r="W66" s="18">
        <v>0.16161307766341501</v>
      </c>
      <c r="X66" s="18">
        <v>-1.3666597931231399</v>
      </c>
      <c r="Y66" s="17">
        <v>-1</v>
      </c>
    </row>
    <row r="67" spans="1:25" x14ac:dyDescent="0.3">
      <c r="A67" s="8" t="s">
        <v>85</v>
      </c>
      <c r="B67" s="17">
        <v>15193</v>
      </c>
      <c r="C67" s="18">
        <v>4558583.8921855502</v>
      </c>
      <c r="D67" s="17">
        <v>1</v>
      </c>
      <c r="E67" s="18">
        <v>2900.8775024367501</v>
      </c>
      <c r="F67" s="18">
        <v>1.8686372616288499E-3</v>
      </c>
      <c r="G67" s="18">
        <v>6.3635496703473603E-4</v>
      </c>
      <c r="H67" s="18">
        <v>-9.9815666862199406E-2</v>
      </c>
      <c r="I67" s="17">
        <v>-1</v>
      </c>
      <c r="J67">
        <v>28</v>
      </c>
      <c r="K67" s="5">
        <v>66156.598696675806</v>
      </c>
      <c r="L67">
        <v>1</v>
      </c>
      <c r="M67" s="5">
        <v>815.81789172506296</v>
      </c>
      <c r="N67" s="5">
        <v>0.55434169389867805</v>
      </c>
      <c r="O67" s="5">
        <v>1.2331617824935999E-2</v>
      </c>
      <c r="P67" s="5">
        <v>-0.58817995742451801</v>
      </c>
      <c r="Q67">
        <v>0</v>
      </c>
      <c r="R67" s="17">
        <v>30</v>
      </c>
      <c r="S67" s="18">
        <v>53392.640499145899</v>
      </c>
      <c r="T67" s="17">
        <v>1</v>
      </c>
      <c r="U67" s="18">
        <v>69.6121747267171</v>
      </c>
      <c r="V67" s="18">
        <v>0.84312329312716805</v>
      </c>
      <c r="W67" s="18">
        <v>1.30377846227381E-3</v>
      </c>
      <c r="X67" s="18">
        <v>0.16522917152924799</v>
      </c>
      <c r="Y67" s="17">
        <v>0</v>
      </c>
    </row>
    <row r="68" spans="1:25" x14ac:dyDescent="0.3">
      <c r="A68" s="8" t="s">
        <v>86</v>
      </c>
      <c r="B68" s="17">
        <v>592</v>
      </c>
      <c r="C68" s="18">
        <v>125647.212106393</v>
      </c>
      <c r="D68" s="17">
        <v>1</v>
      </c>
      <c r="E68" s="18">
        <v>282.43527986864501</v>
      </c>
      <c r="F68" s="18">
        <v>0.24814425436476401</v>
      </c>
      <c r="G68" s="18">
        <v>2.2478435862906001E-3</v>
      </c>
      <c r="H68" s="18">
        <v>-0.14251540740850599</v>
      </c>
      <c r="I68" s="17">
        <v>0</v>
      </c>
      <c r="J68">
        <v>17</v>
      </c>
      <c r="K68" s="5">
        <v>13379.6837449089</v>
      </c>
      <c r="L68">
        <v>1</v>
      </c>
      <c r="M68" s="5">
        <v>215.246626808603</v>
      </c>
      <c r="N68" s="5">
        <v>0.59804114701545197</v>
      </c>
      <c r="O68" s="5">
        <v>1.6087572091568102E-2</v>
      </c>
      <c r="P68" s="5">
        <v>-0.38539389365383703</v>
      </c>
      <c r="Q68">
        <v>0</v>
      </c>
      <c r="R68" s="17">
        <v>18</v>
      </c>
      <c r="S68" s="18">
        <v>4016.7951713372099</v>
      </c>
      <c r="T68" s="17">
        <v>1</v>
      </c>
      <c r="U68" s="18">
        <v>24.3448655450347</v>
      </c>
      <c r="V68" s="18">
        <v>0.74041861309239998</v>
      </c>
      <c r="W68" s="18">
        <v>6.0607684750154699E-3</v>
      </c>
      <c r="X68" s="18">
        <v>0.129671001635974</v>
      </c>
      <c r="Y68" s="17">
        <v>0</v>
      </c>
    </row>
    <row r="69" spans="1:25" x14ac:dyDescent="0.3">
      <c r="A69" s="8" t="s">
        <v>87</v>
      </c>
      <c r="B69" s="17">
        <v>258</v>
      </c>
      <c r="C69" s="18">
        <v>20449.638939052598</v>
      </c>
      <c r="D69" s="17">
        <v>1</v>
      </c>
      <c r="E69" s="18">
        <v>78.829498611645207</v>
      </c>
      <c r="F69" s="18">
        <v>0.31770041594937198</v>
      </c>
      <c r="G69" s="18">
        <v>3.8548112681395801E-3</v>
      </c>
      <c r="H69" s="18">
        <v>-0.136531683363037</v>
      </c>
      <c r="I69" s="17">
        <v>0</v>
      </c>
      <c r="J69">
        <v>11</v>
      </c>
      <c r="K69" s="5">
        <v>2004.4194546664801</v>
      </c>
      <c r="L69">
        <v>1</v>
      </c>
      <c r="M69" s="5">
        <v>132.927473120304</v>
      </c>
      <c r="N69" s="5">
        <v>0.376742947666656</v>
      </c>
      <c r="O69" s="5">
        <v>6.6317193644691394E-2</v>
      </c>
      <c r="P69" s="5">
        <v>-0.300314569120672</v>
      </c>
      <c r="Q69">
        <v>0</v>
      </c>
      <c r="R69" s="17">
        <v>9</v>
      </c>
      <c r="S69" s="18">
        <v>807.42058389674196</v>
      </c>
      <c r="T69" s="17">
        <v>1</v>
      </c>
      <c r="U69" s="18">
        <v>66.7606370304823</v>
      </c>
      <c r="V69" s="18">
        <v>0.367756784937741</v>
      </c>
      <c r="W69" s="18">
        <v>8.2683843293026596E-2</v>
      </c>
      <c r="X69" s="18">
        <v>0.22613302593721701</v>
      </c>
      <c r="Y69" s="17">
        <v>0</v>
      </c>
    </row>
    <row r="70" spans="1:25" x14ac:dyDescent="0.3">
      <c r="A70" s="8" t="s">
        <v>88</v>
      </c>
      <c r="B70" s="17">
        <v>5447</v>
      </c>
      <c r="C70" s="18">
        <v>1405770.24572793</v>
      </c>
      <c r="D70" s="17">
        <v>1</v>
      </c>
      <c r="E70" s="18">
        <v>53395.728650691002</v>
      </c>
      <c r="F70" s="18">
        <v>1.0794251364596899E-48</v>
      </c>
      <c r="G70" s="18">
        <v>3.7983254242973198E-2</v>
      </c>
      <c r="H70" s="18">
        <v>0.82510924116305195</v>
      </c>
      <c r="I70" s="17">
        <v>1</v>
      </c>
      <c r="J70">
        <v>26</v>
      </c>
      <c r="K70" s="5">
        <v>23741.414449194101</v>
      </c>
      <c r="L70">
        <v>1</v>
      </c>
      <c r="M70" s="5">
        <v>453.38370398961302</v>
      </c>
      <c r="N70" s="5">
        <v>0.47679643253600601</v>
      </c>
      <c r="O70" s="5">
        <v>1.9096743581130799E-2</v>
      </c>
      <c r="P70" s="5">
        <v>-0.48656537203273098</v>
      </c>
      <c r="Q70">
        <v>0</v>
      </c>
      <c r="R70" s="17">
        <v>24</v>
      </c>
      <c r="S70" s="18">
        <v>40645.879991393303</v>
      </c>
      <c r="T70" s="17">
        <v>1</v>
      </c>
      <c r="U70" s="18">
        <v>995.22652257340803</v>
      </c>
      <c r="V70" s="18">
        <v>0.43766490304028699</v>
      </c>
      <c r="W70" s="18">
        <v>2.4485298947498398E-2</v>
      </c>
      <c r="X70" s="18">
        <v>-0.77294734387547104</v>
      </c>
      <c r="Y70" s="17">
        <v>0</v>
      </c>
    </row>
    <row r="71" spans="1:25" x14ac:dyDescent="0.3">
      <c r="A71" s="8" t="s">
        <v>89</v>
      </c>
      <c r="B71" s="17">
        <v>11177</v>
      </c>
      <c r="C71" s="18">
        <v>2356118.2415353502</v>
      </c>
      <c r="D71" s="17">
        <v>1</v>
      </c>
      <c r="E71" s="18">
        <v>7436.6137476316699</v>
      </c>
      <c r="F71" s="18">
        <v>2.6991674483297299E-9</v>
      </c>
      <c r="G71" s="18">
        <v>3.1562990415904299E-3</v>
      </c>
      <c r="H71" s="18">
        <v>0.216053775758871</v>
      </c>
      <c r="I71" s="17">
        <v>1</v>
      </c>
      <c r="J71">
        <v>31</v>
      </c>
      <c r="K71" s="5">
        <v>51580.0843952746</v>
      </c>
      <c r="L71">
        <v>1</v>
      </c>
      <c r="M71" s="5">
        <v>1456.0103854598799</v>
      </c>
      <c r="N71" s="5">
        <v>0.34264985262544201</v>
      </c>
      <c r="O71" s="5">
        <v>2.82281505067347E-2</v>
      </c>
      <c r="P71" s="5">
        <v>0.787858572760892</v>
      </c>
      <c r="Q71">
        <v>0</v>
      </c>
      <c r="R71" s="17">
        <v>28</v>
      </c>
      <c r="S71" s="18">
        <v>22807.766197065499</v>
      </c>
      <c r="T71" s="17">
        <v>1</v>
      </c>
      <c r="U71" s="18">
        <v>1060.4264352256901</v>
      </c>
      <c r="V71" s="18">
        <v>0.24261869540165501</v>
      </c>
      <c r="W71" s="18">
        <v>4.6494094426578599E-2</v>
      </c>
      <c r="X71" s="18">
        <v>0.69266667558901596</v>
      </c>
      <c r="Y71" s="17">
        <v>0</v>
      </c>
    </row>
    <row r="72" spans="1:25" x14ac:dyDescent="0.3">
      <c r="A72" s="8" t="s">
        <v>90</v>
      </c>
      <c r="B72" s="17">
        <v>1065</v>
      </c>
      <c r="C72" s="18">
        <v>336146.568659454</v>
      </c>
      <c r="D72" s="17">
        <v>1</v>
      </c>
      <c r="E72" s="18">
        <v>97.099509249266703</v>
      </c>
      <c r="F72" s="18">
        <v>0.579079299607411</v>
      </c>
      <c r="G72" s="18">
        <v>2.8886062897059999E-4</v>
      </c>
      <c r="H72" s="18">
        <v>6.6857617425759006E-2</v>
      </c>
      <c r="I72" s="17">
        <v>0</v>
      </c>
      <c r="J72">
        <v>26</v>
      </c>
      <c r="K72" s="5">
        <v>23090.605082053298</v>
      </c>
      <c r="L72">
        <v>1</v>
      </c>
      <c r="M72" s="5">
        <v>138.05476104812999</v>
      </c>
      <c r="N72" s="5">
        <v>0.69250724439640698</v>
      </c>
      <c r="O72" s="5">
        <v>5.9788282098952603E-3</v>
      </c>
      <c r="P72" s="5">
        <v>0.226904372606162</v>
      </c>
      <c r="Q72">
        <v>0</v>
      </c>
      <c r="R72" s="17">
        <v>24</v>
      </c>
      <c r="S72" s="18">
        <v>12995.138436728999</v>
      </c>
      <c r="T72" s="17">
        <v>1</v>
      </c>
      <c r="U72" s="18">
        <v>1657.46328248138</v>
      </c>
      <c r="V72" s="18">
        <v>6.1051832073859502E-2</v>
      </c>
      <c r="W72" s="18">
        <v>0.127544873073209</v>
      </c>
      <c r="X72" s="18">
        <v>0.80522783479293003</v>
      </c>
      <c r="Y72" s="17">
        <v>0</v>
      </c>
    </row>
    <row r="73" spans="1:25" x14ac:dyDescent="0.3">
      <c r="A73" s="8" t="s">
        <v>91</v>
      </c>
      <c r="B73" s="17">
        <v>123</v>
      </c>
      <c r="C73" s="18">
        <v>23264.225025244501</v>
      </c>
      <c r="D73" s="17">
        <v>1</v>
      </c>
      <c r="E73" s="18">
        <v>3773.6851306164799</v>
      </c>
      <c r="F73" s="18">
        <v>1.0606390605030599E-6</v>
      </c>
      <c r="G73" s="18">
        <v>0.16220979321346701</v>
      </c>
      <c r="H73" s="18">
        <v>2.86177642266557</v>
      </c>
      <c r="I73" s="17">
        <v>1</v>
      </c>
      <c r="J73">
        <v>8</v>
      </c>
      <c r="K73" s="5">
        <v>2533.6196622283301</v>
      </c>
      <c r="L73">
        <v>1</v>
      </c>
      <c r="M73" s="5">
        <v>1351.23065527124</v>
      </c>
      <c r="N73" s="5">
        <v>2.4975651785481799E-3</v>
      </c>
      <c r="O73" s="5">
        <v>0.53332024352969498</v>
      </c>
      <c r="P73" s="5">
        <v>3.36727281802776</v>
      </c>
      <c r="Q73">
        <v>1</v>
      </c>
      <c r="R73" s="17">
        <v>8</v>
      </c>
      <c r="S73" s="18">
        <v>229.138440229662</v>
      </c>
      <c r="T73" s="17">
        <v>1</v>
      </c>
      <c r="U73" s="18">
        <v>14.9851553805025</v>
      </c>
      <c r="V73" s="18">
        <v>0.454344160030065</v>
      </c>
      <c r="W73" s="18">
        <v>6.5397823976994604E-2</v>
      </c>
      <c r="X73" s="18">
        <v>0.38321330179651703</v>
      </c>
      <c r="Y73" s="17">
        <v>0</v>
      </c>
    </row>
    <row r="74" spans="1:25" x14ac:dyDescent="0.3">
      <c r="A74" s="8" t="s">
        <v>92</v>
      </c>
      <c r="B74" s="17">
        <v>13202</v>
      </c>
      <c r="C74" s="18">
        <v>4131305.0205518999</v>
      </c>
      <c r="D74" s="17">
        <v>1</v>
      </c>
      <c r="E74" s="18">
        <v>230681.46920372301</v>
      </c>
      <c r="F74" s="18">
        <v>8.2208627042098794E-172</v>
      </c>
      <c r="G74" s="18">
        <v>5.5837433463798401E-2</v>
      </c>
      <c r="H74" s="18">
        <v>0.96542829951679399</v>
      </c>
      <c r="I74" s="17">
        <v>1</v>
      </c>
      <c r="J74">
        <v>31</v>
      </c>
      <c r="K74" s="5">
        <v>35447.951037323</v>
      </c>
      <c r="L74">
        <v>1</v>
      </c>
      <c r="M74" s="5">
        <v>10026.004032376601</v>
      </c>
      <c r="N74" s="5">
        <v>4.71307099613819E-4</v>
      </c>
      <c r="O74" s="5">
        <v>0.28283733583981302</v>
      </c>
      <c r="P74" s="5">
        <v>1.66233697460753</v>
      </c>
      <c r="Q74">
        <v>1</v>
      </c>
      <c r="R74" s="17">
        <v>32</v>
      </c>
      <c r="S74" s="18">
        <v>105265.314897092</v>
      </c>
      <c r="T74" s="17">
        <v>1</v>
      </c>
      <c r="U74" s="18">
        <v>3307.6290969090501</v>
      </c>
      <c r="V74" s="18">
        <v>0.30825952878931201</v>
      </c>
      <c r="W74" s="18">
        <v>3.1421832539451501E-2</v>
      </c>
      <c r="X74" s="18">
        <v>0.93405871860032297</v>
      </c>
      <c r="Y74" s="17">
        <v>0</v>
      </c>
    </row>
    <row r="75" spans="1:25" x14ac:dyDescent="0.3">
      <c r="A75" s="8" t="s">
        <v>93</v>
      </c>
      <c r="B75" s="17">
        <v>215</v>
      </c>
      <c r="C75" s="18">
        <v>54451.584037893401</v>
      </c>
      <c r="D75" s="17">
        <v>1</v>
      </c>
      <c r="E75" s="18">
        <v>3375.1947894098098</v>
      </c>
      <c r="F75" s="18">
        <v>1.63718250767301E-4</v>
      </c>
      <c r="G75" s="18">
        <v>6.19852452237383E-2</v>
      </c>
      <c r="H75" s="18">
        <v>1.8098262187738099</v>
      </c>
      <c r="I75" s="17">
        <v>1</v>
      </c>
      <c r="J75">
        <v>15</v>
      </c>
      <c r="K75" s="5">
        <v>6710.1652727648998</v>
      </c>
      <c r="L75">
        <v>1</v>
      </c>
      <c r="M75" s="5">
        <v>1854.9753833581999</v>
      </c>
      <c r="N75" s="5">
        <v>1.6668892738041001E-2</v>
      </c>
      <c r="O75" s="5">
        <v>0.276442577485706</v>
      </c>
      <c r="P75" s="5">
        <v>2.3056236923939002</v>
      </c>
      <c r="Q75">
        <v>1</v>
      </c>
      <c r="R75" s="17">
        <v>13</v>
      </c>
      <c r="S75" s="18">
        <v>5519.7195451100997</v>
      </c>
      <c r="T75" s="17">
        <v>1</v>
      </c>
      <c r="U75" s="18">
        <v>1728.9998162657</v>
      </c>
      <c r="V75" s="18">
        <v>1.48896331464496E-2</v>
      </c>
      <c r="W75" s="18">
        <v>0.313240519221201</v>
      </c>
      <c r="X75" s="18">
        <v>2.2534366979465998</v>
      </c>
      <c r="Y75" s="17">
        <v>1</v>
      </c>
    </row>
    <row r="76" spans="1:25" x14ac:dyDescent="0.3">
      <c r="A76" s="8" t="s">
        <v>94</v>
      </c>
      <c r="B76" s="17">
        <v>812</v>
      </c>
      <c r="C76" s="18">
        <v>136890.47205425199</v>
      </c>
      <c r="D76" s="17">
        <v>1</v>
      </c>
      <c r="E76" s="18">
        <v>7749.1268919781296</v>
      </c>
      <c r="F76" s="18">
        <v>2.9462927585218101E-12</v>
      </c>
      <c r="G76" s="18">
        <v>5.6608226823171903E-2</v>
      </c>
      <c r="H76" s="18">
        <v>0.44566885522938798</v>
      </c>
      <c r="I76" s="17">
        <v>1</v>
      </c>
      <c r="J76">
        <v>23</v>
      </c>
      <c r="K76" s="5">
        <v>5668.1975532234401</v>
      </c>
      <c r="L76">
        <v>1</v>
      </c>
      <c r="M76" s="5">
        <v>691.46082609613597</v>
      </c>
      <c r="N76" s="5">
        <v>7.3837223541312003E-2</v>
      </c>
      <c r="O76" s="5">
        <v>0.121989542460973</v>
      </c>
      <c r="P76" s="5">
        <v>0.63001328997953299</v>
      </c>
      <c r="Q76">
        <v>0</v>
      </c>
      <c r="R76" s="17">
        <v>21</v>
      </c>
      <c r="S76" s="18">
        <v>6855.3022491332704</v>
      </c>
      <c r="T76" s="17">
        <v>1</v>
      </c>
      <c r="U76" s="18">
        <v>1402.0532207809599</v>
      </c>
      <c r="V76" s="18">
        <v>2.0146120441553401E-2</v>
      </c>
      <c r="W76" s="18">
        <v>0.20452099263139301</v>
      </c>
      <c r="X76" s="18">
        <v>0.895489317456444</v>
      </c>
      <c r="Y76" s="17">
        <v>1</v>
      </c>
    </row>
    <row r="77" spans="1:25" x14ac:dyDescent="0.3">
      <c r="A77" s="8" t="s">
        <v>95</v>
      </c>
      <c r="B77" s="17">
        <v>4457</v>
      </c>
      <c r="C77" s="18">
        <v>766559.25526243099</v>
      </c>
      <c r="D77" s="17">
        <v>1</v>
      </c>
      <c r="E77" s="18">
        <v>50039.757123770898</v>
      </c>
      <c r="F77" s="18">
        <v>1.15805436307394E-69</v>
      </c>
      <c r="G77" s="18">
        <v>6.52783940448802E-2</v>
      </c>
      <c r="H77" s="18">
        <v>0.93249419175473902</v>
      </c>
      <c r="I77" s="17">
        <v>1</v>
      </c>
      <c r="J77">
        <v>26</v>
      </c>
      <c r="K77" s="5">
        <v>17399.510204436101</v>
      </c>
      <c r="L77">
        <v>1</v>
      </c>
      <c r="M77" s="5">
        <v>135.85115255883599</v>
      </c>
      <c r="N77" s="5">
        <v>0.65103387766921905</v>
      </c>
      <c r="O77" s="5">
        <v>7.8077572852711698E-3</v>
      </c>
      <c r="P77" s="5">
        <v>0.24796318722313901</v>
      </c>
      <c r="Q77">
        <v>0</v>
      </c>
      <c r="R77" s="17">
        <v>27</v>
      </c>
      <c r="S77" s="18">
        <v>19459.360671825401</v>
      </c>
      <c r="T77" s="17">
        <v>1</v>
      </c>
      <c r="U77" s="18">
        <v>247.28184964833801</v>
      </c>
      <c r="V77" s="18">
        <v>0.55551952822197304</v>
      </c>
      <c r="W77" s="18">
        <v>1.27076040070715E-2</v>
      </c>
      <c r="X77" s="18">
        <v>-0.33546775573280002</v>
      </c>
      <c r="Y77" s="17">
        <v>0</v>
      </c>
    </row>
    <row r="78" spans="1:25" x14ac:dyDescent="0.3">
      <c r="A78" s="8" t="s">
        <v>96</v>
      </c>
      <c r="B78" s="17">
        <v>8829</v>
      </c>
      <c r="C78" s="18">
        <v>1856810.55148779</v>
      </c>
      <c r="D78" s="17">
        <v>1</v>
      </c>
      <c r="E78" s="18">
        <v>9057.2848101402597</v>
      </c>
      <c r="F78" s="18">
        <v>4.7493226589161501E-11</v>
      </c>
      <c r="G78" s="18">
        <v>4.8778723294539096E-3</v>
      </c>
      <c r="H78" s="18">
        <v>0.281316257361519</v>
      </c>
      <c r="I78" s="17">
        <v>1</v>
      </c>
      <c r="J78">
        <v>27</v>
      </c>
      <c r="K78" s="5">
        <v>26377.197098492899</v>
      </c>
      <c r="L78">
        <v>1</v>
      </c>
      <c r="M78" s="5">
        <v>309.63753208718498</v>
      </c>
      <c r="N78" s="5">
        <v>0.57117928556662101</v>
      </c>
      <c r="O78" s="5">
        <v>1.1738833771116499E-2</v>
      </c>
      <c r="P78" s="5">
        <v>-0.36633218697856501</v>
      </c>
      <c r="Q78">
        <v>0</v>
      </c>
      <c r="R78" s="17">
        <v>30</v>
      </c>
      <c r="S78" s="18">
        <v>13246.7311329166</v>
      </c>
      <c r="T78" s="17">
        <v>1</v>
      </c>
      <c r="U78" s="18">
        <v>383.432679175457</v>
      </c>
      <c r="V78" s="18">
        <v>0.34432869988549097</v>
      </c>
      <c r="W78" s="18">
        <v>2.8945456454737999E-2</v>
      </c>
      <c r="X78" s="18">
        <v>0.39961611649386097</v>
      </c>
      <c r="Y78" s="17">
        <v>0</v>
      </c>
    </row>
    <row r="79" spans="1:25" x14ac:dyDescent="0.3">
      <c r="A79" s="8" t="s">
        <v>97</v>
      </c>
      <c r="B79" s="17">
        <v>814</v>
      </c>
      <c r="C79" s="18">
        <v>108863.470206189</v>
      </c>
      <c r="D79" s="17">
        <v>1</v>
      </c>
      <c r="E79" s="18">
        <v>31.520029019215102</v>
      </c>
      <c r="F79" s="18">
        <v>0.627291532483782</v>
      </c>
      <c r="G79" s="18">
        <v>2.8953724292923898E-4</v>
      </c>
      <c r="H79" s="18">
        <v>5.9023256253526002E-2</v>
      </c>
      <c r="I79" s="17">
        <v>0</v>
      </c>
      <c r="J79">
        <v>12</v>
      </c>
      <c r="K79" s="5">
        <v>1095.3760409500701</v>
      </c>
      <c r="L79">
        <v>1</v>
      </c>
      <c r="M79" s="5">
        <v>9.3073735009406793</v>
      </c>
      <c r="N79" s="5">
        <v>0.74845084745911805</v>
      </c>
      <c r="O79" s="5">
        <v>8.4969664781675593E-3</v>
      </c>
      <c r="P79" s="5">
        <v>0.14316473802926</v>
      </c>
      <c r="Q79">
        <v>0</v>
      </c>
      <c r="R79" s="17">
        <v>13</v>
      </c>
      <c r="S79" s="18">
        <v>1533.82934828415</v>
      </c>
      <c r="T79" s="17">
        <v>1</v>
      </c>
      <c r="U79" s="18">
        <v>120.67617906533199</v>
      </c>
      <c r="V79" s="18">
        <v>0.29205267603875001</v>
      </c>
      <c r="W79" s="18">
        <v>7.8676405038362998E-2</v>
      </c>
      <c r="X79" s="18">
        <v>0.49321176439436099</v>
      </c>
      <c r="Y79" s="17">
        <v>0</v>
      </c>
    </row>
    <row r="80" spans="1:25" x14ac:dyDescent="0.3">
      <c r="A80" s="8" t="s">
        <v>98</v>
      </c>
      <c r="B80" s="17">
        <v>84</v>
      </c>
      <c r="C80" s="18">
        <v>13506.8191558011</v>
      </c>
      <c r="D80" s="17">
        <v>1</v>
      </c>
      <c r="E80" s="18">
        <v>570.47445309416605</v>
      </c>
      <c r="F80" s="18">
        <v>5.4273054420957E-2</v>
      </c>
      <c r="G80" s="18">
        <v>4.22360325191109E-2</v>
      </c>
      <c r="H80" s="18">
        <v>0.55608631667691599</v>
      </c>
      <c r="I80" s="17">
        <v>0</v>
      </c>
      <c r="J80">
        <v>13</v>
      </c>
      <c r="K80" s="5">
        <v>1934.9916173075501</v>
      </c>
      <c r="L80">
        <v>1</v>
      </c>
      <c r="M80" s="5">
        <v>552.750296316495</v>
      </c>
      <c r="N80" s="5">
        <v>2.2604766328821298E-2</v>
      </c>
      <c r="O80" s="5">
        <v>0.285660305384486</v>
      </c>
      <c r="P80" s="5">
        <v>0.77343102465851299</v>
      </c>
      <c r="Q80">
        <v>1</v>
      </c>
      <c r="R80" s="17">
        <v>13</v>
      </c>
      <c r="S80" s="18">
        <v>2847.91075946297</v>
      </c>
      <c r="T80" s="17">
        <v>1</v>
      </c>
      <c r="U80" s="18">
        <v>2.16015429098888</v>
      </c>
      <c r="V80" s="18">
        <v>0.92086986587919795</v>
      </c>
      <c r="W80" s="18">
        <v>7.5850490883932998E-4</v>
      </c>
      <c r="X80" s="18">
        <v>-4.8430820174598599E-2</v>
      </c>
      <c r="Y80" s="17">
        <v>0</v>
      </c>
    </row>
    <row r="81" spans="1:25" x14ac:dyDescent="0.3">
      <c r="A81" s="8" t="s">
        <v>99</v>
      </c>
      <c r="B81" s="17">
        <v>30596</v>
      </c>
      <c r="C81" s="18">
        <v>6507494.8304248303</v>
      </c>
      <c r="D81" s="17">
        <v>1</v>
      </c>
      <c r="E81" s="18">
        <v>2492.75215027574</v>
      </c>
      <c r="F81" s="18">
        <v>6.1680846384448099E-4</v>
      </c>
      <c r="G81" s="18">
        <v>3.8305864472165701E-4</v>
      </c>
      <c r="H81" s="18">
        <v>-7.2510951269111307E-2</v>
      </c>
      <c r="I81" s="17">
        <v>-1</v>
      </c>
      <c r="J81">
        <v>25</v>
      </c>
      <c r="K81" s="5">
        <v>70227.529187269101</v>
      </c>
      <c r="L81">
        <v>1</v>
      </c>
      <c r="M81" s="5">
        <v>694.87939877186705</v>
      </c>
      <c r="N81" s="5">
        <v>0.617188290262775</v>
      </c>
      <c r="O81" s="5">
        <v>9.8946866964221298E-3</v>
      </c>
      <c r="P81" s="5">
        <v>0.66755620164792995</v>
      </c>
      <c r="Q81">
        <v>0</v>
      </c>
      <c r="R81" s="17">
        <v>26</v>
      </c>
      <c r="S81" s="18">
        <v>46624.502334546298</v>
      </c>
      <c r="T81" s="17">
        <v>1</v>
      </c>
      <c r="U81" s="18">
        <v>3463.53533856782</v>
      </c>
      <c r="V81" s="18">
        <v>0.14861394076801199</v>
      </c>
      <c r="W81" s="18">
        <v>7.4285733147687397E-2</v>
      </c>
      <c r="X81" s="18">
        <v>-1.52541872536804</v>
      </c>
      <c r="Y81" s="17">
        <v>0</v>
      </c>
    </row>
    <row r="82" spans="1:25" x14ac:dyDescent="0.3">
      <c r="A82" s="8" t="s">
        <v>100</v>
      </c>
      <c r="B82" s="17">
        <v>5922</v>
      </c>
      <c r="C82" s="18">
        <v>1251859.5228308199</v>
      </c>
      <c r="D82" s="17">
        <v>1</v>
      </c>
      <c r="E82" s="18">
        <v>20080.987944893801</v>
      </c>
      <c r="F82" s="18">
        <v>8.7325946768472994E-23</v>
      </c>
      <c r="G82" s="18">
        <v>1.6040927579066298E-2</v>
      </c>
      <c r="H82" s="18">
        <v>0.45764093437731401</v>
      </c>
      <c r="I82" s="17">
        <v>1</v>
      </c>
      <c r="J82">
        <v>26</v>
      </c>
      <c r="K82" s="5">
        <v>10080.0415612162</v>
      </c>
      <c r="L82">
        <v>1</v>
      </c>
      <c r="M82" s="5">
        <v>420.68235273052397</v>
      </c>
      <c r="N82" s="5">
        <v>0.28727538841601202</v>
      </c>
      <c r="O82" s="5">
        <v>4.1734188314176697E-2</v>
      </c>
      <c r="P82" s="5">
        <v>0.50503769598205195</v>
      </c>
      <c r="Q82">
        <v>0</v>
      </c>
      <c r="R82" s="17">
        <v>28</v>
      </c>
      <c r="S82" s="18">
        <v>6647.2115374505101</v>
      </c>
      <c r="T82" s="17">
        <v>1</v>
      </c>
      <c r="U82" s="18">
        <v>191.991194280673</v>
      </c>
      <c r="V82" s="18">
        <v>0.36147100745560601</v>
      </c>
      <c r="W82" s="18">
        <v>2.8882967421600899E-2</v>
      </c>
      <c r="X82" s="18">
        <v>0.32092194025397702</v>
      </c>
      <c r="Y82" s="17">
        <v>0</v>
      </c>
    </row>
    <row r="83" spans="1:25" x14ac:dyDescent="0.3">
      <c r="A83" s="8" t="s">
        <v>101</v>
      </c>
      <c r="B83" s="17">
        <v>9113</v>
      </c>
      <c r="C83" s="18">
        <v>2463470.1578015001</v>
      </c>
      <c r="D83" s="17">
        <v>1</v>
      </c>
      <c r="E83" s="18">
        <v>19343.981744245601</v>
      </c>
      <c r="F83" s="18">
        <v>2.02025993367086E-17</v>
      </c>
      <c r="G83" s="18">
        <v>7.8523304546579391E-3</v>
      </c>
      <c r="H83" s="18">
        <v>0.35237917404703301</v>
      </c>
      <c r="I83" s="17">
        <v>1</v>
      </c>
      <c r="J83">
        <v>31</v>
      </c>
      <c r="K83" s="5">
        <v>73324.460578559403</v>
      </c>
      <c r="L83">
        <v>1</v>
      </c>
      <c r="M83" s="5">
        <v>461.26509391485899</v>
      </c>
      <c r="N83" s="5">
        <v>0.65776698218353602</v>
      </c>
      <c r="O83" s="5">
        <v>6.2907396832554401E-3</v>
      </c>
      <c r="P83" s="5">
        <v>0.40758328240959102</v>
      </c>
      <c r="Q83">
        <v>0</v>
      </c>
      <c r="R83" s="17">
        <v>32</v>
      </c>
      <c r="S83" s="18">
        <v>27135.3566099005</v>
      </c>
      <c r="T83" s="17">
        <v>1</v>
      </c>
      <c r="U83" s="18">
        <v>16.242377257574802</v>
      </c>
      <c r="V83" s="18">
        <v>0.88989257380481901</v>
      </c>
      <c r="W83" s="18">
        <v>5.9856877840491795E-4</v>
      </c>
      <c r="X83" s="18">
        <v>-7.3959284830616603E-2</v>
      </c>
      <c r="Y83" s="17">
        <v>0</v>
      </c>
    </row>
    <row r="84" spans="1:25" x14ac:dyDescent="0.3">
      <c r="A84" s="8" t="s">
        <v>102</v>
      </c>
      <c r="B84" s="17">
        <v>1978</v>
      </c>
      <c r="C84" s="18">
        <v>462333.04851166898</v>
      </c>
      <c r="D84" s="17">
        <v>1</v>
      </c>
      <c r="E84" s="18">
        <v>14878.510482915501</v>
      </c>
      <c r="F84" s="18">
        <v>5.0638758206296797E-16</v>
      </c>
      <c r="G84" s="18">
        <v>3.21813691035326E-2</v>
      </c>
      <c r="H84" s="18">
        <v>0.73291349867268596</v>
      </c>
      <c r="I84" s="17">
        <v>1</v>
      </c>
      <c r="J84">
        <v>26</v>
      </c>
      <c r="K84" s="5">
        <v>9320.0288863605201</v>
      </c>
      <c r="L84">
        <v>1</v>
      </c>
      <c r="M84" s="5">
        <v>11.3630561342907</v>
      </c>
      <c r="N84" s="5">
        <v>0.85860366052596304</v>
      </c>
      <c r="O84" s="5">
        <v>1.2192082527684399E-3</v>
      </c>
      <c r="P84" s="5">
        <v>-7.5894699350375294E-2</v>
      </c>
      <c r="Q84">
        <v>0</v>
      </c>
      <c r="R84" s="17">
        <v>24</v>
      </c>
      <c r="S84" s="18">
        <v>8481.2056972671398</v>
      </c>
      <c r="T84" s="17">
        <v>1</v>
      </c>
      <c r="U84" s="18">
        <v>2286.9914051692899</v>
      </c>
      <c r="V84" s="18">
        <v>2.9130575111531699E-3</v>
      </c>
      <c r="W84" s="18">
        <v>0.26965404292767198</v>
      </c>
      <c r="X84" s="18">
        <v>1.1035160395128201</v>
      </c>
      <c r="Y84" s="17">
        <v>1</v>
      </c>
    </row>
    <row r="85" spans="1:25" x14ac:dyDescent="0.3">
      <c r="A85" s="8" t="s">
        <v>103</v>
      </c>
      <c r="B85" s="17">
        <v>7916</v>
      </c>
      <c r="C85" s="18">
        <v>2395585.9557493702</v>
      </c>
      <c r="D85" s="17">
        <v>1</v>
      </c>
      <c r="E85" s="18">
        <v>7118.9212096328802</v>
      </c>
      <c r="F85" s="18">
        <v>1.1896073485873199E-6</v>
      </c>
      <c r="G85" s="18">
        <v>2.9716826451363599E-3</v>
      </c>
      <c r="H85" s="18">
        <v>0.23204390123101001</v>
      </c>
      <c r="I85" s="17">
        <v>1</v>
      </c>
      <c r="J85">
        <v>29</v>
      </c>
      <c r="K85" s="5">
        <v>49633.135971330899</v>
      </c>
      <c r="L85">
        <v>1</v>
      </c>
      <c r="M85" s="5">
        <v>978.80413267871302</v>
      </c>
      <c r="N85" s="5">
        <v>0.444979638390615</v>
      </c>
      <c r="O85" s="5">
        <v>1.97207795462307E-2</v>
      </c>
      <c r="P85" s="5">
        <v>0.64032914191285994</v>
      </c>
      <c r="Q85">
        <v>0</v>
      </c>
      <c r="R85" s="17">
        <v>33</v>
      </c>
      <c r="S85" s="18">
        <v>21262.979235577499</v>
      </c>
      <c r="T85" s="17">
        <v>1</v>
      </c>
      <c r="U85" s="18">
        <v>1201.4271454416</v>
      </c>
      <c r="V85" s="18">
        <v>0.159783631455824</v>
      </c>
      <c r="W85" s="18">
        <v>5.6503236546991402E-2</v>
      </c>
      <c r="X85" s="18">
        <v>0.72285647617198501</v>
      </c>
      <c r="Y85" s="17">
        <v>0</v>
      </c>
    </row>
    <row r="86" spans="1:25" x14ac:dyDescent="0.3">
      <c r="A86" s="8" t="s">
        <v>104</v>
      </c>
      <c r="B86" s="17">
        <v>2372</v>
      </c>
      <c r="C86" s="18">
        <v>393678.61591362301</v>
      </c>
      <c r="D86" s="17">
        <v>1</v>
      </c>
      <c r="E86" s="18">
        <v>36970.030921060199</v>
      </c>
      <c r="F86" s="18">
        <v>2.09693936116253E-55</v>
      </c>
      <c r="G86" s="18">
        <v>9.3909167088648507E-2</v>
      </c>
      <c r="H86" s="18">
        <v>0.85309356332634101</v>
      </c>
      <c r="I86" s="17">
        <v>1</v>
      </c>
      <c r="J86">
        <v>21</v>
      </c>
      <c r="K86" s="5">
        <v>6948.5033317142897</v>
      </c>
      <c r="L86">
        <v>1</v>
      </c>
      <c r="M86" s="5">
        <v>574.53873875927502</v>
      </c>
      <c r="N86" s="5">
        <v>0.16887455823508901</v>
      </c>
      <c r="O86" s="5">
        <v>8.2685250525385903E-2</v>
      </c>
      <c r="P86" s="5">
        <v>0.73127543830775699</v>
      </c>
      <c r="Q86">
        <v>0</v>
      </c>
      <c r="R86" s="17">
        <v>20</v>
      </c>
      <c r="S86" s="18">
        <v>5812.0899873360204</v>
      </c>
      <c r="T86" s="17">
        <v>1</v>
      </c>
      <c r="U86" s="18">
        <v>1759.5054877427001</v>
      </c>
      <c r="V86" s="18">
        <v>3.2112581789536399E-3</v>
      </c>
      <c r="W86" s="18">
        <v>0.30273197620416997</v>
      </c>
      <c r="X86" s="18">
        <v>1.32984430274605</v>
      </c>
      <c r="Y86" s="17">
        <v>1</v>
      </c>
    </row>
    <row r="87" spans="1:25" x14ac:dyDescent="0.3">
      <c r="A87" s="8" t="s">
        <v>59</v>
      </c>
      <c r="B87" s="17">
        <v>1197</v>
      </c>
      <c r="C87" s="18">
        <v>157222.17689320099</v>
      </c>
      <c r="D87" s="17">
        <v>1</v>
      </c>
      <c r="E87" s="18">
        <v>29585.166897470699</v>
      </c>
      <c r="F87" s="18">
        <v>2.6936697177810701E-62</v>
      </c>
      <c r="G87" s="18">
        <v>0.18817426066786699</v>
      </c>
      <c r="H87" s="18">
        <v>1.6083766690677399</v>
      </c>
      <c r="I87" s="17">
        <v>1</v>
      </c>
      <c r="J87">
        <v>14</v>
      </c>
      <c r="K87" s="5">
        <v>7407.96413541326</v>
      </c>
      <c r="L87">
        <v>1</v>
      </c>
      <c r="M87" s="5">
        <v>453.55286435235303</v>
      </c>
      <c r="N87" s="5">
        <v>0.3393058907689</v>
      </c>
      <c r="O87" s="5">
        <v>6.1225035119186803E-2</v>
      </c>
      <c r="P87" s="5">
        <v>0.73610772965903604</v>
      </c>
      <c r="Q87">
        <v>0</v>
      </c>
      <c r="R87" s="17">
        <v>14</v>
      </c>
      <c r="S87" s="18">
        <v>1313.33683981985</v>
      </c>
      <c r="T87" s="17">
        <v>1</v>
      </c>
      <c r="U87" s="18">
        <v>197.301216416643</v>
      </c>
      <c r="V87" s="18">
        <v>0.11566754062126</v>
      </c>
      <c r="W87" s="18">
        <v>0.15022895150318499</v>
      </c>
      <c r="X87" s="18">
        <v>0.47159834906014603</v>
      </c>
      <c r="Y87" s="17">
        <v>0</v>
      </c>
    </row>
    <row r="88" spans="1:25" x14ac:dyDescent="0.3">
      <c r="A88" s="8" t="s">
        <v>105</v>
      </c>
      <c r="B88" s="17">
        <v>7111</v>
      </c>
      <c r="C88" s="18">
        <v>2266182.5340315099</v>
      </c>
      <c r="D88" s="17">
        <v>1</v>
      </c>
      <c r="E88" s="18">
        <v>817811.19482545496</v>
      </c>
      <c r="F88" s="18">
        <v>0</v>
      </c>
      <c r="G88" s="18">
        <v>0.36087613532638901</v>
      </c>
      <c r="H88" s="18">
        <v>2.2586896133814802</v>
      </c>
      <c r="I88" s="17">
        <v>1</v>
      </c>
      <c r="J88">
        <v>33</v>
      </c>
      <c r="K88" s="5">
        <v>49118.592637005997</v>
      </c>
      <c r="L88">
        <v>1</v>
      </c>
      <c r="M88" s="5">
        <v>1996.2677314453499</v>
      </c>
      <c r="N88" s="5">
        <v>0.23705934615559601</v>
      </c>
      <c r="O88" s="5">
        <v>4.0641794161287902E-2</v>
      </c>
      <c r="P88" s="5">
        <v>0.81478246944831201</v>
      </c>
      <c r="Q88">
        <v>0</v>
      </c>
      <c r="R88" s="17">
        <v>30</v>
      </c>
      <c r="S88" s="18">
        <v>23052.905020913</v>
      </c>
      <c r="T88" s="17">
        <v>1</v>
      </c>
      <c r="U88" s="18">
        <v>3510.84100428796</v>
      </c>
      <c r="V88" s="18">
        <v>2.0256328596364701E-2</v>
      </c>
      <c r="W88" s="18">
        <v>0.152294949426245</v>
      </c>
      <c r="X88" s="18">
        <v>1.13956497789126</v>
      </c>
      <c r="Y88" s="17">
        <v>1</v>
      </c>
    </row>
    <row r="89" spans="1:25" x14ac:dyDescent="0.3">
      <c r="A89" s="8" t="s">
        <v>106</v>
      </c>
      <c r="B89" s="17">
        <v>475</v>
      </c>
      <c r="C89" s="18">
        <v>73206.929670857906</v>
      </c>
      <c r="D89" s="17">
        <v>1</v>
      </c>
      <c r="E89" s="18">
        <v>2813.0330845868598</v>
      </c>
      <c r="F89" s="18">
        <v>1.3198321377134301E-5</v>
      </c>
      <c r="G89" s="18">
        <v>3.8425776046535499E-2</v>
      </c>
      <c r="H89" s="18">
        <v>-0.29209978650595603</v>
      </c>
      <c r="I89" s="17">
        <v>-1</v>
      </c>
      <c r="J89">
        <v>17</v>
      </c>
      <c r="K89" s="5">
        <v>6169.1151167943099</v>
      </c>
      <c r="L89">
        <v>1</v>
      </c>
      <c r="M89" s="5">
        <v>655.97903285470102</v>
      </c>
      <c r="N89" s="5">
        <v>0.15495925645556699</v>
      </c>
      <c r="O89" s="5">
        <v>0.10633275930755701</v>
      </c>
      <c r="P89" s="5">
        <v>-0.60238061328829495</v>
      </c>
      <c r="Q89">
        <v>0</v>
      </c>
      <c r="R89" s="17">
        <v>15</v>
      </c>
      <c r="S89" s="18">
        <v>3084.9960606894501</v>
      </c>
      <c r="T89" s="17">
        <v>1</v>
      </c>
      <c r="U89" s="18">
        <v>149.08414124701699</v>
      </c>
      <c r="V89" s="18">
        <v>0.382799374508343</v>
      </c>
      <c r="W89" s="18">
        <v>4.8325553198177801E-2</v>
      </c>
      <c r="X89" s="18">
        <v>-0.30131908660828199</v>
      </c>
      <c r="Y89" s="17">
        <v>0</v>
      </c>
    </row>
    <row r="90" spans="1:25" x14ac:dyDescent="0.3">
      <c r="A90" s="8" t="s">
        <v>107</v>
      </c>
      <c r="B90" s="17">
        <v>316</v>
      </c>
      <c r="C90" s="18">
        <v>30739.262915155101</v>
      </c>
      <c r="D90" s="17">
        <v>1</v>
      </c>
      <c r="E90" s="18">
        <v>2163.7022373579198</v>
      </c>
      <c r="F90" s="18">
        <v>1.00054069691446E-6</v>
      </c>
      <c r="G90" s="18">
        <v>7.0388878332250798E-2</v>
      </c>
      <c r="H90" s="18">
        <v>0.73607116386631999</v>
      </c>
      <c r="I90" s="17">
        <v>1</v>
      </c>
      <c r="J90">
        <v>8</v>
      </c>
      <c r="K90" s="5">
        <v>744.84554783838701</v>
      </c>
      <c r="L90">
        <v>1</v>
      </c>
      <c r="M90" s="5">
        <v>9.1395690282483901</v>
      </c>
      <c r="N90" s="5">
        <v>0.75257150650475302</v>
      </c>
      <c r="O90" s="5">
        <v>1.2270421773711701E-2</v>
      </c>
      <c r="P90" s="5">
        <v>-0.11734799244781099</v>
      </c>
      <c r="Q90">
        <v>0</v>
      </c>
      <c r="R90" s="17">
        <v>9</v>
      </c>
      <c r="S90" s="18">
        <v>462.256491388717</v>
      </c>
      <c r="T90" s="17">
        <v>1</v>
      </c>
      <c r="U90" s="18">
        <v>50.315537490250399</v>
      </c>
      <c r="V90" s="18">
        <v>0.29442342982594899</v>
      </c>
      <c r="W90" s="18">
        <v>0.108847660179075</v>
      </c>
      <c r="X90" s="18">
        <v>-0.27222884565772199</v>
      </c>
      <c r="Y90" s="17">
        <v>0</v>
      </c>
    </row>
    <row r="91" spans="1:25" x14ac:dyDescent="0.3">
      <c r="A91" s="8" t="s">
        <v>108</v>
      </c>
      <c r="B91" s="17">
        <v>6775</v>
      </c>
      <c r="C91" s="18">
        <v>1262246.9218973501</v>
      </c>
      <c r="D91" s="17">
        <v>1</v>
      </c>
      <c r="E91" s="18">
        <v>33373.725868479298</v>
      </c>
      <c r="F91" s="18">
        <v>6.50306364956649E-42</v>
      </c>
      <c r="G91" s="18">
        <v>2.6439934445087399E-2</v>
      </c>
      <c r="H91" s="18">
        <v>0.71566013985295995</v>
      </c>
      <c r="I91" s="17">
        <v>1</v>
      </c>
      <c r="J91">
        <v>25</v>
      </c>
      <c r="K91" s="5">
        <v>20820.4948862333</v>
      </c>
      <c r="L91">
        <v>1</v>
      </c>
      <c r="M91" s="5">
        <v>173.24016918976099</v>
      </c>
      <c r="N91" s="5">
        <v>0.64695420799062098</v>
      </c>
      <c r="O91" s="5">
        <v>8.32065568740681E-3</v>
      </c>
      <c r="P91" s="5">
        <v>-0.29213951043723202</v>
      </c>
      <c r="Q91">
        <v>0</v>
      </c>
      <c r="R91" s="17">
        <v>29</v>
      </c>
      <c r="S91" s="18">
        <v>5315.96923455668</v>
      </c>
      <c r="T91" s="17">
        <v>1</v>
      </c>
      <c r="U91" s="18">
        <v>1013.5931983644</v>
      </c>
      <c r="V91" s="18">
        <v>8.9534643329432992E-3</v>
      </c>
      <c r="W91" s="18">
        <v>0.190669500450735</v>
      </c>
      <c r="X91" s="18">
        <v>0.66820324832970501</v>
      </c>
      <c r="Y91" s="17">
        <v>1</v>
      </c>
    </row>
    <row r="92" spans="1:25" x14ac:dyDescent="0.3">
      <c r="A92" s="8" t="s">
        <v>109</v>
      </c>
      <c r="B92" s="17">
        <v>2111</v>
      </c>
      <c r="C92" s="18">
        <v>362175.46456905798</v>
      </c>
      <c r="D92" s="17">
        <v>1</v>
      </c>
      <c r="E92" s="18">
        <v>622.11784830223803</v>
      </c>
      <c r="F92" s="18">
        <v>5.66665158534191E-2</v>
      </c>
      <c r="G92" s="18">
        <v>1.71772499565226E-3</v>
      </c>
      <c r="H92" s="18">
        <v>-0.124073199705549</v>
      </c>
      <c r="I92" s="17">
        <v>0</v>
      </c>
      <c r="J92">
        <v>17</v>
      </c>
      <c r="K92" s="5">
        <v>11657.3143911262</v>
      </c>
      <c r="L92">
        <v>1</v>
      </c>
      <c r="M92" s="5">
        <v>29.3815448378264</v>
      </c>
      <c r="N92" s="5">
        <v>0.83580866618226601</v>
      </c>
      <c r="O92" s="5">
        <v>2.5204385720429801E-3</v>
      </c>
      <c r="P92" s="5">
        <v>-0.13924063170307599</v>
      </c>
      <c r="Q92">
        <v>0</v>
      </c>
      <c r="R92" s="17">
        <v>16</v>
      </c>
      <c r="S92" s="18">
        <v>6040.5453417585004</v>
      </c>
      <c r="T92" s="17">
        <v>1</v>
      </c>
      <c r="U92" s="18">
        <v>16.489205142838699</v>
      </c>
      <c r="V92" s="18">
        <v>0.83423432053911994</v>
      </c>
      <c r="W92" s="18">
        <v>2.7297543863876702E-3</v>
      </c>
      <c r="X92" s="18">
        <v>-0.107175373251398</v>
      </c>
      <c r="Y92" s="17">
        <v>0</v>
      </c>
    </row>
    <row r="93" spans="1:25" x14ac:dyDescent="0.3">
      <c r="A93" s="8" t="s">
        <v>73</v>
      </c>
      <c r="B93" s="17">
        <v>3111</v>
      </c>
      <c r="C93" s="18">
        <v>631930.72468386299</v>
      </c>
      <c r="D93" s="17">
        <v>1</v>
      </c>
      <c r="E93" s="18">
        <v>1.9256207362050199</v>
      </c>
      <c r="F93" s="18">
        <v>0.92243681625311802</v>
      </c>
      <c r="G93" s="18">
        <v>3.0472022659599999E-6</v>
      </c>
      <c r="H93" s="18">
        <v>-7.2125528979715501E-3</v>
      </c>
      <c r="I93" s="17">
        <v>0</v>
      </c>
      <c r="J93">
        <v>23</v>
      </c>
      <c r="K93" s="5">
        <v>13848.7207054767</v>
      </c>
      <c r="L93">
        <v>1</v>
      </c>
      <c r="M93" s="5">
        <v>326.40289158043601</v>
      </c>
      <c r="N93" s="5">
        <v>0.45621045615452599</v>
      </c>
      <c r="O93" s="5">
        <v>2.3569172815461201E-2</v>
      </c>
      <c r="P93" s="5">
        <v>0.55919435712340604</v>
      </c>
      <c r="Q93">
        <v>0</v>
      </c>
      <c r="R93" s="17">
        <v>23</v>
      </c>
      <c r="S93" s="18">
        <v>23890.810936267</v>
      </c>
      <c r="T93" s="17">
        <v>1</v>
      </c>
      <c r="U93" s="18">
        <v>1477.17570439475</v>
      </c>
      <c r="V93" s="18">
        <v>0.21825311793341501</v>
      </c>
      <c r="W93" s="18">
        <v>6.1830287315712197E-2</v>
      </c>
      <c r="X93" s="18">
        <v>-1.1749399258923301</v>
      </c>
      <c r="Y93" s="17">
        <v>0</v>
      </c>
    </row>
    <row r="94" spans="1:25" x14ac:dyDescent="0.3">
      <c r="A94" s="8" t="s">
        <v>110</v>
      </c>
      <c r="B94" s="17">
        <v>4600</v>
      </c>
      <c r="C94" s="18">
        <v>635520.67621982505</v>
      </c>
      <c r="D94" s="17">
        <v>1</v>
      </c>
      <c r="E94" s="18">
        <v>3705.35749101173</v>
      </c>
      <c r="F94" s="18">
        <v>2.0586346300115901E-7</v>
      </c>
      <c r="G94" s="18">
        <v>5.8304279147167702E-3</v>
      </c>
      <c r="H94" s="18">
        <v>-0.36455325595405103</v>
      </c>
      <c r="I94" s="17">
        <v>-1</v>
      </c>
      <c r="J94">
        <v>28</v>
      </c>
      <c r="K94" s="5">
        <v>32347.686690117302</v>
      </c>
      <c r="L94">
        <v>1</v>
      </c>
      <c r="M94" s="5">
        <v>321.52982225080598</v>
      </c>
      <c r="N94" s="5">
        <v>0.595975379135262</v>
      </c>
      <c r="O94" s="5">
        <v>9.9398088441680094E-3</v>
      </c>
      <c r="P94" s="5">
        <v>-0.37972369595495398</v>
      </c>
      <c r="Q94">
        <v>0</v>
      </c>
      <c r="R94" s="17">
        <v>27</v>
      </c>
      <c r="S94" s="18">
        <v>7162.2936916902199</v>
      </c>
      <c r="T94" s="17">
        <v>1</v>
      </c>
      <c r="U94" s="18">
        <v>413.48982340944502</v>
      </c>
      <c r="V94" s="18">
        <v>0.19838113878776101</v>
      </c>
      <c r="W94" s="18">
        <v>5.7731481171901897E-2</v>
      </c>
      <c r="X94" s="18">
        <v>0.41946465926339199</v>
      </c>
      <c r="Y94" s="17">
        <v>0</v>
      </c>
    </row>
    <row r="95" spans="1:25" x14ac:dyDescent="0.3">
      <c r="A95" s="8" t="s">
        <v>111</v>
      </c>
      <c r="B95" s="17">
        <v>859</v>
      </c>
      <c r="C95" s="18">
        <v>81148.041560504105</v>
      </c>
      <c r="D95" s="17">
        <v>1</v>
      </c>
      <c r="E95" s="18">
        <v>1024.93119815517</v>
      </c>
      <c r="F95" s="18">
        <v>9.1689415245896897E-4</v>
      </c>
      <c r="G95" s="18">
        <v>1.2630387356803699E-2</v>
      </c>
      <c r="H95" s="18">
        <v>-0.1999608270521</v>
      </c>
      <c r="I95" s="17">
        <v>-1</v>
      </c>
      <c r="J95">
        <v>17</v>
      </c>
      <c r="K95" s="5">
        <v>3119.7305899022399</v>
      </c>
      <c r="L95">
        <v>1</v>
      </c>
      <c r="M95" s="5">
        <v>137.61238445503801</v>
      </c>
      <c r="N95" s="5">
        <v>0.37577464749221001</v>
      </c>
      <c r="O95" s="5">
        <v>4.41103423803497E-2</v>
      </c>
      <c r="P95" s="5">
        <v>-0.26477212200346301</v>
      </c>
      <c r="Q95">
        <v>0</v>
      </c>
      <c r="R95" s="17">
        <v>18</v>
      </c>
      <c r="S95" s="18">
        <v>3871.2017958388201</v>
      </c>
      <c r="T95" s="17">
        <v>1</v>
      </c>
      <c r="U95" s="18">
        <v>115.38506371732601</v>
      </c>
      <c r="V95" s="18">
        <v>0.45709832660805799</v>
      </c>
      <c r="W95" s="18">
        <v>2.9806005938867501E-2</v>
      </c>
      <c r="X95" s="18">
        <v>0.233972268896008</v>
      </c>
      <c r="Y95" s="17">
        <v>0</v>
      </c>
    </row>
    <row r="96" spans="1:25" x14ac:dyDescent="0.3">
      <c r="A96" s="8" t="s">
        <v>112</v>
      </c>
      <c r="B96" s="17">
        <v>1201</v>
      </c>
      <c r="C96" s="18">
        <v>196130.51109034399</v>
      </c>
      <c r="D96" s="17">
        <v>1</v>
      </c>
      <c r="E96" s="18">
        <v>4402.77772356488</v>
      </c>
      <c r="F96" s="18">
        <v>1.5077595765835099E-7</v>
      </c>
      <c r="G96" s="18">
        <v>2.2448203999921298E-2</v>
      </c>
      <c r="H96" s="18">
        <v>1.14883109955907</v>
      </c>
      <c r="I96" s="17">
        <v>1</v>
      </c>
      <c r="J96">
        <v>9</v>
      </c>
      <c r="K96" s="5">
        <v>1817.2881572640699</v>
      </c>
      <c r="L96">
        <v>1</v>
      </c>
      <c r="M96" s="5">
        <v>11.1946026146029</v>
      </c>
      <c r="N96" s="5">
        <v>0.81328778431800397</v>
      </c>
      <c r="O96" s="5">
        <v>6.1600591903137004E-3</v>
      </c>
      <c r="P96" s="5">
        <v>0.156833418702543</v>
      </c>
      <c r="Q96">
        <v>0</v>
      </c>
      <c r="R96" s="17">
        <v>8</v>
      </c>
      <c r="S96" s="18">
        <v>9411.0286954201492</v>
      </c>
      <c r="T96" s="17">
        <v>1</v>
      </c>
      <c r="U96" s="18">
        <v>5752.8864205847103</v>
      </c>
      <c r="V96" s="18">
        <v>3.8968797296743399E-4</v>
      </c>
      <c r="W96" s="18">
        <v>0.61129198589994105</v>
      </c>
      <c r="X96" s="18">
        <v>3.6602861630259</v>
      </c>
      <c r="Y96" s="17">
        <v>1</v>
      </c>
    </row>
    <row r="97" spans="1:25" x14ac:dyDescent="0.3">
      <c r="A97" s="8" t="s">
        <v>113</v>
      </c>
      <c r="B97" s="17">
        <v>273</v>
      </c>
      <c r="C97" s="18">
        <v>156847.37482404799</v>
      </c>
      <c r="D97" s="17">
        <v>1</v>
      </c>
      <c r="E97" s="18">
        <v>3123.1999603129798</v>
      </c>
      <c r="F97" s="18">
        <v>1.85175105545121E-2</v>
      </c>
      <c r="G97" s="18">
        <v>1.9912350868585602E-2</v>
      </c>
      <c r="H97" s="18">
        <v>0.36710821158336299</v>
      </c>
      <c r="I97" s="17">
        <v>1</v>
      </c>
      <c r="J97">
        <v>29</v>
      </c>
      <c r="K97" s="5">
        <v>15866.136593621601</v>
      </c>
      <c r="L97">
        <v>1</v>
      </c>
      <c r="M97" s="5">
        <v>8408.7831636848605</v>
      </c>
      <c r="N97" s="5">
        <v>1.0754275273708699E-8</v>
      </c>
      <c r="O97" s="5">
        <v>0.52998303109688905</v>
      </c>
      <c r="P97" s="5">
        <v>1.6368636653839199</v>
      </c>
      <c r="Q97">
        <v>1</v>
      </c>
      <c r="R97" s="17">
        <v>25</v>
      </c>
      <c r="S97" s="18">
        <v>30393.028961575801</v>
      </c>
      <c r="T97" s="17">
        <v>1</v>
      </c>
      <c r="U97" s="18">
        <v>2.9709368958719999E-2</v>
      </c>
      <c r="V97" s="18">
        <v>0.99605571551828198</v>
      </c>
      <c r="W97" s="18">
        <v>9.7750602601198701E-7</v>
      </c>
      <c r="X97" s="18">
        <v>-3.3070696551137399E-3</v>
      </c>
      <c r="Y97" s="17">
        <v>0</v>
      </c>
    </row>
    <row r="98" spans="1:25" x14ac:dyDescent="0.3">
      <c r="A98" s="8" t="s">
        <v>114</v>
      </c>
      <c r="B98" s="17">
        <v>190</v>
      </c>
      <c r="C98" s="18">
        <v>44054.4585343207</v>
      </c>
      <c r="D98" s="17">
        <v>1</v>
      </c>
      <c r="E98" s="18">
        <v>2210.57675653657</v>
      </c>
      <c r="F98" s="18">
        <v>1.5338200779353101E-3</v>
      </c>
      <c r="G98" s="18">
        <v>5.01782754817977E-2</v>
      </c>
      <c r="H98" s="18">
        <v>0.72907788927791894</v>
      </c>
      <c r="I98" s="17">
        <v>1</v>
      </c>
      <c r="J98">
        <v>20</v>
      </c>
      <c r="K98" s="5">
        <v>8572.9725936238501</v>
      </c>
      <c r="L98">
        <v>1</v>
      </c>
      <c r="M98" s="5">
        <v>700.80335676776497</v>
      </c>
      <c r="N98" s="5">
        <v>0.18209308986918399</v>
      </c>
      <c r="O98" s="5">
        <v>8.1745666291875005E-2</v>
      </c>
      <c r="P98" s="5">
        <v>0.69891983927317203</v>
      </c>
      <c r="Q98">
        <v>0</v>
      </c>
      <c r="R98" s="17">
        <v>19</v>
      </c>
      <c r="S98" s="18">
        <v>9432.6898180124808</v>
      </c>
      <c r="T98" s="17">
        <v>1</v>
      </c>
      <c r="U98" s="18">
        <v>1553.3024932533599</v>
      </c>
      <c r="V98" s="18">
        <v>5.2947864069437398E-2</v>
      </c>
      <c r="W98" s="18">
        <v>0.16467227516452501</v>
      </c>
      <c r="X98" s="18">
        <v>1.05224263154549</v>
      </c>
      <c r="Y98" s="17">
        <v>0</v>
      </c>
    </row>
    <row r="99" spans="1:25" x14ac:dyDescent="0.3">
      <c r="A99" s="8" t="s">
        <v>115</v>
      </c>
      <c r="B99" s="17">
        <v>2026</v>
      </c>
      <c r="C99" s="18">
        <v>266950.50202012702</v>
      </c>
      <c r="D99" s="17">
        <v>1</v>
      </c>
      <c r="E99" s="18">
        <v>10616.825296483399</v>
      </c>
      <c r="F99" s="18">
        <v>5.1707480690585402E-20</v>
      </c>
      <c r="G99" s="18">
        <v>3.9770763554072303E-2</v>
      </c>
      <c r="H99" s="18">
        <v>1.1049793225812601</v>
      </c>
      <c r="I99" s="17">
        <v>1</v>
      </c>
      <c r="J99">
        <v>18</v>
      </c>
      <c r="K99" s="5">
        <v>9857.69124068575</v>
      </c>
      <c r="L99">
        <v>1</v>
      </c>
      <c r="M99" s="5">
        <v>1.31227396195754E-4</v>
      </c>
      <c r="N99" s="5">
        <v>0.999609428140112</v>
      </c>
      <c r="O99" s="5">
        <v>1.3312183688718401E-8</v>
      </c>
      <c r="P99" s="5">
        <v>3.6311557896119399E-4</v>
      </c>
      <c r="Q99">
        <v>0</v>
      </c>
      <c r="R99" s="17">
        <v>19</v>
      </c>
      <c r="S99" s="18">
        <v>8357.15863041989</v>
      </c>
      <c r="T99" s="17">
        <v>1</v>
      </c>
      <c r="U99" s="18">
        <v>1236.3539824740601</v>
      </c>
      <c r="V99" s="18">
        <v>6.9326867316493096E-2</v>
      </c>
      <c r="W99" s="18">
        <v>0.14793951355353699</v>
      </c>
      <c r="X99" s="18">
        <v>1.0660496743117001</v>
      </c>
      <c r="Y99" s="17">
        <v>0</v>
      </c>
    </row>
    <row r="100" spans="1:25" x14ac:dyDescent="0.3">
      <c r="A100" s="8" t="s">
        <v>116</v>
      </c>
      <c r="B100" s="17">
        <v>20</v>
      </c>
      <c r="C100" s="18">
        <v>2645.34432448693</v>
      </c>
      <c r="D100" s="17">
        <v>1</v>
      </c>
      <c r="E100" s="18">
        <v>185.38148590783501</v>
      </c>
      <c r="F100" s="18">
        <v>0.21956847262168799</v>
      </c>
      <c r="G100" s="18">
        <v>7.0078395538845706E-2</v>
      </c>
      <c r="H100" s="18">
        <v>0.94697032800439196</v>
      </c>
      <c r="I100" s="17">
        <v>0</v>
      </c>
      <c r="J100">
        <v>3</v>
      </c>
      <c r="K100" s="5">
        <v>322.14457383492601</v>
      </c>
      <c r="L100">
        <v>1</v>
      </c>
      <c r="M100" s="5">
        <v>19.898843181428699</v>
      </c>
      <c r="N100" s="5">
        <v>0.65673832044770497</v>
      </c>
      <c r="O100" s="5">
        <v>6.1769915738594E-2</v>
      </c>
      <c r="P100" s="5">
        <v>0.37268545497951</v>
      </c>
      <c r="Q100">
        <v>0</v>
      </c>
      <c r="R100" s="17">
        <v>3</v>
      </c>
      <c r="S100" s="18">
        <v>680.733779128273</v>
      </c>
      <c r="T100" s="17">
        <v>1</v>
      </c>
      <c r="U100" s="18">
        <v>5.2831106392085303</v>
      </c>
      <c r="V100" s="18">
        <v>0.878254494273918</v>
      </c>
      <c r="W100" s="18">
        <v>7.7609056597337496E-3</v>
      </c>
      <c r="X100" s="18">
        <v>-0.19201472060829899</v>
      </c>
      <c r="Y100" s="17">
        <v>0</v>
      </c>
    </row>
    <row r="101" spans="1:25" x14ac:dyDescent="0.3">
      <c r="A101" s="8" t="s">
        <v>117</v>
      </c>
      <c r="B101" s="17">
        <v>51817</v>
      </c>
      <c r="C101" s="18">
        <v>26789096.578614902</v>
      </c>
      <c r="D101" s="17">
        <v>1</v>
      </c>
      <c r="E101" s="18">
        <v>283.40189806744502</v>
      </c>
      <c r="F101" s="18">
        <v>0.45906314813503402</v>
      </c>
      <c r="G101" s="18">
        <v>1.0579001693322699E-5</v>
      </c>
      <c r="H101" s="18">
        <v>3.5461958475959302E-2</v>
      </c>
      <c r="I101" s="17">
        <v>0</v>
      </c>
      <c r="J101">
        <v>28</v>
      </c>
      <c r="K101" s="5">
        <v>95931.932043736495</v>
      </c>
      <c r="L101">
        <v>1</v>
      </c>
      <c r="M101" s="5">
        <v>209.11659756323201</v>
      </c>
      <c r="N101" s="5">
        <v>0.80465780623897698</v>
      </c>
      <c r="O101" s="5">
        <v>2.1798434901518799E-3</v>
      </c>
      <c r="P101" s="5">
        <v>-0.31637552661731999</v>
      </c>
      <c r="Q101">
        <v>0</v>
      </c>
      <c r="R101" s="17">
        <v>30</v>
      </c>
      <c r="S101" s="18">
        <v>96513.014198564895</v>
      </c>
      <c r="T101" s="17">
        <v>1</v>
      </c>
      <c r="U101" s="18">
        <v>794.04288074249098</v>
      </c>
      <c r="V101" s="18">
        <v>0.617874040035436</v>
      </c>
      <c r="W101" s="18">
        <v>8.2273140812787506E-3</v>
      </c>
      <c r="X101" s="18">
        <v>0.63073873950910397</v>
      </c>
      <c r="Y101" s="17">
        <v>0</v>
      </c>
    </row>
    <row r="102" spans="1:25" x14ac:dyDescent="0.3">
      <c r="A102" s="8" t="s">
        <v>118</v>
      </c>
      <c r="B102" s="17">
        <v>4230</v>
      </c>
      <c r="C102" s="18">
        <v>1010589.10865412</v>
      </c>
      <c r="D102" s="17">
        <v>1</v>
      </c>
      <c r="E102" s="18">
        <v>1477.2949241978299</v>
      </c>
      <c r="F102" s="18">
        <v>1.28290480397205E-2</v>
      </c>
      <c r="G102" s="18">
        <v>1.4618155999773801E-3</v>
      </c>
      <c r="H102" s="18">
        <v>0.139566926510684</v>
      </c>
      <c r="I102" s="17">
        <v>1</v>
      </c>
      <c r="J102">
        <v>35</v>
      </c>
      <c r="K102" s="5">
        <v>12566.624606437699</v>
      </c>
      <c r="L102">
        <v>1</v>
      </c>
      <c r="M102" s="5">
        <v>163.000152368626</v>
      </c>
      <c r="N102" s="5">
        <v>0.49764891430182401</v>
      </c>
      <c r="O102" s="5">
        <v>1.2970877819102E-2</v>
      </c>
      <c r="P102" s="5">
        <v>0.23643319836798901</v>
      </c>
      <c r="Q102">
        <v>0</v>
      </c>
      <c r="R102" s="17">
        <v>28</v>
      </c>
      <c r="S102" s="18">
        <v>10257.794832007899</v>
      </c>
      <c r="T102" s="17">
        <v>1</v>
      </c>
      <c r="U102" s="18">
        <v>323.78509024681301</v>
      </c>
      <c r="V102" s="18">
        <v>0.339420035388597</v>
      </c>
      <c r="W102" s="18">
        <v>3.1564785175512797E-2</v>
      </c>
      <c r="X102" s="18">
        <v>-0.34414898528793703</v>
      </c>
      <c r="Y102" s="17">
        <v>0</v>
      </c>
    </row>
    <row r="103" spans="1:25" x14ac:dyDescent="0.3">
      <c r="A103" s="8" t="s">
        <v>119</v>
      </c>
      <c r="B103" s="17">
        <v>724</v>
      </c>
      <c r="C103" s="18">
        <v>92070.207489956301</v>
      </c>
      <c r="D103" s="17">
        <v>1</v>
      </c>
      <c r="E103" s="18">
        <v>125.33075375226301</v>
      </c>
      <c r="F103" s="18">
        <v>0.32050371191906701</v>
      </c>
      <c r="G103" s="18">
        <v>1.3612519963739399E-3</v>
      </c>
      <c r="H103" s="18">
        <v>9.2580140577132194E-2</v>
      </c>
      <c r="I103" s="17">
        <v>0</v>
      </c>
      <c r="J103">
        <v>15</v>
      </c>
      <c r="K103" s="5">
        <v>1890.03196745952</v>
      </c>
      <c r="L103">
        <v>1</v>
      </c>
      <c r="M103" s="5">
        <v>81.438286344643799</v>
      </c>
      <c r="N103" s="5">
        <v>0.41116563490264402</v>
      </c>
      <c r="O103" s="5">
        <v>4.3088311598299803E-2</v>
      </c>
      <c r="P103" s="5">
        <v>-0.33873703460230697</v>
      </c>
      <c r="Q103">
        <v>0</v>
      </c>
      <c r="R103" s="17">
        <v>16</v>
      </c>
      <c r="S103" s="18">
        <v>4189.9837934994703</v>
      </c>
      <c r="T103" s="17">
        <v>1</v>
      </c>
      <c r="U103" s="18">
        <v>628.07020938910898</v>
      </c>
      <c r="V103" s="18">
        <v>9.3022719152403802E-2</v>
      </c>
      <c r="W103" s="18">
        <v>0.14989800446568</v>
      </c>
      <c r="X103" s="18">
        <v>0.92728243106214603</v>
      </c>
      <c r="Y103" s="17">
        <v>0</v>
      </c>
    </row>
    <row r="104" spans="1:25" x14ac:dyDescent="0.3">
      <c r="A104" s="8" t="s">
        <v>120</v>
      </c>
      <c r="B104" s="17">
        <v>553</v>
      </c>
      <c r="C104" s="18">
        <v>246310.199912104</v>
      </c>
      <c r="D104" s="17">
        <v>1</v>
      </c>
      <c r="E104" s="18">
        <v>719.58171072596497</v>
      </c>
      <c r="F104" s="18">
        <v>0.20305097947563899</v>
      </c>
      <c r="G104" s="18">
        <v>2.9214450354990702E-3</v>
      </c>
      <c r="H104" s="18">
        <v>0.147247533610422</v>
      </c>
      <c r="I104" s="17">
        <v>0</v>
      </c>
      <c r="J104">
        <v>20</v>
      </c>
      <c r="K104" s="5">
        <v>23030.842913957698</v>
      </c>
      <c r="L104">
        <v>1</v>
      </c>
      <c r="M104" s="5">
        <v>248.54918094973601</v>
      </c>
      <c r="N104" s="5">
        <v>0.64041865789195895</v>
      </c>
      <c r="O104" s="5">
        <v>1.07920140777438E-2</v>
      </c>
      <c r="P104" s="5">
        <v>-0.39603352771603501</v>
      </c>
      <c r="Q104">
        <v>0</v>
      </c>
      <c r="R104" s="17">
        <v>20</v>
      </c>
      <c r="S104" s="18">
        <v>8860.4631816271103</v>
      </c>
      <c r="T104" s="17">
        <v>1</v>
      </c>
      <c r="U104" s="18">
        <v>47.499779112738899</v>
      </c>
      <c r="V104" s="18">
        <v>0.74266831178496495</v>
      </c>
      <c r="W104" s="18">
        <v>5.3608686294451804E-3</v>
      </c>
      <c r="X104" s="18">
        <v>0.18026812182709101</v>
      </c>
      <c r="Y104" s="17">
        <v>0</v>
      </c>
    </row>
    <row r="105" spans="1:25" x14ac:dyDescent="0.3">
      <c r="A105" s="8" t="s">
        <v>121</v>
      </c>
      <c r="B105" s="17">
        <v>390</v>
      </c>
      <c r="C105" s="18">
        <v>52606.612258310503</v>
      </c>
      <c r="D105" s="17">
        <v>1</v>
      </c>
      <c r="E105" s="18">
        <v>1610.61841403382</v>
      </c>
      <c r="F105" s="18">
        <v>4.4874059917858201E-4</v>
      </c>
      <c r="G105" s="18">
        <v>3.0616273219140601E-2</v>
      </c>
      <c r="H105" s="18">
        <v>0.398673603807569</v>
      </c>
      <c r="I105" s="17">
        <v>1</v>
      </c>
      <c r="J105">
        <v>14</v>
      </c>
      <c r="K105" s="5">
        <v>2337.4840722283502</v>
      </c>
      <c r="L105">
        <v>1</v>
      </c>
      <c r="M105" s="5">
        <v>229.179520643643</v>
      </c>
      <c r="N105" s="5">
        <v>0.21734046380116001</v>
      </c>
      <c r="O105" s="5">
        <v>9.8045382797053299E-2</v>
      </c>
      <c r="P105" s="5">
        <v>-0.45528283630427102</v>
      </c>
      <c r="Q105">
        <v>0</v>
      </c>
      <c r="R105" s="17">
        <v>16</v>
      </c>
      <c r="S105" s="18">
        <v>8776.0841827389995</v>
      </c>
      <c r="T105" s="17">
        <v>1</v>
      </c>
      <c r="U105" s="18">
        <v>1649.4992644154099</v>
      </c>
      <c r="V105" s="18">
        <v>5.4304478894808397E-2</v>
      </c>
      <c r="W105" s="18">
        <v>0.18795390177087001</v>
      </c>
      <c r="X105" s="18">
        <v>1.1175012533976501</v>
      </c>
      <c r="Y105" s="17">
        <v>0</v>
      </c>
    </row>
    <row r="106" spans="1:25" x14ac:dyDescent="0.3">
      <c r="A106" s="8" t="s">
        <v>122</v>
      </c>
      <c r="B106" s="17">
        <v>31847</v>
      </c>
      <c r="C106" s="18">
        <v>13245755.368308799</v>
      </c>
      <c r="D106" s="17">
        <v>1</v>
      </c>
      <c r="E106" s="18">
        <v>2865457.9359456599</v>
      </c>
      <c r="F106" s="18">
        <v>0</v>
      </c>
      <c r="G106" s="18">
        <v>0.216330277607379</v>
      </c>
      <c r="H106" s="18">
        <v>2.7008463118728998</v>
      </c>
      <c r="I106" s="17">
        <v>1</v>
      </c>
      <c r="J106">
        <v>37</v>
      </c>
      <c r="K106" s="5">
        <v>67947.323620939205</v>
      </c>
      <c r="L106">
        <v>1</v>
      </c>
      <c r="M106" s="5">
        <v>16751.343723291098</v>
      </c>
      <c r="N106" s="5">
        <v>5.0248682797750797E-4</v>
      </c>
      <c r="O106" s="5">
        <v>0.24653426846865401</v>
      </c>
      <c r="P106" s="5">
        <v>2.1767258707900301</v>
      </c>
      <c r="Q106">
        <v>1</v>
      </c>
      <c r="R106" s="17">
        <v>33</v>
      </c>
      <c r="S106" s="18">
        <v>107787.63825441001</v>
      </c>
      <c r="T106" s="17">
        <v>1</v>
      </c>
      <c r="U106" s="18">
        <v>61.674038285738803</v>
      </c>
      <c r="V106" s="18">
        <v>0.89067430533222802</v>
      </c>
      <c r="W106" s="18">
        <v>5.7218099667577505E-4</v>
      </c>
      <c r="X106" s="18">
        <v>0.14030634708335701</v>
      </c>
      <c r="Y106" s="17">
        <v>0</v>
      </c>
    </row>
    <row r="107" spans="1:25" x14ac:dyDescent="0.3">
      <c r="A107" s="8" t="s">
        <v>123</v>
      </c>
      <c r="B107" s="17">
        <v>5170</v>
      </c>
      <c r="C107" s="18">
        <v>1001034.63876806</v>
      </c>
      <c r="D107" s="17">
        <v>1</v>
      </c>
      <c r="E107" s="18">
        <v>47376.366786325198</v>
      </c>
      <c r="F107" s="18">
        <v>8.3896176190670799E-58</v>
      </c>
      <c r="G107" s="18">
        <v>4.7327400023469399E-2</v>
      </c>
      <c r="H107" s="18">
        <v>0.79132015087212704</v>
      </c>
      <c r="I107" s="17">
        <v>1</v>
      </c>
      <c r="J107">
        <v>32</v>
      </c>
      <c r="K107" s="5">
        <v>19985.355971700199</v>
      </c>
      <c r="L107">
        <v>1</v>
      </c>
      <c r="M107" s="5">
        <v>1496.01562765372</v>
      </c>
      <c r="N107" s="5">
        <v>0.10759503534359199</v>
      </c>
      <c r="O107" s="5">
        <v>7.4855590752155005E-2</v>
      </c>
      <c r="P107" s="5">
        <v>0.53105477135833401</v>
      </c>
      <c r="Q107">
        <v>0</v>
      </c>
      <c r="R107" s="17">
        <v>33</v>
      </c>
      <c r="S107" s="18">
        <v>12326.0307755267</v>
      </c>
      <c r="T107" s="17">
        <v>1</v>
      </c>
      <c r="U107" s="18">
        <v>1570.7107285448201</v>
      </c>
      <c r="V107" s="18">
        <v>2.8142255774058898E-2</v>
      </c>
      <c r="W107" s="18">
        <v>0.12743037536978</v>
      </c>
      <c r="X107" s="18">
        <v>0.54053597745855297</v>
      </c>
      <c r="Y107" s="17">
        <v>1</v>
      </c>
    </row>
    <row r="108" spans="1:25" x14ac:dyDescent="0.3">
      <c r="A108" s="8" t="s">
        <v>43</v>
      </c>
      <c r="B108" s="17">
        <v>2835</v>
      </c>
      <c r="C108" s="18">
        <v>493352.389760249</v>
      </c>
      <c r="D108" s="17">
        <v>1</v>
      </c>
      <c r="E108" s="18">
        <v>54719.352284852597</v>
      </c>
      <c r="F108" s="18">
        <v>6.7443657126829803E-79</v>
      </c>
      <c r="G108" s="18">
        <v>0.110913321634956</v>
      </c>
      <c r="H108" s="18">
        <v>1.2249959798644801</v>
      </c>
      <c r="I108" s="17">
        <v>1</v>
      </c>
      <c r="J108">
        <v>23</v>
      </c>
      <c r="K108" s="5">
        <v>10154.251357147101</v>
      </c>
      <c r="L108">
        <v>1</v>
      </c>
      <c r="M108" s="5">
        <v>10.940444028416101</v>
      </c>
      <c r="N108" s="5">
        <v>0.87484767405138497</v>
      </c>
      <c r="O108" s="5">
        <v>1.07742497635888E-3</v>
      </c>
      <c r="P108" s="5">
        <v>8.0969793522274805E-2</v>
      </c>
      <c r="Q108">
        <v>0</v>
      </c>
      <c r="R108" s="17">
        <v>26</v>
      </c>
      <c r="S108" s="18">
        <v>8518.5811206736907</v>
      </c>
      <c r="T108" s="17">
        <v>1</v>
      </c>
      <c r="U108" s="18">
        <v>1370.7303370879899</v>
      </c>
      <c r="V108" s="18">
        <v>2.55536155138987E-2</v>
      </c>
      <c r="W108" s="18">
        <v>0.16091063965586599</v>
      </c>
      <c r="X108" s="18">
        <v>0.88337799731891298</v>
      </c>
      <c r="Y108" s="17">
        <v>1</v>
      </c>
    </row>
    <row r="111" spans="1:25" x14ac:dyDescent="0.3">
      <c r="A111" s="3" t="s">
        <v>128</v>
      </c>
    </row>
  </sheetData>
  <mergeCells count="3">
    <mergeCell ref="B2:I2"/>
    <mergeCell ref="J2:Q2"/>
    <mergeCell ref="R2:Y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models</vt:lpstr>
      <vt:lpstr>~altitude</vt:lpstr>
      <vt:lpstr>~year</vt:lpstr>
      <vt:lpstr>~year|latitude</vt:lpstr>
      <vt:lpstr>~latitude|year</vt:lpstr>
      <vt:lpstr>~latitude|altitude</vt:lpstr>
      <vt:lpstr>~latitude|altitude+year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fric</dc:creator>
  <cp:lastModifiedBy>Elise A. Larsen</cp:lastModifiedBy>
  <dcterms:created xsi:type="dcterms:W3CDTF">2019-08-28T07:26:24Z</dcterms:created>
  <dcterms:modified xsi:type="dcterms:W3CDTF">2020-03-18T04:10:07Z</dcterms:modified>
</cp:coreProperties>
</file>