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tt\experimen\TR_KAMDAT_672018380\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E8" i="1" l="1"/>
  <c r="C9" i="1" s="1"/>
  <c r="F9" i="1" s="1"/>
  <c r="G9" i="1" l="1"/>
  <c r="D9" i="1"/>
  <c r="E9" i="1"/>
  <c r="J9" i="1" l="1"/>
  <c r="K9" i="1"/>
  <c r="H9" i="1"/>
  <c r="I9" i="1"/>
  <c r="C10" i="1"/>
  <c r="F10" i="1" s="1"/>
  <c r="J10" i="1" l="1"/>
  <c r="I10" i="1"/>
  <c r="G10" i="1"/>
  <c r="K10" i="1"/>
  <c r="H10" i="1"/>
  <c r="D10" i="1"/>
  <c r="E10" i="1"/>
  <c r="C11" i="1" l="1"/>
  <c r="F11" i="1" s="1"/>
  <c r="H11" i="1" l="1"/>
  <c r="J11" i="1"/>
  <c r="K11" i="1"/>
  <c r="G11" i="1"/>
  <c r="I11" i="1"/>
  <c r="D11" i="1"/>
  <c r="E11" i="1"/>
  <c r="C12" i="1" l="1"/>
  <c r="F12" i="1" s="1"/>
  <c r="H12" i="1" l="1"/>
  <c r="J12" i="1"/>
  <c r="G12" i="1"/>
  <c r="K12" i="1"/>
  <c r="I12" i="1"/>
  <c r="D12" i="1"/>
  <c r="E12" i="1"/>
  <c r="C13" i="1" l="1"/>
  <c r="F13" i="1" s="1"/>
  <c r="H13" i="1" l="1"/>
  <c r="J13" i="1"/>
  <c r="G13" i="1"/>
  <c r="K13" i="1"/>
  <c r="I13" i="1"/>
  <c r="D13" i="1"/>
  <c r="E13" i="1"/>
  <c r="C14" i="1" l="1"/>
  <c r="F14" i="1" s="1"/>
  <c r="I14" i="1" s="1"/>
  <c r="H14" i="1" l="1"/>
  <c r="K14" i="1"/>
  <c r="J14" i="1"/>
  <c r="E14" i="1"/>
  <c r="G14" i="1"/>
  <c r="D14" i="1"/>
  <c r="C15" i="1" l="1"/>
  <c r="F15" i="1" s="1"/>
  <c r="J15" i="1" s="1"/>
  <c r="H15" i="1" l="1"/>
  <c r="G15" i="1"/>
  <c r="I15" i="1"/>
  <c r="D15" i="1"/>
  <c r="K15" i="1"/>
  <c r="E15" i="1"/>
  <c r="C16" i="1" l="1"/>
  <c r="E16" i="1" s="1"/>
  <c r="D16" i="1"/>
  <c r="C17" i="1" s="1"/>
  <c r="F17" i="1" s="1"/>
  <c r="F16" i="1" l="1"/>
  <c r="G16" i="1" s="1"/>
  <c r="E17" i="1"/>
  <c r="D17" i="1"/>
  <c r="I16" i="1"/>
  <c r="H17" i="1"/>
  <c r="K17" i="1"/>
  <c r="G17" i="1"/>
  <c r="J17" i="1"/>
  <c r="I17" i="1"/>
  <c r="J16" i="1" l="1"/>
  <c r="H16" i="1"/>
  <c r="K16" i="1"/>
  <c r="C18" i="1"/>
  <c r="F18" i="1" s="1"/>
  <c r="J18" i="1" s="1"/>
  <c r="D18" i="1"/>
  <c r="E18" i="1" l="1"/>
  <c r="G18" i="1"/>
  <c r="I18" i="1"/>
  <c r="K18" i="1"/>
  <c r="H18" i="1"/>
  <c r="C19" i="1"/>
  <c r="E19" i="1" s="1"/>
  <c r="F19" i="1"/>
  <c r="D19" i="1" l="1"/>
  <c r="C20" i="1"/>
  <c r="E20" i="1" s="1"/>
  <c r="K19" i="1"/>
  <c r="H19" i="1"/>
  <c r="I19" i="1"/>
  <c r="J19" i="1"/>
  <c r="G19" i="1"/>
  <c r="F20" i="1" l="1"/>
  <c r="I20" i="1" s="1"/>
  <c r="D20" i="1"/>
  <c r="C21" i="1"/>
  <c r="D21" i="1" s="1"/>
  <c r="J20" i="1" l="1"/>
  <c r="H20" i="1"/>
  <c r="K20" i="1"/>
  <c r="G20" i="1"/>
  <c r="F21" i="1"/>
  <c r="K21" i="1" s="1"/>
  <c r="E21" i="1"/>
  <c r="C22" i="1" s="1"/>
  <c r="F22" i="1" s="1"/>
  <c r="H21" i="1" l="1"/>
  <c r="G21" i="1"/>
  <c r="I21" i="1"/>
  <c r="J21" i="1"/>
  <c r="E22" i="1"/>
  <c r="D22" i="1"/>
  <c r="C23" i="1"/>
  <c r="E23" i="1" s="1"/>
  <c r="J22" i="1"/>
  <c r="H22" i="1"/>
  <c r="I22" i="1"/>
  <c r="G22" i="1"/>
  <c r="K22" i="1"/>
  <c r="D23" i="1" l="1"/>
  <c r="C24" i="1" s="1"/>
  <c r="F23" i="1"/>
  <c r="H23" i="1" s="1"/>
  <c r="F24" i="1" l="1"/>
  <c r="I24" i="1" s="1"/>
  <c r="D24" i="1"/>
  <c r="E24" i="1"/>
  <c r="G23" i="1"/>
  <c r="K23" i="1"/>
  <c r="J23" i="1"/>
  <c r="I23" i="1"/>
  <c r="H24" i="1"/>
  <c r="K24" i="1" l="1"/>
  <c r="C25" i="1"/>
  <c r="D25" i="1" s="1"/>
  <c r="G24" i="1"/>
  <c r="J24" i="1"/>
  <c r="F25" i="1" l="1"/>
  <c r="J25" i="1" s="1"/>
  <c r="E25" i="1"/>
  <c r="C26" i="1" s="1"/>
  <c r="E26" i="1" s="1"/>
  <c r="D26" i="1"/>
  <c r="G25" i="1"/>
  <c r="K25" i="1"/>
  <c r="I25" i="1"/>
  <c r="H25" i="1"/>
  <c r="F26" i="1" l="1"/>
  <c r="H26" i="1" s="1"/>
  <c r="C27" i="1"/>
  <c r="K26" i="1" l="1"/>
  <c r="J26" i="1"/>
  <c r="G26" i="1"/>
  <c r="I26" i="1"/>
  <c r="F27" i="1"/>
  <c r="E27" i="1"/>
  <c r="D27" i="1"/>
  <c r="C28" i="1" l="1"/>
  <c r="E28" i="1" s="1"/>
  <c r="F28" i="1"/>
  <c r="H28" i="1" s="1"/>
  <c r="J27" i="1"/>
  <c r="K27" i="1"/>
  <c r="G27" i="1"/>
  <c r="H27" i="1"/>
  <c r="I27" i="1"/>
  <c r="D28" i="1" l="1"/>
  <c r="C29" i="1" s="1"/>
  <c r="D29" i="1" s="1"/>
  <c r="I28" i="1"/>
  <c r="J28" i="1"/>
  <c r="F29" i="1"/>
  <c r="J29" i="1" s="1"/>
  <c r="E29" i="1"/>
  <c r="K28" i="1"/>
  <c r="G28" i="1"/>
  <c r="C30" i="1" l="1"/>
  <c r="F30" i="1" s="1"/>
  <c r="G30" i="1" s="1"/>
  <c r="H29" i="1"/>
  <c r="I29" i="1"/>
  <c r="K29" i="1"/>
  <c r="H30" i="1"/>
  <c r="G29" i="1"/>
  <c r="K30" i="1" l="1"/>
  <c r="E30" i="1"/>
  <c r="I30" i="1"/>
  <c r="D30" i="1"/>
  <c r="J30" i="1"/>
  <c r="C31" i="1" l="1"/>
  <c r="F31" i="1" s="1"/>
  <c r="H31" i="1" s="1"/>
  <c r="E31" i="1"/>
  <c r="G31" i="1" l="1"/>
  <c r="J31" i="1"/>
  <c r="K31" i="1"/>
  <c r="I31" i="1"/>
  <c r="D31" i="1"/>
</calcChain>
</file>

<file path=xl/sharedStrings.xml><?xml version="1.0" encoding="utf-8"?>
<sst xmlns="http://schemas.openxmlformats.org/spreadsheetml/2006/main" count="14" uniqueCount="14">
  <si>
    <t xml:space="preserve">  </t>
  </si>
  <si>
    <t>i</t>
  </si>
  <si>
    <t>xi</t>
  </si>
  <si>
    <t>f(x)</t>
  </si>
  <si>
    <t>f(x)       =  x^2 - 18x + 32</t>
  </si>
  <si>
    <t>Bil 1</t>
  </si>
  <si>
    <t>Bil 4</t>
  </si>
  <si>
    <t>Bil 5</t>
  </si>
  <si>
    <t>Bil 3</t>
  </si>
  <si>
    <t xml:space="preserve"> x0</t>
  </si>
  <si>
    <t>tolerance</t>
  </si>
  <si>
    <t>Bil 2</t>
  </si>
  <si>
    <t>Pemotongan</t>
  </si>
  <si>
    <t>roots = 2,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</si>
</sst>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"/>
    <numFmt numFmtId="165" formatCode="000"/>
    <numFmt numFmtId="166" formatCode="000000000000000"/>
  </numFmts>
  <fonts count="3" x14ac:knownFonts="1"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394821433837624"/>
          <c:y val="0.26916073922864586"/>
          <c:w val="0.51904804034327168"/>
          <c:h val="0.614463418736108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Sheet1!$C$9:$C$28</c:f>
              <c:numCache>
                <c:formatCode>0.000000000000000</c:formatCode>
                <c:ptCount val="20"/>
                <c:pt idx="0">
                  <c:v>2990917.000004096</c:v>
                </c:pt>
                <c:pt idx="1">
                  <c:v>1495463.0000102394</c:v>
                </c:pt>
                <c:pt idx="2">
                  <c:v>747736.00002150261</c:v>
                </c:pt>
                <c:pt idx="3">
                  <c:v>373872.50004351727</c:v>
                </c:pt>
                <c:pt idx="4">
                  <c:v>186940.75008729059</c:v>
                </c:pt>
                <c:pt idx="5">
                  <c:v>93474.875174709174</c:v>
                </c:pt>
                <c:pt idx="6">
                  <c:v>46741.93784948234</c:v>
                </c:pt>
                <c:pt idx="7">
                  <c:v>23375.469448996682</c:v>
                </c:pt>
                <c:pt idx="8">
                  <c:v>11692.23577300933</c:v>
                </c:pt>
                <c:pt idx="9">
                  <c:v>5850.6199835264551</c:v>
                </c:pt>
                <c:pt idx="10">
                  <c:v>2929.8141858053036</c:v>
                </c:pt>
                <c:pt idx="11">
                  <c:v>1469.4154809747581</c:v>
                </c:pt>
                <c:pt idx="12">
                  <c:v>739.22451653523603</c:v>
                </c:pt>
                <c:pt idx="13">
                  <c:v>374.14580959251219</c:v>
                </c:pt>
                <c:pt idx="14">
                  <c:v>191.64000128033555</c:v>
                </c:pt>
                <c:pt idx="15">
                  <c:v>100.45414430983625</c:v>
                </c:pt>
                <c:pt idx="16">
                  <c:v>54.99496597410905</c:v>
                </c:pt>
                <c:pt idx="17">
                  <c:v>32.530149975302564</c:v>
                </c:pt>
                <c:pt idx="18">
                  <c:v>21.806292320550369</c:v>
                </c:pt>
                <c:pt idx="19">
                  <c:v>17.316268193315508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9216"/>
        <c:axId val="516468336"/>
      </c:scatterChart>
      <c:valAx>
        <c:axId val="5164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8336"/>
        <c:crosses val="autoZero"/>
        <c:crossBetween val="midCat"/>
      </c:valAx>
      <c:valAx>
        <c:axId val="5164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Sheet1!$G$9:$G$28</c:f>
              <c:numCache>
                <c:formatCode>000</c:formatCode>
                <c:ptCount val="20"/>
                <c:pt idx="0">
                  <c:v>299</c:v>
                </c:pt>
                <c:pt idx="1">
                  <c:v>149</c:v>
                </c:pt>
                <c:pt idx="2">
                  <c:v>747</c:v>
                </c:pt>
                <c:pt idx="3">
                  <c:v>373</c:v>
                </c:pt>
                <c:pt idx="4">
                  <c:v>186</c:v>
                </c:pt>
                <c:pt idx="5">
                  <c:v>934</c:v>
                </c:pt>
                <c:pt idx="6">
                  <c:v>467</c:v>
                </c:pt>
                <c:pt idx="7">
                  <c:v>233</c:v>
                </c:pt>
                <c:pt idx="8">
                  <c:v>116</c:v>
                </c:pt>
                <c:pt idx="9">
                  <c:v>585</c:v>
                </c:pt>
                <c:pt idx="10">
                  <c:v>292</c:v>
                </c:pt>
                <c:pt idx="11">
                  <c:v>146</c:v>
                </c:pt>
                <c:pt idx="12">
                  <c:v>739</c:v>
                </c:pt>
                <c:pt idx="13">
                  <c:v>374</c:v>
                </c:pt>
                <c:pt idx="14">
                  <c:v>191</c:v>
                </c:pt>
                <c:pt idx="15">
                  <c:v>100</c:v>
                </c:pt>
                <c:pt idx="16">
                  <c:v>549</c:v>
                </c:pt>
                <c:pt idx="17">
                  <c:v>325</c:v>
                </c:pt>
                <c:pt idx="18">
                  <c:v>218</c:v>
                </c:pt>
                <c:pt idx="19">
                  <c:v>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2688"/>
        <c:axId val="516473232"/>
      </c:scatterChart>
      <c:valAx>
        <c:axId val="5164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3232"/>
        <c:crosses val="autoZero"/>
        <c:crossBetween val="midCat"/>
      </c:valAx>
      <c:valAx>
        <c:axId val="5164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Sheet1!$I$9:$I$28</c:f>
              <c:numCache>
                <c:formatCode>000</c:formatCode>
                <c:ptCount val="20"/>
                <c:pt idx="0">
                  <c:v>700</c:v>
                </c:pt>
                <c:pt idx="1">
                  <c:v>300</c:v>
                </c:pt>
                <c:pt idx="2">
                  <c:v>0</c:v>
                </c:pt>
                <c:pt idx="3">
                  <c:v>500</c:v>
                </c:pt>
                <c:pt idx="4">
                  <c:v>750</c:v>
                </c:pt>
                <c:pt idx="5">
                  <c:v>751</c:v>
                </c:pt>
                <c:pt idx="6">
                  <c:v>378</c:v>
                </c:pt>
                <c:pt idx="7">
                  <c:v>694</c:v>
                </c:pt>
                <c:pt idx="8">
                  <c:v>357</c:v>
                </c:pt>
                <c:pt idx="9">
                  <c:v>998</c:v>
                </c:pt>
                <c:pt idx="10">
                  <c:v>418</c:v>
                </c:pt>
                <c:pt idx="11">
                  <c:v>548</c:v>
                </c:pt>
                <c:pt idx="12">
                  <c:v>516</c:v>
                </c:pt>
                <c:pt idx="13">
                  <c:v>809</c:v>
                </c:pt>
                <c:pt idx="14">
                  <c:v>1</c:v>
                </c:pt>
                <c:pt idx="15">
                  <c:v>144</c:v>
                </c:pt>
                <c:pt idx="16">
                  <c:v>659</c:v>
                </c:pt>
                <c:pt idx="17">
                  <c:v>499</c:v>
                </c:pt>
                <c:pt idx="18">
                  <c:v>923</c:v>
                </c:pt>
                <c:pt idx="19">
                  <c:v>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80304"/>
        <c:axId val="516465616"/>
      </c:scatterChart>
      <c:valAx>
        <c:axId val="5164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5616"/>
        <c:crosses val="autoZero"/>
        <c:crossBetween val="midCat"/>
      </c:valAx>
      <c:valAx>
        <c:axId val="5164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Sheet1!$I$9:$I$28</c:f>
              <c:numCache>
                <c:formatCode>000</c:formatCode>
                <c:ptCount val="20"/>
                <c:pt idx="0">
                  <c:v>700</c:v>
                </c:pt>
                <c:pt idx="1">
                  <c:v>300</c:v>
                </c:pt>
                <c:pt idx="2">
                  <c:v>0</c:v>
                </c:pt>
                <c:pt idx="3">
                  <c:v>500</c:v>
                </c:pt>
                <c:pt idx="4">
                  <c:v>750</c:v>
                </c:pt>
                <c:pt idx="5">
                  <c:v>751</c:v>
                </c:pt>
                <c:pt idx="6">
                  <c:v>378</c:v>
                </c:pt>
                <c:pt idx="7">
                  <c:v>694</c:v>
                </c:pt>
                <c:pt idx="8">
                  <c:v>357</c:v>
                </c:pt>
                <c:pt idx="9">
                  <c:v>998</c:v>
                </c:pt>
                <c:pt idx="10">
                  <c:v>418</c:v>
                </c:pt>
                <c:pt idx="11">
                  <c:v>548</c:v>
                </c:pt>
                <c:pt idx="12">
                  <c:v>516</c:v>
                </c:pt>
                <c:pt idx="13">
                  <c:v>809</c:v>
                </c:pt>
                <c:pt idx="14">
                  <c:v>1</c:v>
                </c:pt>
                <c:pt idx="15">
                  <c:v>144</c:v>
                </c:pt>
                <c:pt idx="16">
                  <c:v>659</c:v>
                </c:pt>
                <c:pt idx="17">
                  <c:v>499</c:v>
                </c:pt>
                <c:pt idx="18">
                  <c:v>923</c:v>
                </c:pt>
                <c:pt idx="19">
                  <c:v>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68880"/>
        <c:axId val="516473776"/>
      </c:scatterChart>
      <c:valAx>
        <c:axId val="5164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3776"/>
        <c:crosses val="autoZero"/>
        <c:crossBetween val="midCat"/>
      </c:valAx>
      <c:valAx>
        <c:axId val="5164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Sheet1!$J$9:$J$28</c:f>
              <c:numCache>
                <c:formatCode>000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43</c:v>
                </c:pt>
                <c:pt idx="4">
                  <c:v>87</c:v>
                </c:pt>
                <c:pt idx="5">
                  <c:v>747</c:v>
                </c:pt>
                <c:pt idx="6">
                  <c:v>494</c:v>
                </c:pt>
                <c:pt idx="7">
                  <c:v>489</c:v>
                </c:pt>
                <c:pt idx="8">
                  <c:v>730</c:v>
                </c:pt>
                <c:pt idx="9">
                  <c:v>352</c:v>
                </c:pt>
                <c:pt idx="10">
                  <c:v>580</c:v>
                </c:pt>
                <c:pt idx="11">
                  <c:v>97</c:v>
                </c:pt>
                <c:pt idx="12">
                  <c:v>535</c:v>
                </c:pt>
                <c:pt idx="13">
                  <c:v>592</c:v>
                </c:pt>
                <c:pt idx="14">
                  <c:v>280</c:v>
                </c:pt>
                <c:pt idx="15">
                  <c:v>309</c:v>
                </c:pt>
                <c:pt idx="16">
                  <c:v>741</c:v>
                </c:pt>
                <c:pt idx="17">
                  <c:v>753</c:v>
                </c:pt>
                <c:pt idx="18">
                  <c:v>205</c:v>
                </c:pt>
                <c:pt idx="19">
                  <c:v>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67248"/>
        <c:axId val="516474320"/>
      </c:scatterChart>
      <c:valAx>
        <c:axId val="5164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4320"/>
        <c:crosses val="autoZero"/>
        <c:crossBetween val="midCat"/>
      </c:valAx>
      <c:valAx>
        <c:axId val="5164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Sheet1!$K$9:$K$28</c:f>
              <c:numCache>
                <c:formatCode>000</c:formatCode>
                <c:ptCount val="20"/>
                <c:pt idx="0">
                  <c:v>41</c:v>
                </c:pt>
                <c:pt idx="1">
                  <c:v>24</c:v>
                </c:pt>
                <c:pt idx="2">
                  <c:v>503</c:v>
                </c:pt>
                <c:pt idx="3">
                  <c:v>517</c:v>
                </c:pt>
                <c:pt idx="4">
                  <c:v>291</c:v>
                </c:pt>
                <c:pt idx="5">
                  <c:v>92</c:v>
                </c:pt>
                <c:pt idx="6">
                  <c:v>823</c:v>
                </c:pt>
                <c:pt idx="7">
                  <c:v>967</c:v>
                </c:pt>
                <c:pt idx="8">
                  <c:v>93</c:v>
                </c:pt>
                <c:pt idx="9">
                  <c:v>646</c:v>
                </c:pt>
                <c:pt idx="10">
                  <c:v>53</c:v>
                </c:pt>
                <c:pt idx="11">
                  <c:v>476</c:v>
                </c:pt>
                <c:pt idx="12">
                  <c:v>236</c:v>
                </c:pt>
                <c:pt idx="13">
                  <c:v>512</c:v>
                </c:pt>
                <c:pt idx="14">
                  <c:v>336</c:v>
                </c:pt>
                <c:pt idx="15">
                  <c:v>836</c:v>
                </c:pt>
                <c:pt idx="16">
                  <c:v>9</c:v>
                </c:pt>
                <c:pt idx="17">
                  <c:v>26</c:v>
                </c:pt>
                <c:pt idx="18">
                  <c:v>504</c:v>
                </c:pt>
                <c:pt idx="19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2144"/>
        <c:axId val="516474864"/>
      </c:scatterChart>
      <c:valAx>
        <c:axId val="5164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4864"/>
        <c:crosses val="autoZero"/>
        <c:crossBetween val="midCat"/>
      </c:valAx>
      <c:valAx>
        <c:axId val="5164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</xdr:row>
      <xdr:rowOff>52387</xdr:rowOff>
    </xdr:from>
    <xdr:ext cx="1123000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290512"/>
              <a:ext cx="1123000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  <m:r>
                    <a:rPr lang="en-US" sz="1400" b="0" i="0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</a:rPr>
                    <m:t>x</m:t>
                  </m:r>
                  <m:r>
                    <a:rPr lang="en-US" sz="1400" b="0" i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400"/>
                <a:t>  = 2x</a:t>
              </a:r>
              <a:r>
                <a:rPr lang="en-US" sz="1400" baseline="0"/>
                <a:t> - 18</a:t>
              </a:r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290512"/>
              <a:ext cx="1123000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𝑓^1 (x)</a:t>
              </a:r>
              <a:r>
                <a:rPr lang="en-US" sz="1400"/>
                <a:t>  = 2x</a:t>
              </a:r>
              <a:r>
                <a:rPr lang="en-US" sz="1400" baseline="0"/>
                <a:t> - 18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2730</xdr:colOff>
      <xdr:row>3</xdr:row>
      <xdr:rowOff>7969</xdr:rowOff>
    </xdr:from>
    <xdr:ext cx="1547860" cy="367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14:m>
                <m:oMath xmlns:m="http://schemas.openxmlformats.org/officeDocument/2006/math">
                  <m:r>
                    <a:rPr lang="en-US" sz="15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𝑥𝑖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 − </m:t>
                  </m:r>
                  <m:f>
                    <m:fPr>
                      <m:ctrlPr>
                        <a:rPr lang="en-US" sz="15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sSup>
                        <m:sSupPr>
                          <m:ctrlPr>
                            <a:rPr lang="en-US" sz="15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e>
                        <m:sup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en-US" sz="15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:r>
                <a:rPr lang="en-US" sz="1500" i="0">
                  <a:latin typeface="Cambria Math" panose="02040503050406030204" pitchFamily="18" charset="0"/>
                </a:rPr>
                <a:t>=</a:t>
              </a:r>
              <a:r>
                <a:rPr lang="en-US" sz="1500" b="0" i="0">
                  <a:latin typeface="Cambria Math" panose="02040503050406030204" pitchFamily="18" charset="0"/>
                </a:rPr>
                <a:t>𝑥𝑖 −  (𝑓(𝑥𝑖))/(𝑓^1 (𝑥𝑖))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4</xdr:col>
      <xdr:colOff>876300</xdr:colOff>
      <xdr:row>6</xdr:row>
      <xdr:rowOff>23812</xdr:rowOff>
    </xdr:from>
    <xdr:ext cx="376898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𝑓^1 (𝑥)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57150</xdr:colOff>
      <xdr:row>33</xdr:row>
      <xdr:rowOff>9525</xdr:rowOff>
    </xdr:from>
    <xdr:to>
      <xdr:col>3</xdr:col>
      <xdr:colOff>1123950</xdr:colOff>
      <xdr:row>43</xdr:row>
      <xdr:rowOff>90487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1438275</xdr:colOff>
      <xdr:row>33</xdr:row>
      <xdr:rowOff>9524</xdr:rowOff>
    </xdr:from>
    <xdr:to>
      <xdr:col>5</xdr:col>
      <xdr:colOff>133350</xdr:colOff>
      <xdr:row>43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19050</xdr:rowOff>
    </xdr:from>
    <xdr:to>
      <xdr:col>10</xdr:col>
      <xdr:colOff>38100</xdr:colOff>
      <xdr:row>43</xdr:row>
      <xdr:rowOff>114300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45</xdr:row>
      <xdr:rowOff>57149</xdr:rowOff>
    </xdr:from>
    <xdr:to>
      <xdr:col>3</xdr:col>
      <xdr:colOff>1123950</xdr:colOff>
      <xdr:row>55</xdr:row>
      <xdr:rowOff>152400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1495425</xdr:colOff>
      <xdr:row>45</xdr:row>
      <xdr:rowOff>57149</xdr:rowOff>
    </xdr:from>
    <xdr:to>
      <xdr:col>5</xdr:col>
      <xdr:colOff>104775</xdr:colOff>
      <xdr:row>55</xdr:row>
      <xdr:rowOff>123824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495300</xdr:colOff>
      <xdr:row>45</xdr:row>
      <xdr:rowOff>114300</xdr:rowOff>
    </xdr:from>
    <xdr:to>
      <xdr:col>9</xdr:col>
      <xdr:colOff>533400</xdr:colOff>
      <xdr:row>55</xdr:row>
      <xdr:rowOff>114300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workbookViewId="0">
      <selection activeCell="E3" sqref="E3"/>
    </sheetView>
  </sheetViews>
  <sheetFormatPr defaultRowHeight="15" x14ac:dyDescent="0.25"/>
  <cols>
    <col min="3" max="3" width="25.7109375" customWidth="1"/>
    <col min="4" max="4" width="37.28515625" customWidth="1"/>
    <col min="5" max="5" width="41" customWidth="1"/>
    <col min="6" max="6" width="19.140625" customWidth="1"/>
    <col min="7" max="7" width="8.5703125" customWidth="1"/>
    <col min="8" max="8" width="9.42578125" customWidth="1"/>
    <col min="9" max="9" width="8.140625" customWidth="1"/>
    <col min="10" max="10" width="8.42578125" customWidth="1"/>
    <col min="11" max="11" width="9.28515625" customWidth="1"/>
  </cols>
  <sheetData>
    <row r="1" spans="2:12" ht="18.75" x14ac:dyDescent="0.3">
      <c r="B1" s="1" t="s">
        <v>13</v>
      </c>
      <c r="D1" s="1" t="s">
        <v>4</v>
      </c>
      <c r="F1" s="2"/>
    </row>
    <row r="2" spans="2:12" ht="18.75" x14ac:dyDescent="0.3">
      <c r="E2" s="14">
        <v>5981825</v>
      </c>
      <c r="F2" s="2" t="s">
        <v>9</v>
      </c>
    </row>
    <row r="3" spans="2:12" ht="18.75" x14ac:dyDescent="0.3">
      <c r="E3" s="14">
        <v>1.0000000000000001E-15</v>
      </c>
      <c r="F3" t="s">
        <v>10</v>
      </c>
      <c r="L3" s="2"/>
    </row>
    <row r="4" spans="2:12" ht="18.75" x14ac:dyDescent="0.3">
      <c r="C4" t="s">
        <v>0</v>
      </c>
      <c r="L4" s="2"/>
    </row>
    <row r="7" spans="2:12" x14ac:dyDescent="0.25">
      <c r="B7" s="4" t="s">
        <v>1</v>
      </c>
      <c r="C7" s="4" t="s">
        <v>2</v>
      </c>
      <c r="D7" s="4" t="s">
        <v>3</v>
      </c>
      <c r="E7" s="4"/>
      <c r="F7" s="4" t="s">
        <v>12</v>
      </c>
      <c r="G7" s="4" t="s">
        <v>5</v>
      </c>
      <c r="H7" s="4" t="s">
        <v>11</v>
      </c>
      <c r="I7" s="11" t="s">
        <v>8</v>
      </c>
      <c r="J7" s="4" t="s">
        <v>6</v>
      </c>
      <c r="K7" s="4" t="s">
        <v>7</v>
      </c>
    </row>
    <row r="8" spans="2:12" x14ac:dyDescent="0.25">
      <c r="B8" s="5">
        <v>0</v>
      </c>
      <c r="C8" s="6">
        <f>E2</f>
        <v>5981825</v>
      </c>
      <c r="D8" s="6">
        <f>C8^2 - 18*C8 + 32</f>
        <v>35782122657807</v>
      </c>
      <c r="E8" s="6">
        <f>2*C8 - 18</f>
        <v>11963632</v>
      </c>
      <c r="F8" s="9"/>
      <c r="G8" s="10"/>
      <c r="H8" s="10"/>
      <c r="I8" s="10"/>
      <c r="J8" s="10"/>
      <c r="K8" s="10"/>
    </row>
    <row r="9" spans="2:12" x14ac:dyDescent="0.25">
      <c r="B9" s="3">
        <v>1</v>
      </c>
      <c r="C9" s="7">
        <f t="shared" ref="C9" si="0">C8-(D8/E8)</f>
        <v>2990917.000004096</v>
      </c>
      <c r="D9" s="8">
        <f>C9^2 - 18*C9 + 32</f>
        <v>8945530664439.502</v>
      </c>
      <c r="E9" s="8">
        <f>2*C9-18</f>
        <v>5981816.0000081919</v>
      </c>
      <c r="F9" s="13" t="str">
        <f>SUBSTITUTE(C9, ",", "")</f>
        <v>29909170000041</v>
      </c>
      <c r="G9" s="12">
        <f>VALUE(MID(F9, 1, 3))</f>
        <v>299</v>
      </c>
      <c r="H9" s="12">
        <f>VALUE(MID(F9, 4, 3))</f>
        <v>91</v>
      </c>
      <c r="I9" s="12">
        <f>VALUE(MID(F9, 7, 3))</f>
        <v>700</v>
      </c>
      <c r="J9" s="12">
        <f>VALUE(MID(F9, 10, 3))</f>
        <v>0</v>
      </c>
      <c r="K9" s="12">
        <f>VALUE(MID(F9, 13, 3))</f>
        <v>41</v>
      </c>
    </row>
    <row r="10" spans="2:12" x14ac:dyDescent="0.25">
      <c r="B10" s="3">
        <v>2</v>
      </c>
      <c r="C10" s="7">
        <f t="shared" ref="C10:C20" si="1">C9-(D9/E9)</f>
        <v>1495463.0000102394</v>
      </c>
      <c r="D10" s="8">
        <f t="shared" ref="D10:D20" si="2">C10^2 - 18*C10 + 32</f>
        <v>2236382666097.6255</v>
      </c>
      <c r="E10" s="8">
        <f t="shared" ref="E10:E20" si="3">2*C10-18</f>
        <v>2990908.0000204789</v>
      </c>
      <c r="F10" s="13" t="str">
        <f t="shared" ref="F10:F31" si="4">SUBSTITUTE(C10, ",", "")</f>
        <v>149546300001024</v>
      </c>
      <c r="G10" s="12">
        <f t="shared" ref="G10:G31" si="5">VALUE(MID(F10, 1, 3))</f>
        <v>149</v>
      </c>
      <c r="H10" s="12">
        <f t="shared" ref="H10:H31" si="6">VALUE(MID(F10, 4, 3))</f>
        <v>546</v>
      </c>
      <c r="I10" s="12">
        <f t="shared" ref="I10:I31" si="7">VALUE(MID(F10, 7, 3))</f>
        <v>300</v>
      </c>
      <c r="J10" s="12">
        <f t="shared" ref="J10:J31" si="8">VALUE(MID(F10, 10, 3))</f>
        <v>1</v>
      </c>
      <c r="K10" s="12">
        <f t="shared" ref="K10:K31" si="9">VALUE(MID(F10, 13, 3))</f>
        <v>24</v>
      </c>
    </row>
    <row r="11" spans="2:12" x14ac:dyDescent="0.25">
      <c r="B11" s="3">
        <v>3</v>
      </c>
      <c r="C11" s="7">
        <f t="shared" si="1"/>
        <v>747736.00002150261</v>
      </c>
      <c r="D11" s="8">
        <f t="shared" si="2"/>
        <v>559095666512.15613</v>
      </c>
      <c r="E11" s="8">
        <f t="shared" si="3"/>
        <v>1495454.0000430052</v>
      </c>
      <c r="F11" s="13" t="str">
        <f t="shared" si="4"/>
        <v>747736000021503</v>
      </c>
      <c r="G11" s="12">
        <f t="shared" si="5"/>
        <v>747</v>
      </c>
      <c r="H11" s="12">
        <f t="shared" si="6"/>
        <v>736</v>
      </c>
      <c r="I11" s="12">
        <f t="shared" si="7"/>
        <v>0</v>
      </c>
      <c r="J11" s="12">
        <f t="shared" si="8"/>
        <v>21</v>
      </c>
      <c r="K11" s="12">
        <f t="shared" si="9"/>
        <v>503</v>
      </c>
    </row>
    <row r="12" spans="2:12" x14ac:dyDescent="0.25">
      <c r="B12" s="3">
        <v>4</v>
      </c>
      <c r="C12" s="7">
        <f t="shared" si="1"/>
        <v>373872.50004351727</v>
      </c>
      <c r="D12" s="8">
        <f t="shared" si="2"/>
        <v>139773916615.78903</v>
      </c>
      <c r="E12" s="8">
        <f t="shared" si="3"/>
        <v>747727.00008703454</v>
      </c>
      <c r="F12" s="13" t="str">
        <f t="shared" si="4"/>
        <v>373872500043517</v>
      </c>
      <c r="G12" s="12">
        <f t="shared" si="5"/>
        <v>373</v>
      </c>
      <c r="H12" s="12">
        <f t="shared" si="6"/>
        <v>872</v>
      </c>
      <c r="I12" s="12">
        <f t="shared" si="7"/>
        <v>500</v>
      </c>
      <c r="J12" s="12">
        <f t="shared" si="8"/>
        <v>43</v>
      </c>
      <c r="K12" s="12">
        <f t="shared" si="9"/>
        <v>517</v>
      </c>
    </row>
    <row r="13" spans="2:12" x14ac:dyDescent="0.25">
      <c r="B13" s="3">
        <v>5</v>
      </c>
      <c r="C13" s="7">
        <f t="shared" si="1"/>
        <v>186940.75008729059</v>
      </c>
      <c r="D13" s="8">
        <f t="shared" si="2"/>
        <v>34943479141.697266</v>
      </c>
      <c r="E13" s="8">
        <f t="shared" si="3"/>
        <v>373863.50017458119</v>
      </c>
      <c r="F13" s="13" t="str">
        <f t="shared" si="4"/>
        <v>186940750087291</v>
      </c>
      <c r="G13" s="12">
        <f t="shared" si="5"/>
        <v>186</v>
      </c>
      <c r="H13" s="12">
        <f t="shared" si="6"/>
        <v>940</v>
      </c>
      <c r="I13" s="12">
        <f t="shared" si="7"/>
        <v>750</v>
      </c>
      <c r="J13" s="12">
        <f t="shared" si="8"/>
        <v>87</v>
      </c>
      <c r="K13" s="12">
        <f t="shared" si="9"/>
        <v>291</v>
      </c>
    </row>
    <row r="14" spans="2:12" x14ac:dyDescent="0.25">
      <c r="B14" s="3">
        <v>6</v>
      </c>
      <c r="C14" s="7">
        <f t="shared" si="1"/>
        <v>93474.875174709174</v>
      </c>
      <c r="D14" s="8">
        <f t="shared" si="2"/>
        <v>8735869773.1743164</v>
      </c>
      <c r="E14" s="8">
        <f t="shared" si="3"/>
        <v>186931.75034941835</v>
      </c>
      <c r="F14" s="13" t="str">
        <f t="shared" si="4"/>
        <v>934748751747092</v>
      </c>
      <c r="G14" s="12">
        <f t="shared" si="5"/>
        <v>934</v>
      </c>
      <c r="H14" s="12">
        <f t="shared" si="6"/>
        <v>748</v>
      </c>
      <c r="I14" s="12">
        <f t="shared" si="7"/>
        <v>751</v>
      </c>
      <c r="J14" s="12">
        <f t="shared" si="8"/>
        <v>747</v>
      </c>
      <c r="K14" s="12">
        <f t="shared" si="9"/>
        <v>92</v>
      </c>
    </row>
    <row r="15" spans="2:12" x14ac:dyDescent="0.25">
      <c r="B15" s="3">
        <v>7</v>
      </c>
      <c r="C15" s="7">
        <f t="shared" si="1"/>
        <v>46741.93784948234</v>
      </c>
      <c r="D15" s="8">
        <f t="shared" si="2"/>
        <v>2183967431.0435786</v>
      </c>
      <c r="E15" s="8">
        <f t="shared" si="3"/>
        <v>93465.875698964679</v>
      </c>
      <c r="F15" s="13" t="str">
        <f t="shared" si="4"/>
        <v>467419378494823</v>
      </c>
      <c r="G15" s="12">
        <f t="shared" si="5"/>
        <v>467</v>
      </c>
      <c r="H15" s="12">
        <f t="shared" si="6"/>
        <v>419</v>
      </c>
      <c r="I15" s="12">
        <f t="shared" si="7"/>
        <v>378</v>
      </c>
      <c r="J15" s="12">
        <f t="shared" si="8"/>
        <v>494</v>
      </c>
      <c r="K15" s="12">
        <f t="shared" si="9"/>
        <v>823</v>
      </c>
    </row>
    <row r="16" spans="2:12" x14ac:dyDescent="0.25">
      <c r="B16" s="3">
        <v>8</v>
      </c>
      <c r="C16" s="7">
        <f t="shared" si="1"/>
        <v>23375.469448996682</v>
      </c>
      <c r="D16" s="8">
        <f t="shared" si="2"/>
        <v>545991845.51089537</v>
      </c>
      <c r="E16" s="8">
        <f t="shared" si="3"/>
        <v>46732.938897993365</v>
      </c>
      <c r="F16" s="13" t="str">
        <f t="shared" si="4"/>
        <v>233754694489967</v>
      </c>
      <c r="G16" s="12">
        <f t="shared" si="5"/>
        <v>233</v>
      </c>
      <c r="H16" s="12">
        <f t="shared" si="6"/>
        <v>754</v>
      </c>
      <c r="I16" s="12">
        <f t="shared" si="7"/>
        <v>694</v>
      </c>
      <c r="J16" s="12">
        <f t="shared" si="8"/>
        <v>489</v>
      </c>
      <c r="K16" s="12">
        <f t="shared" si="9"/>
        <v>967</v>
      </c>
    </row>
    <row r="17" spans="2:11" x14ac:dyDescent="0.25">
      <c r="B17" s="3">
        <v>9</v>
      </c>
      <c r="C17" s="7">
        <f t="shared" si="1"/>
        <v>11692.23577300933</v>
      </c>
      <c r="D17" s="8">
        <f t="shared" si="2"/>
        <v>136497949.12772492</v>
      </c>
      <c r="E17" s="8">
        <f t="shared" si="3"/>
        <v>23366.47154601866</v>
      </c>
      <c r="F17" s="13" t="str">
        <f t="shared" si="4"/>
        <v>116922357730093</v>
      </c>
      <c r="G17" s="12">
        <f t="shared" si="5"/>
        <v>116</v>
      </c>
      <c r="H17" s="12">
        <f t="shared" si="6"/>
        <v>922</v>
      </c>
      <c r="I17" s="12">
        <f t="shared" si="7"/>
        <v>357</v>
      </c>
      <c r="J17" s="12">
        <f t="shared" si="8"/>
        <v>730</v>
      </c>
      <c r="K17" s="12">
        <f t="shared" si="9"/>
        <v>93</v>
      </c>
    </row>
    <row r="18" spans="2:11" x14ac:dyDescent="0.25">
      <c r="B18" s="3">
        <v>10</v>
      </c>
      <c r="C18" s="7">
        <f t="shared" si="1"/>
        <v>5850.6199835264551</v>
      </c>
      <c r="D18" s="8">
        <f t="shared" si="2"/>
        <v>34124475.031935617</v>
      </c>
      <c r="E18" s="8">
        <f t="shared" si="3"/>
        <v>11683.23996705291</v>
      </c>
      <c r="F18" s="13" t="str">
        <f t="shared" si="4"/>
        <v>585061998352646</v>
      </c>
      <c r="G18" s="12">
        <f t="shared" si="5"/>
        <v>585</v>
      </c>
      <c r="H18" s="12">
        <f t="shared" si="6"/>
        <v>61</v>
      </c>
      <c r="I18" s="12">
        <f t="shared" si="7"/>
        <v>998</v>
      </c>
      <c r="J18" s="12">
        <f t="shared" si="8"/>
        <v>352</v>
      </c>
      <c r="K18" s="12">
        <f t="shared" si="9"/>
        <v>646</v>
      </c>
    </row>
    <row r="19" spans="2:11" x14ac:dyDescent="0.25">
      <c r="B19" s="3">
        <v>11</v>
      </c>
      <c r="C19" s="7">
        <f t="shared" si="1"/>
        <v>2929.8141858053036</v>
      </c>
      <c r="D19" s="8">
        <f t="shared" si="2"/>
        <v>8531106.5080014989</v>
      </c>
      <c r="E19" s="8">
        <f t="shared" si="3"/>
        <v>5841.6283716106072</v>
      </c>
      <c r="F19" s="13" t="str">
        <f t="shared" si="4"/>
        <v>29298141858053</v>
      </c>
      <c r="G19" s="12">
        <f t="shared" si="5"/>
        <v>292</v>
      </c>
      <c r="H19" s="12">
        <f t="shared" si="6"/>
        <v>981</v>
      </c>
      <c r="I19" s="12">
        <f t="shared" si="7"/>
        <v>418</v>
      </c>
      <c r="J19" s="12">
        <f t="shared" si="8"/>
        <v>580</v>
      </c>
      <c r="K19" s="12">
        <f t="shared" si="9"/>
        <v>53</v>
      </c>
    </row>
    <row r="20" spans="2:11" x14ac:dyDescent="0.25">
      <c r="B20" s="3">
        <v>12</v>
      </c>
      <c r="C20" s="7">
        <f t="shared" si="1"/>
        <v>1469.4154809747581</v>
      </c>
      <c r="D20" s="8">
        <f t="shared" si="2"/>
        <v>2132764.3770707343</v>
      </c>
      <c r="E20" s="8">
        <f t="shared" si="3"/>
        <v>2920.8309619495162</v>
      </c>
      <c r="F20" s="13" t="str">
        <f t="shared" si="4"/>
        <v>146941548097476</v>
      </c>
      <c r="G20" s="12">
        <f t="shared" si="5"/>
        <v>146</v>
      </c>
      <c r="H20" s="12">
        <f t="shared" si="6"/>
        <v>941</v>
      </c>
      <c r="I20" s="12">
        <f t="shared" si="7"/>
        <v>548</v>
      </c>
      <c r="J20" s="12">
        <f t="shared" si="8"/>
        <v>97</v>
      </c>
      <c r="K20" s="12">
        <f t="shared" si="9"/>
        <v>476</v>
      </c>
    </row>
    <row r="21" spans="2:11" x14ac:dyDescent="0.25">
      <c r="B21" s="3">
        <v>13</v>
      </c>
      <c r="C21" s="7">
        <f t="shared" ref="C21:C26" si="10">C20-(D20/E20)</f>
        <v>739.22451653523603</v>
      </c>
      <c r="D21" s="8">
        <f t="shared" ref="D21:D26" si="11">C21^2 - 18*C21 + 32</f>
        <v>533178.84454911924</v>
      </c>
      <c r="E21" s="8">
        <f t="shared" ref="E21:E26" si="12">2*C21-18</f>
        <v>1460.4490330704721</v>
      </c>
      <c r="F21" s="13" t="str">
        <f t="shared" si="4"/>
        <v>739224516535236</v>
      </c>
      <c r="G21" s="12">
        <f t="shared" si="5"/>
        <v>739</v>
      </c>
      <c r="H21" s="12">
        <f t="shared" si="6"/>
        <v>224</v>
      </c>
      <c r="I21" s="12">
        <f t="shared" si="7"/>
        <v>516</v>
      </c>
      <c r="J21" s="12">
        <f t="shared" si="8"/>
        <v>535</v>
      </c>
      <c r="K21" s="12">
        <f t="shared" si="9"/>
        <v>236</v>
      </c>
    </row>
    <row r="22" spans="2:11" x14ac:dyDescent="0.25">
      <c r="B22" s="3">
        <v>14</v>
      </c>
      <c r="C22" s="7">
        <f t="shared" si="10"/>
        <v>374.14580959251219</v>
      </c>
      <c r="D22" s="8">
        <f t="shared" si="11"/>
        <v>133282.46226297115</v>
      </c>
      <c r="E22" s="8">
        <f t="shared" si="12"/>
        <v>730.29161918502439</v>
      </c>
      <c r="F22" s="13" t="str">
        <f t="shared" si="4"/>
        <v>374145809592512</v>
      </c>
      <c r="G22" s="12">
        <f t="shared" si="5"/>
        <v>374</v>
      </c>
      <c r="H22" s="12">
        <f t="shared" si="6"/>
        <v>145</v>
      </c>
      <c r="I22" s="12">
        <f t="shared" si="7"/>
        <v>809</v>
      </c>
      <c r="J22" s="12">
        <f t="shared" si="8"/>
        <v>592</v>
      </c>
      <c r="K22" s="12">
        <f t="shared" si="9"/>
        <v>512</v>
      </c>
    </row>
    <row r="23" spans="2:11" x14ac:dyDescent="0.25">
      <c r="B23" s="3">
        <v>15</v>
      </c>
      <c r="C23" s="7">
        <f t="shared" si="10"/>
        <v>191.64000128033555</v>
      </c>
      <c r="D23" s="8">
        <f t="shared" si="11"/>
        <v>33308.370067680975</v>
      </c>
      <c r="E23" s="8">
        <f t="shared" si="12"/>
        <v>365.28000256067111</v>
      </c>
      <c r="F23" s="13" t="str">
        <f t="shared" si="4"/>
        <v>191640001280336</v>
      </c>
      <c r="G23" s="12">
        <f t="shared" si="5"/>
        <v>191</v>
      </c>
      <c r="H23" s="12">
        <f t="shared" si="6"/>
        <v>640</v>
      </c>
      <c r="I23" s="12">
        <f t="shared" si="7"/>
        <v>1</v>
      </c>
      <c r="J23" s="12">
        <f t="shared" si="8"/>
        <v>280</v>
      </c>
      <c r="K23" s="12">
        <f t="shared" si="9"/>
        <v>336</v>
      </c>
    </row>
    <row r="24" spans="2:11" x14ac:dyDescent="0.25">
      <c r="B24" s="3">
        <v>16</v>
      </c>
      <c r="C24" s="7">
        <f t="shared" si="10"/>
        <v>100.45414430983625</v>
      </c>
      <c r="D24" s="8">
        <f t="shared" si="11"/>
        <v>8314.8605114443544</v>
      </c>
      <c r="E24" s="8">
        <f t="shared" si="12"/>
        <v>182.9082886196725</v>
      </c>
      <c r="F24" s="13" t="str">
        <f t="shared" si="4"/>
        <v>100454144309836</v>
      </c>
      <c r="G24" s="12">
        <f t="shared" si="5"/>
        <v>100</v>
      </c>
      <c r="H24" s="12">
        <f t="shared" si="6"/>
        <v>454</v>
      </c>
      <c r="I24" s="12">
        <f t="shared" si="7"/>
        <v>144</v>
      </c>
      <c r="J24" s="12">
        <f t="shared" si="8"/>
        <v>309</v>
      </c>
      <c r="K24" s="12">
        <f t="shared" si="9"/>
        <v>836</v>
      </c>
    </row>
    <row r="25" spans="2:11" x14ac:dyDescent="0.25">
      <c r="B25" s="3">
        <v>17</v>
      </c>
      <c r="C25" s="7">
        <f t="shared" si="10"/>
        <v>54.99496597410905</v>
      </c>
      <c r="D25" s="8">
        <f t="shared" si="11"/>
        <v>2066.5368949594495</v>
      </c>
      <c r="E25" s="8">
        <f t="shared" si="12"/>
        <v>91.9899319482181</v>
      </c>
      <c r="F25" s="13" t="str">
        <f t="shared" si="4"/>
        <v>54994965974109</v>
      </c>
      <c r="G25" s="12">
        <f t="shared" si="5"/>
        <v>549</v>
      </c>
      <c r="H25" s="12">
        <f t="shared" si="6"/>
        <v>949</v>
      </c>
      <c r="I25" s="12">
        <f t="shared" si="7"/>
        <v>659</v>
      </c>
      <c r="J25" s="12">
        <f t="shared" si="8"/>
        <v>741</v>
      </c>
      <c r="K25" s="12">
        <f t="shared" si="9"/>
        <v>9</v>
      </c>
    </row>
    <row r="26" spans="2:11" x14ac:dyDescent="0.25">
      <c r="B26" s="3">
        <v>18</v>
      </c>
      <c r="C26" s="7">
        <f t="shared" si="10"/>
        <v>32.530149975302564</v>
      </c>
      <c r="D26" s="8">
        <f t="shared" si="11"/>
        <v>504.66795786023124</v>
      </c>
      <c r="E26" s="8">
        <f t="shared" si="12"/>
        <v>47.060299950605128</v>
      </c>
      <c r="F26" s="13" t="str">
        <f t="shared" si="4"/>
        <v>325301499753026</v>
      </c>
      <c r="G26" s="12">
        <f t="shared" si="5"/>
        <v>325</v>
      </c>
      <c r="H26" s="12">
        <f t="shared" si="6"/>
        <v>301</v>
      </c>
      <c r="I26" s="12">
        <f t="shared" si="7"/>
        <v>499</v>
      </c>
      <c r="J26" s="12">
        <f t="shared" si="8"/>
        <v>753</v>
      </c>
      <c r="K26" s="12">
        <f t="shared" si="9"/>
        <v>26</v>
      </c>
    </row>
    <row r="27" spans="2:11" x14ac:dyDescent="0.25">
      <c r="B27" s="3">
        <v>19</v>
      </c>
      <c r="C27" s="7">
        <f t="shared" ref="C27" si="13">C26-(D26/E26)</f>
        <v>21.806292320550369</v>
      </c>
      <c r="D27" s="8">
        <f t="shared" ref="D27" si="14">C27^2 - 18*C27 + 32</f>
        <v>115.00112299938735</v>
      </c>
      <c r="E27" s="8">
        <f t="shared" ref="E27" si="15">2*C27-18</f>
        <v>25.612584641100739</v>
      </c>
      <c r="F27" s="13" t="str">
        <f t="shared" si="4"/>
        <v>218062923205504</v>
      </c>
      <c r="G27" s="12">
        <f t="shared" si="5"/>
        <v>218</v>
      </c>
      <c r="H27" s="12">
        <f t="shared" si="6"/>
        <v>62</v>
      </c>
      <c r="I27" s="12">
        <f t="shared" si="7"/>
        <v>923</v>
      </c>
      <c r="J27" s="12">
        <f t="shared" si="8"/>
        <v>205</v>
      </c>
      <c r="K27" s="12">
        <f t="shared" si="9"/>
        <v>504</v>
      </c>
    </row>
    <row r="28" spans="2:11" x14ac:dyDescent="0.25">
      <c r="B28" s="3">
        <v>20</v>
      </c>
      <c r="C28" s="7">
        <f t="shared" ref="C28:C31" si="16">C27-(D27/E27)</f>
        <v>17.316268193315508</v>
      </c>
      <c r="D28" s="8">
        <f t="shared" ref="D28:D31" si="17">C28^2 - 18*C28 + 32</f>
        <v>20.16031666315115</v>
      </c>
      <c r="E28" s="8">
        <f t="shared" ref="E28:E31" si="18">2*C28-18</f>
        <v>16.632536386631017</v>
      </c>
      <c r="F28" s="13" t="str">
        <f t="shared" si="4"/>
        <v>173162681933155</v>
      </c>
      <c r="G28" s="12">
        <f t="shared" si="5"/>
        <v>173</v>
      </c>
      <c r="H28" s="12">
        <f t="shared" si="6"/>
        <v>162</v>
      </c>
      <c r="I28" s="12">
        <f t="shared" si="7"/>
        <v>681</v>
      </c>
      <c r="J28" s="12">
        <f t="shared" si="8"/>
        <v>933</v>
      </c>
      <c r="K28" s="12">
        <f t="shared" si="9"/>
        <v>155</v>
      </c>
    </row>
    <row r="29" spans="2:11" x14ac:dyDescent="0.25">
      <c r="B29" s="3">
        <v>21</v>
      </c>
      <c r="C29" s="7">
        <f t="shared" si="16"/>
        <v>16.104167032403232</v>
      </c>
      <c r="D29" s="8">
        <f t="shared" si="17"/>
        <v>1.4691892242849462</v>
      </c>
      <c r="E29" s="8">
        <f t="shared" si="18"/>
        <v>14.208334064806465</v>
      </c>
      <c r="F29" s="13" t="str">
        <f t="shared" si="4"/>
        <v>161041670324032</v>
      </c>
      <c r="G29" s="12">
        <f t="shared" si="5"/>
        <v>161</v>
      </c>
      <c r="H29" s="12">
        <f t="shared" si="6"/>
        <v>41</v>
      </c>
      <c r="I29" s="12">
        <f t="shared" si="7"/>
        <v>670</v>
      </c>
      <c r="J29" s="12">
        <f t="shared" si="8"/>
        <v>324</v>
      </c>
      <c r="K29" s="12">
        <f t="shared" si="9"/>
        <v>32</v>
      </c>
    </row>
    <row r="30" spans="2:11" x14ac:dyDescent="0.25">
      <c r="B30" s="3">
        <v>22</v>
      </c>
      <c r="C30" s="7">
        <f t="shared" si="16"/>
        <v>16.000763690562891</v>
      </c>
      <c r="D30" s="8">
        <f t="shared" si="17"/>
        <v>1.069225110370553E-2</v>
      </c>
      <c r="E30" s="8">
        <f t="shared" si="18"/>
        <v>14.001527381125783</v>
      </c>
      <c r="F30" s="13" t="str">
        <f t="shared" si="4"/>
        <v>160007636905629</v>
      </c>
      <c r="G30" s="12">
        <f t="shared" si="5"/>
        <v>160</v>
      </c>
      <c r="H30" s="12">
        <f t="shared" si="6"/>
        <v>7</v>
      </c>
      <c r="I30" s="12">
        <f t="shared" si="7"/>
        <v>636</v>
      </c>
      <c r="J30" s="12">
        <f t="shared" si="8"/>
        <v>905</v>
      </c>
      <c r="K30" s="12">
        <f t="shared" si="9"/>
        <v>629</v>
      </c>
    </row>
    <row r="31" spans="2:11" x14ac:dyDescent="0.25">
      <c r="B31" s="3">
        <v>23</v>
      </c>
      <c r="C31" s="7">
        <f t="shared" si="16"/>
        <v>16.000000041654264</v>
      </c>
      <c r="D31" s="8">
        <f t="shared" si="17"/>
        <v>5.8315970363764791E-7</v>
      </c>
      <c r="E31" s="8">
        <f t="shared" si="18"/>
        <v>14.000000083308528</v>
      </c>
      <c r="F31" s="13" t="str">
        <f t="shared" si="4"/>
        <v>160000000416543</v>
      </c>
      <c r="G31" s="12">
        <f t="shared" si="5"/>
        <v>160</v>
      </c>
      <c r="H31" s="12">
        <f t="shared" si="6"/>
        <v>0</v>
      </c>
      <c r="I31" s="12">
        <f t="shared" si="7"/>
        <v>0</v>
      </c>
      <c r="J31" s="12">
        <f t="shared" si="8"/>
        <v>416</v>
      </c>
      <c r="K31" s="12">
        <f t="shared" si="9"/>
        <v>543</v>
      </c>
    </row>
    <row r="32" spans="2:11" x14ac:dyDescent="0.25">
      <c r="B32" s="3"/>
      <c r="C32" s="7"/>
      <c r="D32" s="8"/>
      <c r="E32" s="8"/>
      <c r="F32" s="13"/>
      <c r="G32" s="12"/>
      <c r="H32" s="12"/>
      <c r="I32" s="12"/>
      <c r="J32" s="12"/>
      <c r="K32" s="12"/>
    </row>
    <row r="33" spans="2:11" x14ac:dyDescent="0.25">
      <c r="B33" s="3"/>
      <c r="C33" s="7"/>
      <c r="D33" s="8"/>
      <c r="E33" s="8"/>
      <c r="F33" s="13"/>
      <c r="G33" s="12"/>
      <c r="H33" s="12"/>
      <c r="I33" s="12"/>
      <c r="J33" s="12"/>
      <c r="K33" s="12"/>
    </row>
    <row r="34" spans="2:11" x14ac:dyDescent="0.25">
      <c r="B34" s="3"/>
      <c r="C34" s="7"/>
      <c r="D34" s="8"/>
      <c r="E34" s="8"/>
      <c r="F34" s="13"/>
      <c r="G34" s="12"/>
      <c r="H34" s="12"/>
      <c r="I34" s="12"/>
      <c r="J34" s="12"/>
      <c r="K34" s="12"/>
    </row>
    <row r="35" spans="2:11" x14ac:dyDescent="0.25">
      <c r="B35" s="3"/>
      <c r="C35" s="7"/>
      <c r="D35" s="8"/>
      <c r="E35" s="8"/>
      <c r="F35" s="13"/>
      <c r="G35" s="12"/>
      <c r="H35" s="12"/>
      <c r="I35" s="12"/>
      <c r="J35" s="12"/>
      <c r="K35" s="12"/>
    </row>
    <row r="36" spans="2:11" x14ac:dyDescent="0.25">
      <c r="B36" s="3"/>
      <c r="C36" s="7"/>
      <c r="D36" s="8"/>
      <c r="E36" s="8"/>
      <c r="F36" s="13"/>
      <c r="G36" s="12"/>
      <c r="H36" s="12"/>
      <c r="I36" s="12"/>
      <c r="J36" s="12"/>
      <c r="K36" s="12"/>
    </row>
    <row r="37" spans="2:11" x14ac:dyDescent="0.25">
      <c r="B37" s="3"/>
      <c r="C37" s="7"/>
      <c r="D37" s="8"/>
      <c r="E37" s="8"/>
      <c r="F37" s="13"/>
      <c r="G37" s="12"/>
      <c r="H37" s="12"/>
      <c r="I37" s="12"/>
      <c r="J37" s="12"/>
      <c r="K37" s="12"/>
    </row>
    <row r="38" spans="2:11" x14ac:dyDescent="0.25">
      <c r="B38" s="3"/>
      <c r="C38" s="7"/>
      <c r="D38" s="8"/>
      <c r="E38" s="8"/>
      <c r="F38" s="13"/>
      <c r="G38" s="12"/>
      <c r="H38" s="12"/>
      <c r="I38" s="12"/>
      <c r="J38" s="12"/>
      <c r="K38" s="12"/>
    </row>
    <row r="39" spans="2:11" x14ac:dyDescent="0.25">
      <c r="B39" s="3"/>
      <c r="C39" s="7"/>
      <c r="D39" s="8"/>
      <c r="E39" s="8"/>
      <c r="F39" s="13"/>
      <c r="G39" s="12"/>
      <c r="H39" s="12"/>
      <c r="I39" s="12"/>
      <c r="J39" s="12"/>
      <c r="K39" s="12"/>
    </row>
    <row r="40" spans="2:11" x14ac:dyDescent="0.25">
      <c r="B40" s="3"/>
      <c r="C40" s="7"/>
      <c r="D40" s="8"/>
      <c r="E40" s="8"/>
      <c r="F40" s="13"/>
      <c r="G40" s="12"/>
      <c r="H40" s="12"/>
      <c r="I40" s="12"/>
      <c r="J40" s="12"/>
      <c r="K40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Rietts Andreas Ruff</dc:creator>
  <cp:lastModifiedBy>Rietts Andreas Ruff</cp:lastModifiedBy>
  <dcterms:created xsi:type="dcterms:W3CDTF">2020-12-14T02:54:25Z</dcterms:created>
  <dcterms:modified xsi:type="dcterms:W3CDTF">2020-12-21T21:24:47Z</dcterms:modified>
</cp:coreProperties>
</file>