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Škola\Měření\2021\Vlastik_Interpolace\"/>
    </mc:Choice>
  </mc:AlternateContent>
  <xr:revisionPtr revIDLastSave="0" documentId="13_ncr:1_{86EC7D3A-0CAF-43AC-844E-00033A4B5822}" xr6:coauthVersionLast="46" xr6:coauthVersionMax="46" xr10:uidLastSave="{00000000-0000-0000-0000-000000000000}"/>
  <bookViews>
    <workbookView xWindow="16752" yWindow="1452" windowWidth="19500" windowHeight="12204" xr2:uid="{00000000-000D-0000-FFFF-FFFF00000000}"/>
  </bookViews>
  <sheets>
    <sheet name="Equ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Q3" i="2" s="1"/>
  <c r="P3" i="2"/>
  <c r="L4" i="2"/>
  <c r="P4" i="2"/>
  <c r="Q4" i="2"/>
  <c r="L5" i="2"/>
  <c r="P5" i="2"/>
  <c r="Q5" i="2"/>
  <c r="L6" i="2"/>
  <c r="Q6" i="2" s="1"/>
  <c r="P6" i="2"/>
  <c r="T6" i="2" s="1"/>
  <c r="L7" i="2"/>
  <c r="T7" i="2" s="1"/>
  <c r="P7" i="2"/>
  <c r="L8" i="2"/>
  <c r="P8" i="2"/>
  <c r="Q8" i="2"/>
  <c r="L9" i="2"/>
  <c r="P9" i="2"/>
  <c r="Q9" i="2"/>
  <c r="T9" i="2"/>
  <c r="L10" i="2"/>
  <c r="Q10" i="2" s="1"/>
  <c r="P10" i="2"/>
  <c r="L11" i="2"/>
  <c r="P11" i="2"/>
  <c r="Q11" i="2"/>
  <c r="L12" i="2"/>
  <c r="P12" i="2"/>
  <c r="T12" i="2" s="1"/>
  <c r="Q12" i="2"/>
  <c r="L13" i="2"/>
  <c r="P13" i="2"/>
  <c r="Q13" i="2"/>
  <c r="P2" i="2"/>
  <c r="L2" i="2"/>
  <c r="Q2" i="2" s="1"/>
  <c r="T4" i="2" l="1"/>
  <c r="Q7" i="2"/>
  <c r="T3" i="2"/>
  <c r="T10" i="2"/>
  <c r="T13" i="2"/>
  <c r="T11" i="2"/>
  <c r="T8" i="2"/>
  <c r="T5" i="2"/>
  <c r="T2" i="2"/>
</calcChain>
</file>

<file path=xl/sharedStrings.xml><?xml version="1.0" encoding="utf-8"?>
<sst xmlns="http://schemas.openxmlformats.org/spreadsheetml/2006/main" count="44" uniqueCount="31">
  <si>
    <t>SourceSheets</t>
  </si>
  <si>
    <t>NaOH-NaVS_h_15°C</t>
  </si>
  <si>
    <t>NaOH-NaVS_h_20°C</t>
  </si>
  <si>
    <t>NaOH-NaVS_h_25°C</t>
  </si>
  <si>
    <t>NaOH-NaVS_h_30°C</t>
  </si>
  <si>
    <t>KOH-KVS_h_15°C</t>
  </si>
  <si>
    <t>KOH-KVS_h_20°C</t>
  </si>
  <si>
    <t>KOH-KVS_h_25°C</t>
  </si>
  <si>
    <t>KOH-KVS_h_30°C</t>
  </si>
  <si>
    <t>KOH-KVS_v_15°C</t>
  </si>
  <si>
    <t>KOH-KVS_v_20°C</t>
  </si>
  <si>
    <t>KOH-KVS_v_25°C</t>
  </si>
  <si>
    <t>KOH-KVS_v_30°C</t>
  </si>
  <si>
    <t>Equation</t>
  </si>
  <si>
    <t>p00 + p10*x + p01*y + p20*x^2 + p11*x*y + p02*y^2</t>
  </si>
  <si>
    <t>Coefficients_1</t>
  </si>
  <si>
    <t>Coefficients_2</t>
  </si>
  <si>
    <t>Coefficients_3</t>
  </si>
  <si>
    <t>Coefficients_4</t>
  </si>
  <si>
    <t>Coefficients_5</t>
  </si>
  <si>
    <t>Coefficients_6</t>
  </si>
  <si>
    <t>x</t>
  </si>
  <si>
    <t>y</t>
  </si>
  <si>
    <t>z</t>
  </si>
  <si>
    <t>t</t>
  </si>
  <si>
    <t>xnormal</t>
  </si>
  <si>
    <t>ynormal</t>
  </si>
  <si>
    <t>xmean</t>
  </si>
  <si>
    <t>xstd</t>
  </si>
  <si>
    <t>ymean</t>
  </si>
  <si>
    <t>ystd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</si>
</sst>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0" fontId="1" fillId="0" borderId="0" xfId="0" applyFont="1"/>
    <xf numFmtId="49" fontId="1" fillId="0" borderId="2" xfId="0" applyNumberFormat="1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I1" zoomScale="80" zoomScaleNormal="80" workbookViewId="0">
      <selection activeCell="T2" sqref="T2"/>
    </sheetView>
  </sheetViews>
  <sheetFormatPr defaultRowHeight="14.4" x14ac:dyDescent="0.3"/>
  <cols>
    <col min="1" max="1" width="17.77734375" customWidth="1"/>
    <col min="2" max="2" width="43.88671875" customWidth="1"/>
    <col min="3" max="4" width="12.88671875" customWidth="1"/>
    <col min="5" max="5" width="13.6640625" customWidth="1"/>
    <col min="6" max="6" width="15.33203125" customWidth="1"/>
    <col min="7" max="7" width="15.6640625" customWidth="1"/>
    <col min="8" max="16" width="15.33203125" customWidth="1"/>
  </cols>
  <sheetData>
    <row r="1" spans="1:20" x14ac:dyDescent="0.3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27</v>
      </c>
      <c r="J1" s="3" t="s">
        <v>28</v>
      </c>
      <c r="K1" s="3" t="s">
        <v>21</v>
      </c>
      <c r="L1" s="3" t="s">
        <v>25</v>
      </c>
      <c r="M1" s="3" t="s">
        <v>29</v>
      </c>
      <c r="N1" s="3" t="s">
        <v>30</v>
      </c>
      <c r="O1" s="3" t="s">
        <v>22</v>
      </c>
      <c r="P1" s="3" t="s">
        <v>26</v>
      </c>
      <c r="Q1" s="2" t="s">
        <v>21</v>
      </c>
      <c r="R1" s="2" t="s">
        <v>22</v>
      </c>
      <c r="S1" s="2" t="s">
        <v>24</v>
      </c>
      <c r="T1" s="2" t="s">
        <v>23</v>
      </c>
    </row>
    <row r="2" spans="1:20" x14ac:dyDescent="0.3">
      <c r="A2" s="1" t="s">
        <v>1</v>
      </c>
      <c r="B2" s="1" t="s">
        <v>14</v>
      </c>
      <c r="C2">
        <v>1.243076772026436</v>
      </c>
      <c r="D2">
        <v>0.1485498894958541</v>
      </c>
      <c r="E2">
        <v>5.8029908336165864E-2</v>
      </c>
      <c r="F2">
        <v>-9.1929709208343358E-3</v>
      </c>
      <c r="G2">
        <v>4.0592681771117609E-4</v>
      </c>
      <c r="H2">
        <v>-1.8652032366600043E-3</v>
      </c>
      <c r="I2">
        <v>4.0880000000000001</v>
      </c>
      <c r="J2">
        <v>3.5590000000000002</v>
      </c>
      <c r="K2">
        <v>3.3159999999999998</v>
      </c>
      <c r="L2">
        <f>STANDARDIZE(K2,I2,J2)</f>
        <v>-0.21691486372576571</v>
      </c>
      <c r="M2">
        <v>1.5</v>
      </c>
      <c r="N2">
        <v>1.4930000000000001</v>
      </c>
      <c r="O2">
        <v>0</v>
      </c>
      <c r="P2">
        <f>STANDARDIZE(O2,M2,N2)</f>
        <v>-1.0046885465505693</v>
      </c>
      <c r="Q2">
        <f>3.304/L2</f>
        <v>-15.231782383419684</v>
      </c>
      <c r="R2">
        <v>0</v>
      </c>
      <c r="T2">
        <f>C2+D2*L2+E2*P2+F2*POWER(L2,2)+G2*L2*P2+H2*POWER(P2,2)</f>
        <v>1.1503252904966652</v>
      </c>
    </row>
    <row r="3" spans="1:20" x14ac:dyDescent="0.3">
      <c r="A3" s="1" t="s">
        <v>2</v>
      </c>
      <c r="B3" s="1" t="s">
        <v>14</v>
      </c>
      <c r="C3">
        <v>1.2407011163011274</v>
      </c>
      <c r="D3">
        <v>0.14771892135525208</v>
      </c>
      <c r="E3">
        <v>5.7917937549280867E-2</v>
      </c>
      <c r="F3">
        <v>-8.9273113717787001E-3</v>
      </c>
      <c r="G3">
        <v>3.7270597331746599E-4</v>
      </c>
      <c r="H3">
        <v>-1.8094043193950849E-3</v>
      </c>
      <c r="I3">
        <v>4.0880000000000001</v>
      </c>
      <c r="J3">
        <v>3.5590000000000002</v>
      </c>
      <c r="K3">
        <v>3.3159999999999998</v>
      </c>
      <c r="L3">
        <f t="shared" ref="L3:L13" si="0">STANDARDIZE(K3,I3,J3)</f>
        <v>-0.21691486372576571</v>
      </c>
      <c r="M3">
        <v>1.5</v>
      </c>
      <c r="N3">
        <v>1.4930000000000001</v>
      </c>
      <c r="O3">
        <v>0</v>
      </c>
      <c r="P3">
        <f t="shared" ref="P3:P13" si="1">STANDARDIZE(O3,M3,N3)</f>
        <v>-1.0046885465505693</v>
      </c>
      <c r="Q3">
        <f t="shared" ref="Q3:Q13" si="2">3.304/L3</f>
        <v>-15.231782383419684</v>
      </c>
      <c r="R3">
        <v>0</v>
      </c>
      <c r="T3">
        <f t="shared" ref="T3:T13" si="3">C3+D3*L3+E3*P3+F3*POWER(L3,2)+G3*L3*P3+H3*POWER(P3,2)</f>
        <v>1.1483039632024648</v>
      </c>
    </row>
    <row r="4" spans="1:20" x14ac:dyDescent="0.3">
      <c r="A4" s="1" t="s">
        <v>3</v>
      </c>
      <c r="B4" s="1" t="s">
        <v>14</v>
      </c>
      <c r="C4">
        <v>1.238227004094294</v>
      </c>
      <c r="D4">
        <v>0.14704234861178267</v>
      </c>
      <c r="E4">
        <v>5.7739138409601182E-2</v>
      </c>
      <c r="F4">
        <v>-8.7245400719312381E-3</v>
      </c>
      <c r="G4">
        <v>3.6521103841092228E-4</v>
      </c>
      <c r="H4">
        <v>-1.7427935546165468E-3</v>
      </c>
      <c r="I4">
        <v>4.0880000000000001</v>
      </c>
      <c r="J4">
        <v>3.5590000000000002</v>
      </c>
      <c r="K4">
        <v>3.3159999999999998</v>
      </c>
      <c r="L4">
        <f t="shared" si="0"/>
        <v>-0.21691486372576571</v>
      </c>
      <c r="M4">
        <v>1.5</v>
      </c>
      <c r="N4">
        <v>1.4930000000000001</v>
      </c>
      <c r="O4">
        <v>0</v>
      </c>
      <c r="P4">
        <f t="shared" si="1"/>
        <v>-1.0046885465505693</v>
      </c>
      <c r="Q4">
        <f t="shared" si="2"/>
        <v>-15.231782383419684</v>
      </c>
      <c r="R4">
        <v>0</v>
      </c>
      <c r="T4">
        <f t="shared" si="3"/>
        <v>1.1462313913939752</v>
      </c>
    </row>
    <row r="5" spans="1:20" x14ac:dyDescent="0.3">
      <c r="A5" s="1" t="s">
        <v>4</v>
      </c>
      <c r="B5" s="1" t="s">
        <v>14</v>
      </c>
      <c r="C5">
        <v>1.2357688621042291</v>
      </c>
      <c r="D5">
        <v>0.14660886769014925</v>
      </c>
      <c r="E5">
        <v>5.7459314869098478E-2</v>
      </c>
      <c r="F5">
        <v>-8.6747537552487944E-3</v>
      </c>
      <c r="G5">
        <v>5.4107342782682636E-4</v>
      </c>
      <c r="H5">
        <v>-1.719098408055118E-3</v>
      </c>
      <c r="I5">
        <v>4.0880000000000001</v>
      </c>
      <c r="J5">
        <v>3.5590000000000002</v>
      </c>
      <c r="K5">
        <v>3.3159999999999998</v>
      </c>
      <c r="L5">
        <f t="shared" si="0"/>
        <v>-0.21691486372576571</v>
      </c>
      <c r="M5">
        <v>1.5</v>
      </c>
      <c r="N5">
        <v>1.4930000000000001</v>
      </c>
      <c r="O5">
        <v>0</v>
      </c>
      <c r="P5">
        <f t="shared" si="1"/>
        <v>-1.0046885465505693</v>
      </c>
      <c r="Q5">
        <f t="shared" si="2"/>
        <v>-15.231782383419684</v>
      </c>
      <c r="R5">
        <v>0</v>
      </c>
      <c r="T5">
        <f t="shared" si="3"/>
        <v>1.1442129997938519</v>
      </c>
    </row>
    <row r="6" spans="1:20" x14ac:dyDescent="0.3">
      <c r="A6" s="1" t="s">
        <v>5</v>
      </c>
      <c r="B6" s="1" t="s">
        <v>14</v>
      </c>
      <c r="C6">
        <v>2.0700543525702626</v>
      </c>
      <c r="D6">
        <v>1.1087439618945265</v>
      </c>
      <c r="E6">
        <v>1.0165495665469264</v>
      </c>
      <c r="F6">
        <v>0.56566945332250063</v>
      </c>
      <c r="G6">
        <v>0.4713037131915167</v>
      </c>
      <c r="H6">
        <v>0.26402840790278925</v>
      </c>
      <c r="I6">
        <v>4.0880000000000001</v>
      </c>
      <c r="J6">
        <v>3.5590000000000002</v>
      </c>
      <c r="K6">
        <v>3.3159999999999998</v>
      </c>
      <c r="L6">
        <f t="shared" si="0"/>
        <v>-0.21691486372576571</v>
      </c>
      <c r="M6">
        <v>1.5</v>
      </c>
      <c r="N6">
        <v>1.4930000000000001</v>
      </c>
      <c r="O6">
        <v>0</v>
      </c>
      <c r="P6">
        <f t="shared" si="1"/>
        <v>-1.0046885465505693</v>
      </c>
      <c r="Q6">
        <f t="shared" si="2"/>
        <v>-15.231782383419684</v>
      </c>
      <c r="R6">
        <v>0</v>
      </c>
      <c r="T6">
        <f t="shared" si="3"/>
        <v>1.2040736473776055</v>
      </c>
    </row>
    <row r="7" spans="1:20" x14ac:dyDescent="0.3">
      <c r="A7" s="1" t="s">
        <v>6</v>
      </c>
      <c r="B7" s="1" t="s">
        <v>14</v>
      </c>
      <c r="C7">
        <v>1.9340138801441251</v>
      </c>
      <c r="D7">
        <v>1.1971437035007819</v>
      </c>
      <c r="E7">
        <v>0.94583381702392366</v>
      </c>
      <c r="F7">
        <v>0.56491669588164639</v>
      </c>
      <c r="G7">
        <v>0.54465434330467488</v>
      </c>
      <c r="H7">
        <v>0.25253223140203623</v>
      </c>
      <c r="I7">
        <v>4.0880000000000001</v>
      </c>
      <c r="J7">
        <v>3.5590000000000002</v>
      </c>
      <c r="K7">
        <v>3.3159999999999998</v>
      </c>
      <c r="L7">
        <f t="shared" si="0"/>
        <v>-0.21691486372576571</v>
      </c>
      <c r="M7">
        <v>1.5</v>
      </c>
      <c r="N7">
        <v>1.4930000000000001</v>
      </c>
      <c r="O7">
        <v>0</v>
      </c>
      <c r="P7">
        <f t="shared" si="1"/>
        <v>-1.0046885465505693</v>
      </c>
      <c r="Q7">
        <f t="shared" si="2"/>
        <v>-15.231782383419684</v>
      </c>
      <c r="R7">
        <v>0</v>
      </c>
      <c r="T7">
        <f t="shared" si="3"/>
        <v>1.1242510525930258</v>
      </c>
    </row>
    <row r="8" spans="1:20" x14ac:dyDescent="0.3">
      <c r="A8" s="1" t="s">
        <v>7</v>
      </c>
      <c r="B8" s="1" t="s">
        <v>14</v>
      </c>
      <c r="C8">
        <v>1.7325892429153851</v>
      </c>
      <c r="D8">
        <v>1.0169475311058365</v>
      </c>
      <c r="E8">
        <v>0.80908621385637736</v>
      </c>
      <c r="F8">
        <v>0.4631313854581055</v>
      </c>
      <c r="G8">
        <v>0.44159227271482698</v>
      </c>
      <c r="H8">
        <v>0.21476799891501269</v>
      </c>
      <c r="I8">
        <v>4.0880000000000001</v>
      </c>
      <c r="J8">
        <v>3.5590000000000002</v>
      </c>
      <c r="K8">
        <v>3.3159999999999998</v>
      </c>
      <c r="L8">
        <f t="shared" si="0"/>
        <v>-0.21691486372576571</v>
      </c>
      <c r="M8">
        <v>1.5</v>
      </c>
      <c r="N8">
        <v>1.4930000000000001</v>
      </c>
      <c r="O8">
        <v>0</v>
      </c>
      <c r="P8">
        <f t="shared" si="1"/>
        <v>-1.0046885465505693</v>
      </c>
      <c r="Q8">
        <f t="shared" si="2"/>
        <v>-15.231782383419684</v>
      </c>
      <c r="R8">
        <v>0</v>
      </c>
      <c r="T8">
        <f t="shared" si="3"/>
        <v>1.0339334937976496</v>
      </c>
    </row>
    <row r="9" spans="1:20" x14ac:dyDescent="0.3">
      <c r="A9" s="1" t="s">
        <v>8</v>
      </c>
      <c r="B9" s="1" t="s">
        <v>14</v>
      </c>
      <c r="C9">
        <v>1.5530607312654745</v>
      </c>
      <c r="D9">
        <v>0.89655462891808524</v>
      </c>
      <c r="E9">
        <v>0.69136858820460401</v>
      </c>
      <c r="F9">
        <v>0.3840986280998343</v>
      </c>
      <c r="G9">
        <v>0.36521158610894328</v>
      </c>
      <c r="H9">
        <v>0.19095503219622603</v>
      </c>
      <c r="I9">
        <v>4.0880000000000001</v>
      </c>
      <c r="J9">
        <v>3.5590000000000002</v>
      </c>
      <c r="K9">
        <v>3.3159999999999998</v>
      </c>
      <c r="L9">
        <f t="shared" si="0"/>
        <v>-0.21691486372576571</v>
      </c>
      <c r="M9">
        <v>1.5</v>
      </c>
      <c r="N9">
        <v>1.4930000000000001</v>
      </c>
      <c r="O9">
        <v>0</v>
      </c>
      <c r="P9">
        <f t="shared" si="1"/>
        <v>-1.0046885465505693</v>
      </c>
      <c r="Q9">
        <f t="shared" si="2"/>
        <v>-15.231782383419684</v>
      </c>
      <c r="R9">
        <v>0</v>
      </c>
      <c r="T9">
        <f t="shared" si="3"/>
        <v>0.95438831529116308</v>
      </c>
    </row>
    <row r="10" spans="1:20" x14ac:dyDescent="0.3">
      <c r="A10" s="1" t="s">
        <v>9</v>
      </c>
      <c r="B10" s="1" t="s">
        <v>14</v>
      </c>
      <c r="C10">
        <v>1.2505818792112431</v>
      </c>
      <c r="D10">
        <v>0.13799472395380272</v>
      </c>
      <c r="E10">
        <v>8.9005491485173213E-2</v>
      </c>
      <c r="F10">
        <v>-1.1695133021627158E-2</v>
      </c>
      <c r="G10">
        <v>4.1409508169139193E-3</v>
      </c>
      <c r="H10">
        <v>-4.7671094800768457E-3</v>
      </c>
      <c r="I10">
        <v>4.0880000000000001</v>
      </c>
      <c r="J10">
        <v>3.5590000000000002</v>
      </c>
      <c r="K10">
        <v>3.3159999999999998</v>
      </c>
      <c r="L10">
        <f t="shared" si="0"/>
        <v>-0.21691486372576571</v>
      </c>
      <c r="M10">
        <v>1.5</v>
      </c>
      <c r="N10">
        <v>1.4930000000000001</v>
      </c>
      <c r="O10">
        <v>0</v>
      </c>
      <c r="P10">
        <f t="shared" si="1"/>
        <v>-1.0046885465505693</v>
      </c>
      <c r="Q10">
        <f t="shared" si="2"/>
        <v>-15.231782383419684</v>
      </c>
      <c r="R10">
        <v>0</v>
      </c>
      <c r="T10">
        <f t="shared" si="3"/>
        <v>1.1267662238069069</v>
      </c>
    </row>
    <row r="11" spans="1:20" x14ac:dyDescent="0.3">
      <c r="A11" s="1" t="s">
        <v>10</v>
      </c>
      <c r="B11" s="1" t="s">
        <v>14</v>
      </c>
      <c r="C11">
        <v>1.2595244280511653</v>
      </c>
      <c r="D11">
        <v>0.13653555695783917</v>
      </c>
      <c r="E11">
        <v>8.8131879634371801E-2</v>
      </c>
      <c r="F11">
        <v>-1.1640299753531307E-2</v>
      </c>
      <c r="G11">
        <v>3.6030721231078183E-3</v>
      </c>
      <c r="H11">
        <v>-4.0341460440015244E-3</v>
      </c>
      <c r="I11">
        <v>4.0880000000000001</v>
      </c>
      <c r="J11">
        <v>3.5590000000000002</v>
      </c>
      <c r="K11">
        <v>3.3159999999999998</v>
      </c>
      <c r="L11">
        <f t="shared" si="0"/>
        <v>-0.21691486372576571</v>
      </c>
      <c r="M11">
        <v>1.5</v>
      </c>
      <c r="N11">
        <v>1.4930000000000001</v>
      </c>
      <c r="O11">
        <v>0</v>
      </c>
      <c r="P11">
        <f t="shared" si="1"/>
        <v>-1.0046885465505693</v>
      </c>
      <c r="Q11">
        <f t="shared" si="2"/>
        <v>-15.231782383419684</v>
      </c>
      <c r="R11">
        <v>0</v>
      </c>
      <c r="T11">
        <f t="shared" si="3"/>
        <v>1.1375282071959583</v>
      </c>
    </row>
    <row r="12" spans="1:20" x14ac:dyDescent="0.3">
      <c r="A12" s="1" t="s">
        <v>11</v>
      </c>
      <c r="B12" s="1" t="s">
        <v>14</v>
      </c>
      <c r="C12">
        <v>1.2569478478741269</v>
      </c>
      <c r="D12">
        <v>0.13576715298849243</v>
      </c>
      <c r="E12">
        <v>8.8051065047018692E-2</v>
      </c>
      <c r="F12">
        <v>-1.137605621211943E-2</v>
      </c>
      <c r="G12">
        <v>3.7686430771796515E-3</v>
      </c>
      <c r="H12">
        <v>-4.1633551679852504E-3</v>
      </c>
      <c r="I12">
        <v>4.0880000000000001</v>
      </c>
      <c r="J12">
        <v>3.5590000000000002</v>
      </c>
      <c r="K12">
        <v>3.3159999999999998</v>
      </c>
      <c r="L12">
        <f t="shared" si="0"/>
        <v>-0.21691486372576571</v>
      </c>
      <c r="M12">
        <v>1.5</v>
      </c>
      <c r="N12">
        <v>1.4930000000000001</v>
      </c>
      <c r="O12">
        <v>0</v>
      </c>
      <c r="P12">
        <f t="shared" si="1"/>
        <v>-1.0046885465505693</v>
      </c>
      <c r="Q12">
        <f t="shared" si="2"/>
        <v>-15.231782383419684</v>
      </c>
      <c r="R12">
        <v>0</v>
      </c>
      <c r="T12">
        <f t="shared" si="3"/>
        <v>1.1351175915728404</v>
      </c>
    </row>
    <row r="13" spans="1:20" x14ac:dyDescent="0.3">
      <c r="A13" s="1" t="s">
        <v>12</v>
      </c>
      <c r="B13" s="1" t="s">
        <v>14</v>
      </c>
      <c r="C13">
        <v>1.2424302241934477</v>
      </c>
      <c r="D13">
        <v>0.13500405558612219</v>
      </c>
      <c r="E13">
        <v>8.9009947732879471E-2</v>
      </c>
      <c r="F13">
        <v>-1.1023905875829602E-2</v>
      </c>
      <c r="G13">
        <v>3.7770850310680972E-3</v>
      </c>
      <c r="H13">
        <v>-4.2604726278522584E-3</v>
      </c>
      <c r="I13">
        <v>4.0880000000000001</v>
      </c>
      <c r="J13">
        <v>3.5590000000000002</v>
      </c>
      <c r="K13">
        <v>3.3159999999999998</v>
      </c>
      <c r="L13">
        <f t="shared" si="0"/>
        <v>-0.21691486372576571</v>
      </c>
      <c r="M13">
        <v>1.5</v>
      </c>
      <c r="N13">
        <v>1.4930000000000001</v>
      </c>
      <c r="O13">
        <v>0</v>
      </c>
      <c r="P13">
        <f t="shared" si="1"/>
        <v>-1.0046885465505693</v>
      </c>
      <c r="Q13">
        <f t="shared" si="2"/>
        <v>-15.231782383419684</v>
      </c>
      <c r="R13">
        <v>0</v>
      </c>
      <c r="T13">
        <f t="shared" si="3"/>
        <v>1.1197224955039837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Equation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modified xsi:type="dcterms:W3CDTF">2021-04-26T15:00:12Z</dcterms:modified>
</cp:coreProperties>
</file>