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ogle drive\Škola\Měření\2021\Vlastik_Interpolace\"/>
    </mc:Choice>
  </mc:AlternateContent>
  <xr:revisionPtr revIDLastSave="0" documentId="13_ncr:1_{A3BD0C44-6B47-449D-B24B-8BCA59A90F61}" xr6:coauthVersionLast="46" xr6:coauthVersionMax="46" xr10:uidLastSave="{00000000-0000-0000-0000-000000000000}"/>
  <bookViews>
    <workbookView xWindow="-120" yWindow="-120" windowWidth="29040" windowHeight="15840" activeTab="3" xr2:uid="{5B7FDF5C-2F24-4258-8876-D2F8FB050AD3}"/>
  </bookViews>
  <sheets>
    <sheet name="NaOH-NaVS_hustota-sušina-modul" sheetId="1" r:id="rId1"/>
    <sheet name="First" sheetId="3" r:id="rId2"/>
    <sheet name="NaOH-NaVS_hustota-Na+-SiO2" sheetId="2" r:id="rId3"/>
    <sheet name="Seco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2" l="1"/>
  <c r="W36" i="2"/>
  <c r="W35" i="2"/>
  <c r="W34" i="2"/>
  <c r="W33" i="2"/>
  <c r="W32" i="2"/>
  <c r="W31" i="2"/>
  <c r="W30" i="2"/>
  <c r="S40" i="2"/>
  <c r="S39" i="2"/>
  <c r="S38" i="2"/>
  <c r="S37" i="2"/>
  <c r="S36" i="2"/>
  <c r="S35" i="2"/>
  <c r="S34" i="2"/>
  <c r="S33" i="2"/>
  <c r="S32" i="2"/>
  <c r="S31" i="2"/>
  <c r="S30" i="2"/>
  <c r="O39" i="2"/>
  <c r="O40" i="2"/>
  <c r="O38" i="2"/>
  <c r="O37" i="2"/>
  <c r="O36" i="2"/>
  <c r="O35" i="2"/>
  <c r="O34" i="2"/>
  <c r="O33" i="2"/>
  <c r="O32" i="2"/>
  <c r="O31" i="2"/>
  <c r="O30" i="2"/>
  <c r="K36" i="2"/>
  <c r="K37" i="2"/>
  <c r="K38" i="2"/>
  <c r="K35" i="2"/>
  <c r="K34" i="2"/>
  <c r="K33" i="2"/>
  <c r="K32" i="2"/>
  <c r="K31" i="2"/>
  <c r="K30" i="2"/>
  <c r="G35" i="2"/>
  <c r="G34" i="2"/>
  <c r="G33" i="2"/>
  <c r="G32" i="2"/>
  <c r="G31" i="2"/>
  <c r="G30" i="2"/>
  <c r="C31" i="2"/>
  <c r="C32" i="2"/>
  <c r="C33" i="2"/>
  <c r="C34" i="2"/>
  <c r="C35" i="2"/>
  <c r="C36" i="2"/>
  <c r="C37" i="2"/>
  <c r="C30" i="2"/>
  <c r="V37" i="2" l="1"/>
  <c r="V36" i="2"/>
  <c r="V35" i="2"/>
  <c r="V34" i="2"/>
  <c r="V33" i="2"/>
  <c r="V32" i="2"/>
  <c r="V31" i="2"/>
  <c r="V30" i="2"/>
  <c r="F30" i="2"/>
  <c r="F31" i="2"/>
  <c r="F32" i="2"/>
  <c r="F33" i="2"/>
  <c r="F34" i="2"/>
  <c r="F35" i="2"/>
  <c r="R40" i="2"/>
  <c r="R39" i="2"/>
  <c r="R38" i="2"/>
  <c r="R37" i="2"/>
  <c r="R36" i="2"/>
  <c r="R35" i="2"/>
  <c r="R34" i="2"/>
  <c r="R33" i="2"/>
  <c r="R32" i="2"/>
  <c r="R31" i="2"/>
  <c r="R30" i="2"/>
  <c r="N39" i="2"/>
  <c r="N40" i="2"/>
  <c r="N38" i="2"/>
  <c r="N37" i="2"/>
  <c r="N36" i="2"/>
  <c r="N35" i="2"/>
  <c r="N34" i="2"/>
  <c r="N33" i="2"/>
  <c r="N32" i="2"/>
  <c r="N31" i="2"/>
  <c r="N30" i="2"/>
  <c r="J38" i="2"/>
  <c r="J37" i="2"/>
  <c r="J36" i="2"/>
  <c r="J35" i="2"/>
  <c r="J34" i="2"/>
  <c r="J33" i="2"/>
  <c r="J32" i="2"/>
  <c r="J31" i="2"/>
  <c r="J30" i="2"/>
  <c r="B31" i="2"/>
  <c r="B32" i="2"/>
  <c r="B33" i="2"/>
  <c r="B34" i="2"/>
  <c r="B35" i="2"/>
  <c r="B36" i="2"/>
  <c r="B37" i="2"/>
  <c r="B30" i="2"/>
</calcChain>
</file>

<file path=xl/sharedStrings.xml><?xml version="1.0" encoding="utf-8"?>
<sst xmlns="http://schemas.openxmlformats.org/spreadsheetml/2006/main" count="129" uniqueCount="38">
  <si>
    <t>smodch.výběr</t>
  </si>
  <si>
    <t>sušina (%)</t>
  </si>
  <si>
    <t>hustota (g/cm3)</t>
  </si>
  <si>
    <t>MS = 1.887</t>
  </si>
  <si>
    <t>MS = 3.0</t>
  </si>
  <si>
    <t>MS = 1.5</t>
  </si>
  <si>
    <t>MS = 1.0</t>
  </si>
  <si>
    <t>MS = 0.5</t>
  </si>
  <si>
    <t>MS = 0</t>
  </si>
  <si>
    <t>MS</t>
  </si>
  <si>
    <t>x</t>
  </si>
  <si>
    <t>Na+ (mol/l)</t>
  </si>
  <si>
    <t>SiO2 (mol/l)</t>
  </si>
  <si>
    <t>M (Na2O)</t>
  </si>
  <si>
    <t>g/mol</t>
  </si>
  <si>
    <t>M (SiO2)</t>
  </si>
  <si>
    <t>y</t>
  </si>
  <si>
    <t>z</t>
  </si>
  <si>
    <t>chyba z-souřadnice (asi zbytečné)</t>
  </si>
  <si>
    <t>bez rovnice</t>
  </si>
  <si>
    <t>ne moc zajímavý průběh, ale u hustot to tak holt bude (zase by ta rovnice ale mohla být jednoduchá s dobrým koeficientem determinance snad…)</t>
  </si>
  <si>
    <t>y = silicate modulus</t>
  </si>
  <si>
    <t>x = dry matter %)</t>
  </si>
  <si>
    <t>z = density (g/cm3) (= naměřené hodnoty, které by se interpolovaly)</t>
  </si>
  <si>
    <t>časem by měly být hotové viskozity, kde by se plocha měla u vyšších koncentrací strmě prohýbat k vysokým hodnotám…</t>
  </si>
  <si>
    <t>Tato data jsou pro teplotu 25 °C, obdobná mám pro 15, 20 a 30 °C… Pro hustotu a brzy snad i pro viskozitu, kde by opět ovliv měl být vyšší</t>
  </si>
  <si>
    <t>Mé prvotní pokusy zobrazení v Originu + krátké shrnutí</t>
  </si>
  <si>
    <t>Pokud by všechno šlo dobře, představuju si, že bychom pak změřením viskozity a hustoty při učtié teplotě byli schopní určit složení vzorku (popř. by se dalo změřit při více teplotách, aby bylo víc vstupních dat a tím lepší zatřídění.</t>
  </si>
  <si>
    <t>místy problém s mezerami v datech, celkově ne nějak moc přehledné (poslední hodnota mimo pravidelný krok je složení, jaké jsme byli schopní připravit)</t>
  </si>
  <si>
    <t>x_dry</t>
  </si>
  <si>
    <t>Silicate_modulus_1</t>
  </si>
  <si>
    <t>Silicate_modulus_2</t>
  </si>
  <si>
    <t>Silicate_modulus_3</t>
  </si>
  <si>
    <t>Silicate_modulus_4</t>
  </si>
  <si>
    <t>Silicate_modulus_5</t>
  </si>
  <si>
    <t>Silicate_modulus_6</t>
  </si>
  <si>
    <t>std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</si>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</sst>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1" fillId="0" borderId="0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44</xdr:row>
          <xdr:rowOff>161925</xdr:rowOff>
        </xdr:from>
        <xdr:to>
          <xdr:col>15</xdr:col>
          <xdr:colOff>447675</xdr:colOff>
          <xdr:row>60</xdr:row>
          <xdr:rowOff>57150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62</xdr:row>
          <xdr:rowOff>66675</xdr:rowOff>
        </xdr:from>
        <xdr:to>
          <xdr:col>15</xdr:col>
          <xdr:colOff>523875</xdr:colOff>
          <xdr:row>77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742950</xdr:colOff>
          <xdr:row>44</xdr:row>
          <xdr:rowOff>95250</xdr:rowOff>
        </xdr:from>
        <xdr:to>
          <xdr:col>20</xdr:col>
          <xdr:colOff>333375</xdr:colOff>
          <xdr:row>59</xdr:row>
          <xdr:rowOff>180975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858C-C77E-450E-A161-6B4EBF6DE9A7}">
  <dimension ref="B12:Y47"/>
  <sheetViews>
    <sheetView topLeftCell="A16" workbookViewId="0">
      <selection activeCell="C34" sqref="C34:I34"/>
    </sheetView>
  </sheetViews>
  <sheetFormatPr defaultRowHeight="15" x14ac:dyDescent="0.25"/>
  <cols>
    <col min="2" max="2" width="10" bestFit="1" customWidth="1"/>
    <col min="3" max="3" width="10" customWidth="1"/>
    <col min="4" max="4" width="15.140625" bestFit="1" customWidth="1"/>
    <col min="5" max="5" width="13.5703125" bestFit="1" customWidth="1"/>
    <col min="6" max="6" width="10" bestFit="1" customWidth="1"/>
    <col min="7" max="7" width="10" customWidth="1"/>
    <col min="8" max="8" width="15.140625" bestFit="1" customWidth="1"/>
    <col min="9" max="9" width="13.5703125" bestFit="1" customWidth="1"/>
    <col min="10" max="10" width="10" bestFit="1" customWidth="1"/>
    <col min="11" max="11" width="10" customWidth="1"/>
    <col min="12" max="12" width="15.140625" bestFit="1" customWidth="1"/>
    <col min="13" max="13" width="13.5703125" bestFit="1" customWidth="1"/>
    <col min="14" max="14" width="10" bestFit="1" customWidth="1"/>
    <col min="15" max="15" width="10" customWidth="1"/>
    <col min="16" max="16" width="15.140625" bestFit="1" customWidth="1"/>
    <col min="17" max="17" width="13.5703125" bestFit="1" customWidth="1"/>
    <col min="18" max="18" width="10" bestFit="1" customWidth="1"/>
    <col min="19" max="19" width="10" customWidth="1"/>
    <col min="20" max="20" width="15.140625" bestFit="1" customWidth="1"/>
    <col min="21" max="21" width="13.5703125" bestFit="1" customWidth="1"/>
    <col min="22" max="22" width="10" bestFit="1" customWidth="1"/>
    <col min="23" max="23" width="10" customWidth="1"/>
    <col min="24" max="24" width="15.140625" bestFit="1" customWidth="1"/>
    <col min="25" max="25" width="13.5703125" bestFit="1" customWidth="1"/>
  </cols>
  <sheetData>
    <row r="12" spans="2:25" x14ac:dyDescent="0.25">
      <c r="V12" s="1"/>
      <c r="W12" s="1"/>
    </row>
    <row r="13" spans="2:25" x14ac:dyDescent="0.25">
      <c r="B13" s="10" t="s">
        <v>8</v>
      </c>
      <c r="C13" s="10"/>
      <c r="D13" s="10"/>
      <c r="E13" s="10"/>
      <c r="F13" s="10" t="s">
        <v>7</v>
      </c>
      <c r="G13" s="10"/>
      <c r="H13" s="10"/>
      <c r="I13" s="10"/>
      <c r="J13" s="10" t="s">
        <v>6</v>
      </c>
      <c r="K13" s="10"/>
      <c r="L13" s="10"/>
      <c r="M13" s="10"/>
      <c r="N13" s="10" t="s">
        <v>5</v>
      </c>
      <c r="O13" s="10"/>
      <c r="P13" s="10"/>
      <c r="Q13" s="10"/>
      <c r="R13" s="10" t="s">
        <v>3</v>
      </c>
      <c r="S13" s="10"/>
      <c r="T13" s="10"/>
      <c r="U13" s="10"/>
      <c r="V13" s="13" t="s">
        <v>4</v>
      </c>
      <c r="W13" s="13"/>
      <c r="X13" s="13"/>
      <c r="Y13" s="13"/>
    </row>
    <row r="14" spans="2:25" x14ac:dyDescent="0.25">
      <c r="B14" t="s">
        <v>1</v>
      </c>
      <c r="C14" t="s">
        <v>9</v>
      </c>
      <c r="D14" t="s">
        <v>2</v>
      </c>
      <c r="E14" t="s">
        <v>0</v>
      </c>
      <c r="F14" t="s">
        <v>1</v>
      </c>
      <c r="G14" t="s">
        <v>9</v>
      </c>
      <c r="H14" t="s">
        <v>2</v>
      </c>
      <c r="I14" t="s">
        <v>0</v>
      </c>
      <c r="J14" t="s">
        <v>1</v>
      </c>
      <c r="K14" t="s">
        <v>9</v>
      </c>
      <c r="L14" t="s">
        <v>2</v>
      </c>
      <c r="M14" t="s">
        <v>0</v>
      </c>
      <c r="N14" t="s">
        <v>1</v>
      </c>
      <c r="O14" t="s">
        <v>9</v>
      </c>
      <c r="P14" t="s">
        <v>2</v>
      </c>
      <c r="Q14" t="s">
        <v>0</v>
      </c>
      <c r="R14" t="s">
        <v>1</v>
      </c>
      <c r="S14" t="s">
        <v>9</v>
      </c>
      <c r="T14" t="s">
        <v>2</v>
      </c>
      <c r="U14" t="s">
        <v>0</v>
      </c>
      <c r="V14" t="s">
        <v>1</v>
      </c>
      <c r="W14" t="s">
        <v>9</v>
      </c>
      <c r="X14" t="s">
        <v>2</v>
      </c>
      <c r="Y14" t="s">
        <v>0</v>
      </c>
    </row>
    <row r="16" spans="2:25" x14ac:dyDescent="0.25">
      <c r="B16">
        <v>0</v>
      </c>
      <c r="C16">
        <v>0</v>
      </c>
      <c r="D16">
        <v>0.99704000000000004</v>
      </c>
      <c r="F16">
        <v>0</v>
      </c>
      <c r="G16">
        <v>0.5</v>
      </c>
      <c r="H16">
        <v>0.99704000000000004</v>
      </c>
      <c r="J16">
        <v>0</v>
      </c>
      <c r="K16">
        <v>1</v>
      </c>
      <c r="L16">
        <v>0.99704000000000004</v>
      </c>
      <c r="N16">
        <v>0</v>
      </c>
      <c r="O16">
        <v>1.5</v>
      </c>
      <c r="P16">
        <v>0.99704000000000004</v>
      </c>
      <c r="R16">
        <v>0</v>
      </c>
      <c r="S16">
        <v>1.887</v>
      </c>
      <c r="T16">
        <v>0.99704000000000004</v>
      </c>
      <c r="V16" s="3">
        <v>0</v>
      </c>
      <c r="W16" s="4">
        <v>3</v>
      </c>
      <c r="X16">
        <v>0.99704000000000004</v>
      </c>
    </row>
    <row r="17" spans="2:25" x14ac:dyDescent="0.25">
      <c r="B17">
        <v>5</v>
      </c>
      <c r="C17">
        <v>0</v>
      </c>
      <c r="D17">
        <v>1.0704</v>
      </c>
      <c r="E17">
        <v>0</v>
      </c>
      <c r="F17">
        <v>5</v>
      </c>
      <c r="G17">
        <v>0.5</v>
      </c>
      <c r="H17">
        <v>1.0582833333333335</v>
      </c>
      <c r="I17">
        <v>5.7735026918058837E-6</v>
      </c>
      <c r="J17">
        <v>5</v>
      </c>
      <c r="K17">
        <v>1</v>
      </c>
      <c r="L17">
        <v>1.0519499999999999</v>
      </c>
      <c r="M17">
        <v>0</v>
      </c>
      <c r="N17">
        <v>5</v>
      </c>
      <c r="O17">
        <v>1.5</v>
      </c>
      <c r="P17">
        <v>1.0476400000000001</v>
      </c>
      <c r="Q17">
        <v>9.9999999999544897E-6</v>
      </c>
      <c r="R17">
        <v>5</v>
      </c>
      <c r="S17">
        <v>1.887</v>
      </c>
      <c r="T17">
        <v>1.0450949999999999</v>
      </c>
      <c r="U17">
        <v>7.0710678117547895E-6</v>
      </c>
      <c r="V17" s="3">
        <v>5</v>
      </c>
      <c r="W17" s="4">
        <v>3</v>
      </c>
      <c r="X17">
        <v>1.0387999999999999</v>
      </c>
      <c r="Y17">
        <v>0</v>
      </c>
    </row>
    <row r="18" spans="2:25" x14ac:dyDescent="0.25">
      <c r="B18">
        <v>10</v>
      </c>
      <c r="C18">
        <v>0</v>
      </c>
      <c r="D18">
        <v>1.1418999999999999</v>
      </c>
      <c r="E18">
        <v>0</v>
      </c>
      <c r="F18">
        <v>10</v>
      </c>
      <c r="G18">
        <v>0.5</v>
      </c>
      <c r="H18">
        <v>1.1213266666666668</v>
      </c>
      <c r="I18">
        <v>5.7735026918058837E-6</v>
      </c>
      <c r="J18">
        <v>10</v>
      </c>
      <c r="K18">
        <v>1</v>
      </c>
      <c r="L18">
        <v>1.1088199999999999</v>
      </c>
      <c r="M18">
        <v>0</v>
      </c>
      <c r="N18">
        <v>10</v>
      </c>
      <c r="O18">
        <v>1.5</v>
      </c>
      <c r="P18">
        <v>1.1004466666666668</v>
      </c>
      <c r="Q18">
        <v>5.7735026918058837E-6</v>
      </c>
      <c r="R18">
        <v>10</v>
      </c>
      <c r="S18">
        <v>1.887</v>
      </c>
      <c r="T18">
        <v>1.0950949999999999</v>
      </c>
      <c r="U18">
        <v>7.0710678119117998E-6</v>
      </c>
      <c r="V18" s="3">
        <v>10</v>
      </c>
      <c r="W18" s="4">
        <v>3</v>
      </c>
      <c r="X18">
        <v>1.0824449999999999</v>
      </c>
      <c r="Y18">
        <v>7.0710678117547895E-6</v>
      </c>
    </row>
    <row r="19" spans="2:25" x14ac:dyDescent="0.25">
      <c r="B19">
        <v>15</v>
      </c>
      <c r="C19">
        <v>0</v>
      </c>
      <c r="D19">
        <v>1.2141599999999999</v>
      </c>
      <c r="E19">
        <v>0</v>
      </c>
      <c r="F19">
        <v>15</v>
      </c>
      <c r="G19">
        <v>0.5</v>
      </c>
      <c r="H19">
        <v>1.1868666666666667</v>
      </c>
      <c r="I19">
        <v>5.7735026919340812E-6</v>
      </c>
      <c r="J19">
        <v>15</v>
      </c>
      <c r="K19">
        <v>1</v>
      </c>
      <c r="L19">
        <v>1.1699966666666668</v>
      </c>
      <c r="M19">
        <v>5.7735026918058837E-6</v>
      </c>
      <c r="N19">
        <v>15</v>
      </c>
      <c r="O19">
        <v>1.5</v>
      </c>
      <c r="P19">
        <v>1.1565700000000001</v>
      </c>
      <c r="Q19">
        <v>0</v>
      </c>
      <c r="R19">
        <v>15</v>
      </c>
      <c r="S19">
        <v>1.887</v>
      </c>
      <c r="T19">
        <v>1.14913</v>
      </c>
      <c r="U19">
        <v>0</v>
      </c>
      <c r="V19" s="3">
        <v>15</v>
      </c>
      <c r="W19" s="4">
        <v>3</v>
      </c>
      <c r="X19">
        <v>1.12883</v>
      </c>
      <c r="Y19">
        <v>0</v>
      </c>
    </row>
    <row r="20" spans="2:25" x14ac:dyDescent="0.25">
      <c r="B20">
        <v>20</v>
      </c>
      <c r="C20">
        <v>0</v>
      </c>
      <c r="D20">
        <v>1.2863899999999999</v>
      </c>
      <c r="E20">
        <v>0</v>
      </c>
      <c r="F20">
        <v>20</v>
      </c>
      <c r="G20">
        <v>0.5</v>
      </c>
      <c r="H20">
        <v>1.2556099999999999</v>
      </c>
      <c r="I20">
        <v>9.9999999999544897E-6</v>
      </c>
      <c r="J20">
        <v>20</v>
      </c>
      <c r="K20">
        <v>1</v>
      </c>
      <c r="L20">
        <v>1.2341866666666668</v>
      </c>
      <c r="M20">
        <v>5.7735026918058837E-6</v>
      </c>
      <c r="N20">
        <v>20</v>
      </c>
      <c r="O20">
        <v>1.5</v>
      </c>
      <c r="P20">
        <v>1.2165666666666668</v>
      </c>
      <c r="Q20">
        <v>5.7735026918058837E-6</v>
      </c>
      <c r="R20">
        <v>20</v>
      </c>
      <c r="S20">
        <v>1.887</v>
      </c>
      <c r="T20">
        <v>1.20587</v>
      </c>
      <c r="U20">
        <v>0</v>
      </c>
      <c r="V20" s="3">
        <v>20</v>
      </c>
      <c r="W20" s="4">
        <v>3</v>
      </c>
      <c r="X20">
        <v>1.178445</v>
      </c>
      <c r="Y20">
        <v>7.0710678119117998E-6</v>
      </c>
    </row>
    <row r="21" spans="2:25" x14ac:dyDescent="0.25">
      <c r="B21">
        <v>25</v>
      </c>
      <c r="C21">
        <v>0</v>
      </c>
      <c r="D21">
        <v>1.3568499999999999</v>
      </c>
      <c r="E21">
        <v>0</v>
      </c>
      <c r="F21">
        <v>25</v>
      </c>
      <c r="G21">
        <v>0.5</v>
      </c>
      <c r="H21">
        <v>1.3308149999999999</v>
      </c>
      <c r="I21">
        <v>7.0710678117547895E-6</v>
      </c>
      <c r="J21">
        <v>25</v>
      </c>
      <c r="K21">
        <v>1</v>
      </c>
      <c r="L21">
        <v>1.3025333333333333</v>
      </c>
      <c r="M21">
        <v>1.1547005383868162E-5</v>
      </c>
      <c r="N21">
        <v>25</v>
      </c>
      <c r="O21">
        <v>1.5</v>
      </c>
      <c r="P21">
        <v>1.28105</v>
      </c>
      <c r="Q21">
        <v>1.0000000000065512E-5</v>
      </c>
      <c r="R21">
        <v>25</v>
      </c>
      <c r="S21">
        <v>1.887</v>
      </c>
      <c r="T21">
        <v>1.26729</v>
      </c>
      <c r="U21">
        <v>1.41421356238236E-5</v>
      </c>
      <c r="V21" s="3">
        <v>25</v>
      </c>
      <c r="W21" s="4">
        <v>3</v>
      </c>
      <c r="X21">
        <v>1.2319100000000001</v>
      </c>
      <c r="Y21">
        <v>0</v>
      </c>
    </row>
    <row r="22" spans="2:25" x14ac:dyDescent="0.25">
      <c r="B22">
        <v>30</v>
      </c>
      <c r="C22">
        <v>0</v>
      </c>
      <c r="D22">
        <v>1.4233850000000001</v>
      </c>
      <c r="E22">
        <v>7.0710678117547895E-6</v>
      </c>
      <c r="J22">
        <v>30</v>
      </c>
      <c r="K22">
        <v>1</v>
      </c>
      <c r="L22">
        <v>1.3754733333333331</v>
      </c>
      <c r="M22">
        <v>1.1547005383868162E-5</v>
      </c>
      <c r="N22">
        <v>30</v>
      </c>
      <c r="O22">
        <v>1.5</v>
      </c>
      <c r="P22">
        <v>1.3498733333333333</v>
      </c>
      <c r="Q22">
        <v>5.7735026919340812E-6</v>
      </c>
      <c r="R22">
        <v>30</v>
      </c>
      <c r="S22">
        <v>1.887</v>
      </c>
      <c r="T22">
        <v>1.3330899999999999</v>
      </c>
      <c r="U22">
        <v>1.4142135623666588E-5</v>
      </c>
      <c r="V22" s="3">
        <v>30</v>
      </c>
      <c r="W22" s="4">
        <v>3</v>
      </c>
      <c r="X22">
        <v>1.28043</v>
      </c>
      <c r="Y22">
        <v>0</v>
      </c>
    </row>
    <row r="23" spans="2:25" x14ac:dyDescent="0.25">
      <c r="B23">
        <v>35</v>
      </c>
      <c r="C23">
        <v>0</v>
      </c>
      <c r="D23">
        <v>1.4867250000000001</v>
      </c>
      <c r="E23">
        <v>7.0710678119117998E-6</v>
      </c>
      <c r="J23">
        <v>35</v>
      </c>
      <c r="K23">
        <v>1</v>
      </c>
      <c r="L23">
        <v>1.454105</v>
      </c>
      <c r="M23">
        <v>7.0710678119117998E-6</v>
      </c>
      <c r="N23">
        <v>35</v>
      </c>
      <c r="O23">
        <v>1.5</v>
      </c>
      <c r="P23">
        <v>1.42316</v>
      </c>
      <c r="Q23">
        <v>1.0000000000065512E-5</v>
      </c>
      <c r="R23">
        <v>35</v>
      </c>
      <c r="S23">
        <v>1.887</v>
      </c>
      <c r="T23">
        <v>1.40324</v>
      </c>
      <c r="U23">
        <v>1.41421356238236E-5</v>
      </c>
      <c r="V23" s="3">
        <v>34.72</v>
      </c>
      <c r="W23" s="4">
        <v>3</v>
      </c>
      <c r="X23">
        <v>1.346875</v>
      </c>
      <c r="Y23">
        <v>7.0710678119117998E-6</v>
      </c>
    </row>
    <row r="24" spans="2:25" x14ac:dyDescent="0.25">
      <c r="J24">
        <v>40</v>
      </c>
      <c r="K24">
        <v>1</v>
      </c>
      <c r="L24">
        <v>1.5339799999999999</v>
      </c>
      <c r="M24">
        <v>2.1656407827715788E-4</v>
      </c>
      <c r="N24">
        <v>40</v>
      </c>
      <c r="O24">
        <v>1.5</v>
      </c>
      <c r="P24">
        <v>1.5007200000000001</v>
      </c>
      <c r="Q24">
        <v>9.9999999999544897E-6</v>
      </c>
      <c r="R24">
        <v>40</v>
      </c>
      <c r="S24">
        <v>1.887</v>
      </c>
      <c r="T24">
        <v>1.47817</v>
      </c>
      <c r="U24">
        <v>0</v>
      </c>
      <c r="V24" s="2"/>
      <c r="W24" s="2"/>
    </row>
    <row r="25" spans="2:25" x14ac:dyDescent="0.25">
      <c r="N25">
        <v>45</v>
      </c>
      <c r="O25">
        <v>1.5</v>
      </c>
      <c r="P25">
        <v>1.5791033333333333</v>
      </c>
      <c r="Q25">
        <v>5.7735026919340812E-6</v>
      </c>
      <c r="R25">
        <v>45</v>
      </c>
      <c r="S25">
        <v>1.887</v>
      </c>
      <c r="T25">
        <v>1.5572349999999999</v>
      </c>
      <c r="U25">
        <v>7.0710678119117998E-6</v>
      </c>
      <c r="V25" s="2"/>
      <c r="W25" s="2"/>
    </row>
    <row r="26" spans="2:25" x14ac:dyDescent="0.25">
      <c r="N26">
        <v>46.86</v>
      </c>
      <c r="O26">
        <v>1.5</v>
      </c>
      <c r="P26">
        <v>1.6125433333333332</v>
      </c>
      <c r="Q26">
        <v>1.1547005383739964E-5</v>
      </c>
      <c r="R26">
        <v>47.92</v>
      </c>
      <c r="S26">
        <v>1.887</v>
      </c>
      <c r="T26">
        <v>1.6020400000000001</v>
      </c>
      <c r="U26">
        <v>2.8849956672410164E-3</v>
      </c>
      <c r="V26" s="1"/>
      <c r="W26" s="1"/>
    </row>
    <row r="27" spans="2:25" x14ac:dyDescent="0.25">
      <c r="V27" s="1"/>
      <c r="W27" s="1"/>
    </row>
    <row r="28" spans="2:25" x14ac:dyDescent="0.25">
      <c r="V28" s="1"/>
      <c r="W28" s="1"/>
    </row>
    <row r="29" spans="2:25" x14ac:dyDescent="0.25">
      <c r="V29" s="1"/>
      <c r="W29" s="1"/>
    </row>
    <row r="30" spans="2:25" x14ac:dyDescent="0.25">
      <c r="V30" s="1"/>
      <c r="W30" s="1"/>
    </row>
    <row r="31" spans="2:25" x14ac:dyDescent="0.25">
      <c r="V31" s="1"/>
      <c r="W31" s="1"/>
    </row>
    <row r="32" spans="2:25" x14ac:dyDescent="0.25">
      <c r="C32" s="11" t="s">
        <v>21</v>
      </c>
      <c r="D32" s="11"/>
      <c r="E32" s="11"/>
      <c r="F32" s="11"/>
      <c r="G32" s="11"/>
      <c r="H32" s="11"/>
      <c r="I32" s="11"/>
      <c r="L32" s="9" t="s">
        <v>26</v>
      </c>
    </row>
    <row r="33" spans="2:12" x14ac:dyDescent="0.25">
      <c r="B33" s="6" t="s">
        <v>22</v>
      </c>
      <c r="C33" s="7">
        <v>0</v>
      </c>
      <c r="D33" s="7">
        <v>0.5</v>
      </c>
      <c r="E33" s="7">
        <v>1</v>
      </c>
      <c r="F33" s="7">
        <v>1.5</v>
      </c>
      <c r="G33" s="7">
        <v>1.887</v>
      </c>
      <c r="H33" s="7">
        <v>3</v>
      </c>
      <c r="I33" s="7"/>
      <c r="L33" t="s">
        <v>19</v>
      </c>
    </row>
    <row r="34" spans="2:12" x14ac:dyDescent="0.25">
      <c r="B34" s="6"/>
      <c r="C34" s="12" t="s">
        <v>23</v>
      </c>
      <c r="D34" s="12"/>
      <c r="E34" s="12"/>
      <c r="F34" s="12"/>
      <c r="G34" s="12"/>
      <c r="H34" s="12"/>
      <c r="I34" s="12"/>
      <c r="L34" t="s">
        <v>28</v>
      </c>
    </row>
    <row r="35" spans="2:12" x14ac:dyDescent="0.25">
      <c r="B35" s="6">
        <v>0</v>
      </c>
      <c r="C35" s="8">
        <v>0.99704000000000004</v>
      </c>
      <c r="D35" s="8">
        <v>0.99704000000000004</v>
      </c>
      <c r="E35" s="8">
        <v>0.99704000000000004</v>
      </c>
      <c r="F35" s="8">
        <v>0.99704000000000004</v>
      </c>
      <c r="G35" s="8">
        <v>0.99704000000000004</v>
      </c>
      <c r="H35" s="8">
        <v>0.99704000000000004</v>
      </c>
      <c r="I35" s="8"/>
      <c r="L35" t="s">
        <v>20</v>
      </c>
    </row>
    <row r="36" spans="2:12" x14ac:dyDescent="0.25">
      <c r="B36" s="6">
        <v>5</v>
      </c>
      <c r="C36" s="8">
        <v>1.0704</v>
      </c>
      <c r="D36" s="8">
        <v>1.0582833333333335</v>
      </c>
      <c r="E36" s="8">
        <v>1.0519499999999999</v>
      </c>
      <c r="F36" s="8">
        <v>1.0476400000000001</v>
      </c>
      <c r="G36" s="8">
        <v>1.0450949999999999</v>
      </c>
      <c r="H36" s="8">
        <v>1.0387999999999999</v>
      </c>
      <c r="I36" s="8"/>
      <c r="L36" t="s">
        <v>24</v>
      </c>
    </row>
    <row r="37" spans="2:12" x14ac:dyDescent="0.25">
      <c r="B37" s="6">
        <v>10</v>
      </c>
      <c r="C37" s="8">
        <v>1.1418999999999999</v>
      </c>
      <c r="D37" s="8">
        <v>1.1213266666666668</v>
      </c>
      <c r="E37" s="8">
        <v>1.1088199999999999</v>
      </c>
      <c r="F37" s="8">
        <v>1.1004466666666668</v>
      </c>
      <c r="G37" s="8">
        <v>1.0950949999999999</v>
      </c>
      <c r="H37" s="8">
        <v>1.0824449999999999</v>
      </c>
      <c r="I37" s="8"/>
      <c r="L37" t="s">
        <v>25</v>
      </c>
    </row>
    <row r="38" spans="2:12" x14ac:dyDescent="0.25">
      <c r="B38" s="6">
        <v>15</v>
      </c>
      <c r="C38" s="8">
        <v>1.2141599999999999</v>
      </c>
      <c r="D38" s="8">
        <v>1.1868666666666667</v>
      </c>
      <c r="E38" s="8">
        <v>1.1699966666666668</v>
      </c>
      <c r="F38" s="8">
        <v>1.1565700000000001</v>
      </c>
      <c r="G38" s="8">
        <v>1.14913</v>
      </c>
      <c r="H38" s="8">
        <v>1.12883</v>
      </c>
      <c r="I38" s="8"/>
      <c r="L38" t="s">
        <v>27</v>
      </c>
    </row>
    <row r="39" spans="2:12" x14ac:dyDescent="0.25">
      <c r="B39" s="6">
        <v>20</v>
      </c>
      <c r="C39" s="8">
        <v>1.2863899999999999</v>
      </c>
      <c r="D39" s="8">
        <v>1.2556099999999999</v>
      </c>
      <c r="E39" s="8">
        <v>1.2341866666666668</v>
      </c>
      <c r="F39" s="8">
        <v>1.2165666666666668</v>
      </c>
      <c r="G39" s="8">
        <v>1.20587</v>
      </c>
      <c r="H39" s="8">
        <v>1.178445</v>
      </c>
      <c r="I39" s="8"/>
    </row>
    <row r="40" spans="2:12" x14ac:dyDescent="0.25">
      <c r="B40" s="6">
        <v>25</v>
      </c>
      <c r="C40" s="8">
        <v>1.3568499999999999</v>
      </c>
      <c r="D40" s="8">
        <v>1.3308149999999999</v>
      </c>
      <c r="E40" s="8">
        <v>1.3025333333333333</v>
      </c>
      <c r="F40" s="8">
        <v>1.28105</v>
      </c>
      <c r="G40" s="8">
        <v>1.26729</v>
      </c>
      <c r="H40" s="8">
        <v>1.2319100000000001</v>
      </c>
      <c r="I40" s="8"/>
    </row>
    <row r="41" spans="2:12" x14ac:dyDescent="0.25">
      <c r="B41" s="6">
        <v>30</v>
      </c>
      <c r="C41" s="8">
        <v>1.4233850000000001</v>
      </c>
      <c r="D41" s="8"/>
      <c r="E41" s="8">
        <v>1.3754733333333331</v>
      </c>
      <c r="F41" s="8">
        <v>1.3498733333333333</v>
      </c>
      <c r="G41" s="8">
        <v>1.3330899999999999</v>
      </c>
      <c r="H41" s="8">
        <v>1.28043</v>
      </c>
      <c r="I41" s="8"/>
    </row>
    <row r="42" spans="2:12" x14ac:dyDescent="0.25">
      <c r="B42" s="6">
        <v>34.72</v>
      </c>
      <c r="C42" s="8"/>
      <c r="D42" s="8"/>
      <c r="E42" s="8"/>
      <c r="F42" s="8"/>
      <c r="G42" s="8"/>
      <c r="H42" s="8">
        <v>1.346875</v>
      </c>
      <c r="I42" s="8"/>
    </row>
    <row r="43" spans="2:12" x14ac:dyDescent="0.25">
      <c r="B43" s="6">
        <v>35</v>
      </c>
      <c r="C43" s="8">
        <v>1.4867250000000001</v>
      </c>
      <c r="D43" s="8"/>
      <c r="E43" s="8">
        <v>1.454105</v>
      </c>
      <c r="F43" s="8">
        <v>1.42316</v>
      </c>
      <c r="G43" s="8">
        <v>1.40324</v>
      </c>
      <c r="H43" s="8"/>
      <c r="I43" s="8"/>
    </row>
    <row r="44" spans="2:12" x14ac:dyDescent="0.25">
      <c r="B44" s="6">
        <v>40</v>
      </c>
      <c r="C44" s="8"/>
      <c r="D44" s="8"/>
      <c r="E44" s="8">
        <v>1.5339799999999999</v>
      </c>
      <c r="F44" s="8">
        <v>1.5007200000000001</v>
      </c>
      <c r="G44" s="8">
        <v>1.47817</v>
      </c>
      <c r="H44" s="8"/>
      <c r="I44" s="8"/>
    </row>
    <row r="45" spans="2:12" x14ac:dyDescent="0.25">
      <c r="B45" s="6">
        <v>45</v>
      </c>
      <c r="C45" s="8"/>
      <c r="D45" s="8"/>
      <c r="E45" s="8"/>
      <c r="F45" s="8">
        <v>1.5791033333333333</v>
      </c>
      <c r="G45" s="8">
        <v>1.5572349999999999</v>
      </c>
      <c r="H45" s="8"/>
      <c r="I45" s="8"/>
    </row>
    <row r="46" spans="2:12" x14ac:dyDescent="0.25">
      <c r="B46" s="6">
        <v>46.86</v>
      </c>
      <c r="C46" s="8"/>
      <c r="D46" s="8"/>
      <c r="E46" s="8"/>
      <c r="F46" s="8">
        <v>1.6125433333333332</v>
      </c>
      <c r="G46" s="8"/>
      <c r="H46" s="8"/>
      <c r="I46" s="8"/>
    </row>
    <row r="47" spans="2:12" x14ac:dyDescent="0.25">
      <c r="B47" s="6">
        <v>47.92</v>
      </c>
      <c r="C47" s="8"/>
      <c r="D47" s="8"/>
      <c r="E47" s="8"/>
      <c r="F47" s="8"/>
      <c r="G47" s="8">
        <v>1.6020400000000001</v>
      </c>
      <c r="H47" s="8"/>
      <c r="I47" s="8"/>
    </row>
  </sheetData>
  <mergeCells count="8">
    <mergeCell ref="B13:E13"/>
    <mergeCell ref="C32:I32"/>
    <mergeCell ref="C34:I34"/>
    <mergeCell ref="R13:U13"/>
    <mergeCell ref="V13:Y13"/>
    <mergeCell ref="N13:Q13"/>
    <mergeCell ref="J13:M13"/>
    <mergeCell ref="F13:I13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Origin95.Graph" shapeId="1028" r:id="rId3">
          <objectPr defaultSize="0" r:id="rId4">
            <anchor moveWithCells="1">
              <from>
                <xdr:col>10</xdr:col>
                <xdr:colOff>514350</xdr:colOff>
                <xdr:row>44</xdr:row>
                <xdr:rowOff>161925</xdr:rowOff>
              </from>
              <to>
                <xdr:col>15</xdr:col>
                <xdr:colOff>447675</xdr:colOff>
                <xdr:row>60</xdr:row>
                <xdr:rowOff>57150</xdr:rowOff>
              </to>
            </anchor>
          </objectPr>
        </oleObject>
      </mc:Choice>
      <mc:Fallback>
        <oleObject progId="Origin95.Graph" shapeId="1028" r:id="rId3"/>
      </mc:Fallback>
    </mc:AlternateContent>
    <mc:AlternateContent xmlns:mc="http://schemas.openxmlformats.org/markup-compatibility/2006">
      <mc:Choice Requires="x14">
        <oleObject progId="Origin95.Graph" shapeId="1029" r:id="rId5">
          <objectPr defaultSize="0" r:id="rId6">
            <anchor moveWithCells="1">
              <from>
                <xdr:col>10</xdr:col>
                <xdr:colOff>590550</xdr:colOff>
                <xdr:row>62</xdr:row>
                <xdr:rowOff>66675</xdr:rowOff>
              </from>
              <to>
                <xdr:col>15</xdr:col>
                <xdr:colOff>523875</xdr:colOff>
                <xdr:row>77</xdr:row>
                <xdr:rowOff>152400</xdr:rowOff>
              </to>
            </anchor>
          </objectPr>
        </oleObject>
      </mc:Choice>
      <mc:Fallback>
        <oleObject progId="Origin95.Graph" shapeId="1029" r:id="rId5"/>
      </mc:Fallback>
    </mc:AlternateContent>
    <mc:AlternateContent xmlns:mc="http://schemas.openxmlformats.org/markup-compatibility/2006">
      <mc:Choice Requires="x14">
        <oleObject progId="Origin95.Graph" shapeId="1030" r:id="rId7">
          <objectPr defaultSize="0" r:id="rId8">
            <anchor moveWithCells="1">
              <from>
                <xdr:col>15</xdr:col>
                <xdr:colOff>742950</xdr:colOff>
                <xdr:row>44</xdr:row>
                <xdr:rowOff>95250</xdr:rowOff>
              </from>
              <to>
                <xdr:col>20</xdr:col>
                <xdr:colOff>333375</xdr:colOff>
                <xdr:row>59</xdr:row>
                <xdr:rowOff>180975</xdr:rowOff>
              </to>
            </anchor>
          </objectPr>
        </oleObject>
      </mc:Choice>
      <mc:Fallback>
        <oleObject progId="Origin95.Graph" shapeId="1030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170D-39E0-40F1-8DF6-CFCF8EE58F7D}">
  <dimension ref="A1:H15"/>
  <sheetViews>
    <sheetView workbookViewId="0">
      <selection activeCell="G33" sqref="G33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8" x14ac:dyDescent="0.25">
      <c r="A2" s="6">
        <v>0</v>
      </c>
      <c r="B2" s="7">
        <v>0</v>
      </c>
      <c r="C2" s="7">
        <v>0.5</v>
      </c>
      <c r="D2" s="7">
        <v>1</v>
      </c>
      <c r="E2" s="7">
        <v>1.5</v>
      </c>
      <c r="F2" s="7">
        <v>1.887</v>
      </c>
      <c r="G2" s="7">
        <v>3</v>
      </c>
      <c r="H2" s="7"/>
    </row>
    <row r="3" spans="1:8" x14ac:dyDescent="0.25">
      <c r="A3" s="6">
        <v>0</v>
      </c>
      <c r="B3" s="8">
        <v>0.99704000000000004</v>
      </c>
      <c r="C3" s="8">
        <v>0.99704000000000004</v>
      </c>
      <c r="D3" s="8">
        <v>0.99704000000000004</v>
      </c>
      <c r="E3" s="8">
        <v>0.99704000000000004</v>
      </c>
      <c r="F3" s="8">
        <v>0.99704000000000004</v>
      </c>
      <c r="G3" s="8">
        <v>0.99704000000000004</v>
      </c>
      <c r="H3" s="8"/>
    </row>
    <row r="4" spans="1:8" x14ac:dyDescent="0.25">
      <c r="A4" s="6">
        <v>5</v>
      </c>
      <c r="B4" s="8">
        <v>1.0704</v>
      </c>
      <c r="C4" s="8">
        <v>1.0582833333333335</v>
      </c>
      <c r="D4" s="8">
        <v>1.0519499999999999</v>
      </c>
      <c r="E4" s="8">
        <v>1.0476400000000001</v>
      </c>
      <c r="F4" s="8">
        <v>1.0450949999999999</v>
      </c>
      <c r="G4" s="8">
        <v>1.0387999999999999</v>
      </c>
      <c r="H4" s="8"/>
    </row>
    <row r="5" spans="1:8" x14ac:dyDescent="0.25">
      <c r="A5" s="6">
        <v>10</v>
      </c>
      <c r="B5" s="8">
        <v>1.1418999999999999</v>
      </c>
      <c r="C5" s="8">
        <v>1.1213266666666668</v>
      </c>
      <c r="D5" s="8">
        <v>1.1088199999999999</v>
      </c>
      <c r="E5" s="8">
        <v>1.1004466666666668</v>
      </c>
      <c r="F5" s="8">
        <v>1.0950949999999999</v>
      </c>
      <c r="G5" s="8">
        <v>1.0824449999999999</v>
      </c>
      <c r="H5" s="8"/>
    </row>
    <row r="6" spans="1:8" x14ac:dyDescent="0.25">
      <c r="A6" s="6">
        <v>15</v>
      </c>
      <c r="B6" s="8">
        <v>1.2141599999999999</v>
      </c>
      <c r="C6" s="8">
        <v>1.1868666666666667</v>
      </c>
      <c r="D6" s="8">
        <v>1.1699966666666668</v>
      </c>
      <c r="E6" s="8">
        <v>1.1565700000000001</v>
      </c>
      <c r="F6" s="8">
        <v>1.14913</v>
      </c>
      <c r="G6" s="8">
        <v>1.12883</v>
      </c>
      <c r="H6" s="8"/>
    </row>
    <row r="7" spans="1:8" x14ac:dyDescent="0.25">
      <c r="A7" s="6">
        <v>20</v>
      </c>
      <c r="B7" s="8">
        <v>1.2863899999999999</v>
      </c>
      <c r="C7" s="8">
        <v>1.2556099999999999</v>
      </c>
      <c r="D7" s="8">
        <v>1.2341866666666668</v>
      </c>
      <c r="E7" s="8">
        <v>1.2165666666666668</v>
      </c>
      <c r="F7" s="8">
        <v>1.20587</v>
      </c>
      <c r="G7" s="8">
        <v>1.178445</v>
      </c>
      <c r="H7" s="8"/>
    </row>
    <row r="8" spans="1:8" x14ac:dyDescent="0.25">
      <c r="A8" s="6">
        <v>25</v>
      </c>
      <c r="B8" s="8">
        <v>1.3568499999999999</v>
      </c>
      <c r="C8" s="8">
        <v>1.3308149999999999</v>
      </c>
      <c r="D8" s="8">
        <v>1.3025333333333333</v>
      </c>
      <c r="E8" s="8">
        <v>1.28105</v>
      </c>
      <c r="F8" s="8">
        <v>1.26729</v>
      </c>
      <c r="G8" s="8">
        <v>1.2319100000000001</v>
      </c>
      <c r="H8" s="8"/>
    </row>
    <row r="9" spans="1:8" x14ac:dyDescent="0.25">
      <c r="A9" s="6">
        <v>30</v>
      </c>
      <c r="B9" s="8">
        <v>1.4233850000000001</v>
      </c>
      <c r="C9" s="8"/>
      <c r="D9" s="8">
        <v>1.3754733333333331</v>
      </c>
      <c r="E9" s="8">
        <v>1.3498733333333333</v>
      </c>
      <c r="F9" s="8">
        <v>1.3330899999999999</v>
      </c>
      <c r="G9" s="8">
        <v>1.28043</v>
      </c>
      <c r="H9" s="8"/>
    </row>
    <row r="10" spans="1:8" x14ac:dyDescent="0.25">
      <c r="A10" s="6">
        <v>34.72</v>
      </c>
      <c r="B10" s="8"/>
      <c r="C10" s="8"/>
      <c r="D10" s="8"/>
      <c r="E10" s="8"/>
      <c r="F10" s="8"/>
      <c r="G10" s="8">
        <v>1.346875</v>
      </c>
      <c r="H10" s="8"/>
    </row>
    <row r="11" spans="1:8" x14ac:dyDescent="0.25">
      <c r="A11" s="6">
        <v>35</v>
      </c>
      <c r="B11" s="8">
        <v>1.4867250000000001</v>
      </c>
      <c r="C11" s="8"/>
      <c r="D11" s="8">
        <v>1.454105</v>
      </c>
      <c r="E11" s="8">
        <v>1.42316</v>
      </c>
      <c r="F11" s="8">
        <v>1.40324</v>
      </c>
      <c r="G11" s="8"/>
      <c r="H11" s="8"/>
    </row>
    <row r="12" spans="1:8" x14ac:dyDescent="0.25">
      <c r="A12" s="6">
        <v>40</v>
      </c>
      <c r="B12" s="8"/>
      <c r="C12" s="8"/>
      <c r="D12" s="8">
        <v>1.5339799999999999</v>
      </c>
      <c r="E12" s="8">
        <v>1.5007200000000001</v>
      </c>
      <c r="F12" s="8">
        <v>1.47817</v>
      </c>
      <c r="G12" s="8"/>
      <c r="H12" s="8"/>
    </row>
    <row r="13" spans="1:8" x14ac:dyDescent="0.25">
      <c r="A13" s="6">
        <v>45</v>
      </c>
      <c r="B13" s="8"/>
      <c r="C13" s="8"/>
      <c r="D13" s="8"/>
      <c r="E13" s="8">
        <v>1.5791033333333333</v>
      </c>
      <c r="F13" s="8">
        <v>1.5572349999999999</v>
      </c>
      <c r="G13" s="8"/>
      <c r="H13" s="8"/>
    </row>
    <row r="14" spans="1:8" x14ac:dyDescent="0.25">
      <c r="A14" s="6">
        <v>46.86</v>
      </c>
      <c r="B14" s="8"/>
      <c r="C14" s="8"/>
      <c r="D14" s="8"/>
      <c r="E14" s="8">
        <v>1.6125433333333332</v>
      </c>
      <c r="F14" s="8"/>
      <c r="G14" s="8"/>
      <c r="H14" s="8"/>
    </row>
    <row r="15" spans="1:8" x14ac:dyDescent="0.25">
      <c r="A15" s="6">
        <v>47.92</v>
      </c>
      <c r="B15" s="8"/>
      <c r="C15" s="8"/>
      <c r="D15" s="8"/>
      <c r="E15" s="8"/>
      <c r="F15" s="8">
        <v>1.6020400000000001</v>
      </c>
      <c r="G15" s="8"/>
      <c r="H15" s="8"/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55B4-4339-4E2C-AEEE-576FAE92809C}">
  <dimension ref="B6:Y40"/>
  <sheetViews>
    <sheetView workbookViewId="0">
      <selection activeCell="D28" sqref="D28"/>
    </sheetView>
  </sheetViews>
  <sheetFormatPr defaultRowHeight="15" x14ac:dyDescent="0.25"/>
  <cols>
    <col min="2" max="2" width="11.140625" bestFit="1" customWidth="1"/>
    <col min="3" max="3" width="11.7109375" bestFit="1" customWidth="1"/>
    <col min="4" max="4" width="15.140625" bestFit="1" customWidth="1"/>
    <col min="5" max="5" width="13.5703125" bestFit="1" customWidth="1"/>
    <col min="6" max="7" width="12.42578125" bestFit="1" customWidth="1"/>
    <col min="8" max="8" width="15.140625" bestFit="1" customWidth="1"/>
    <col min="9" max="9" width="13.5703125" bestFit="1" customWidth="1"/>
    <col min="10" max="11" width="12.42578125" bestFit="1" customWidth="1"/>
    <col min="12" max="12" width="15.140625" bestFit="1" customWidth="1"/>
    <col min="13" max="13" width="13.5703125" bestFit="1" customWidth="1"/>
    <col min="14" max="15" width="12.42578125" bestFit="1" customWidth="1"/>
    <col min="16" max="16" width="15.140625" bestFit="1" customWidth="1"/>
    <col min="17" max="17" width="13.5703125" bestFit="1" customWidth="1"/>
    <col min="18" max="19" width="12.42578125" bestFit="1" customWidth="1"/>
    <col min="20" max="20" width="15.140625" bestFit="1" customWidth="1"/>
    <col min="21" max="21" width="13.5703125" bestFit="1" customWidth="1"/>
    <col min="22" max="23" width="12.42578125" bestFit="1" customWidth="1"/>
    <col min="24" max="24" width="15.140625" bestFit="1" customWidth="1"/>
    <col min="25" max="25" width="13.5703125" bestFit="1" customWidth="1"/>
  </cols>
  <sheetData>
    <row r="6" spans="2:25" x14ac:dyDescent="0.25">
      <c r="B6" s="10" t="s">
        <v>8</v>
      </c>
      <c r="C6" s="10"/>
      <c r="D6" s="10"/>
      <c r="E6" s="10"/>
      <c r="F6" s="10" t="s">
        <v>7</v>
      </c>
      <c r="G6" s="10"/>
      <c r="H6" s="10"/>
      <c r="I6" s="10"/>
      <c r="J6" s="10" t="s">
        <v>6</v>
      </c>
      <c r="K6" s="10"/>
      <c r="L6" s="10"/>
      <c r="M6" s="10"/>
      <c r="N6" s="10" t="s">
        <v>5</v>
      </c>
      <c r="O6" s="10"/>
      <c r="P6" s="10"/>
      <c r="Q6" s="10"/>
      <c r="R6" s="10" t="s">
        <v>3</v>
      </c>
      <c r="S6" s="10"/>
      <c r="T6" s="10"/>
      <c r="U6" s="10"/>
      <c r="V6" s="13" t="s">
        <v>4</v>
      </c>
      <c r="W6" s="13"/>
      <c r="X6" s="13"/>
      <c r="Y6" s="13"/>
    </row>
    <row r="7" spans="2:25" x14ac:dyDescent="0.25">
      <c r="B7" t="s">
        <v>1</v>
      </c>
      <c r="C7" t="s">
        <v>9</v>
      </c>
      <c r="D7" t="s">
        <v>2</v>
      </c>
      <c r="E7" t="s">
        <v>0</v>
      </c>
      <c r="F7" t="s">
        <v>1</v>
      </c>
      <c r="G7" t="s">
        <v>9</v>
      </c>
      <c r="H7" t="s">
        <v>2</v>
      </c>
      <c r="I7" t="s">
        <v>0</v>
      </c>
      <c r="J7" t="s">
        <v>1</v>
      </c>
      <c r="K7" t="s">
        <v>9</v>
      </c>
      <c r="L7" t="s">
        <v>2</v>
      </c>
      <c r="M7" t="s">
        <v>0</v>
      </c>
      <c r="N7" t="s">
        <v>1</v>
      </c>
      <c r="O7" t="s">
        <v>9</v>
      </c>
      <c r="P7" t="s">
        <v>2</v>
      </c>
      <c r="Q7" t="s">
        <v>0</v>
      </c>
      <c r="R7" t="s">
        <v>1</v>
      </c>
      <c r="S7" t="s">
        <v>9</v>
      </c>
      <c r="T7" t="s">
        <v>2</v>
      </c>
      <c r="U7" t="s">
        <v>0</v>
      </c>
      <c r="V7" t="s">
        <v>1</v>
      </c>
      <c r="W7" t="s">
        <v>9</v>
      </c>
      <c r="X7" t="s">
        <v>2</v>
      </c>
      <c r="Y7" t="s">
        <v>0</v>
      </c>
    </row>
    <row r="9" spans="2:25" x14ac:dyDescent="0.25">
      <c r="B9">
        <v>0</v>
      </c>
      <c r="C9">
        <v>0</v>
      </c>
      <c r="D9">
        <v>0.99704000000000004</v>
      </c>
      <c r="F9">
        <v>0</v>
      </c>
      <c r="G9">
        <v>0.5</v>
      </c>
      <c r="H9">
        <v>0.99704000000000004</v>
      </c>
      <c r="J9">
        <v>0</v>
      </c>
      <c r="K9">
        <v>1</v>
      </c>
      <c r="L9">
        <v>0.99704000000000004</v>
      </c>
      <c r="N9">
        <v>0</v>
      </c>
      <c r="O9">
        <v>1.5</v>
      </c>
      <c r="P9">
        <v>0.99704000000000004</v>
      </c>
      <c r="R9">
        <v>0</v>
      </c>
      <c r="S9">
        <v>1.887</v>
      </c>
      <c r="T9">
        <v>0.99704000000000004</v>
      </c>
      <c r="V9" s="3">
        <v>0</v>
      </c>
      <c r="W9" s="4">
        <v>3</v>
      </c>
      <c r="X9">
        <v>0.99704000000000004</v>
      </c>
    </row>
    <row r="10" spans="2:25" x14ac:dyDescent="0.25">
      <c r="B10">
        <v>5</v>
      </c>
      <c r="C10">
        <v>0</v>
      </c>
      <c r="D10">
        <v>1.0704</v>
      </c>
      <c r="E10">
        <v>0</v>
      </c>
      <c r="F10">
        <v>5</v>
      </c>
      <c r="G10">
        <v>0.5</v>
      </c>
      <c r="H10">
        <v>1.0582833333333335</v>
      </c>
      <c r="I10">
        <v>5.7735026918058837E-6</v>
      </c>
      <c r="J10">
        <v>5</v>
      </c>
      <c r="K10">
        <v>1</v>
      </c>
      <c r="L10">
        <v>1.0519499999999999</v>
      </c>
      <c r="M10">
        <v>0</v>
      </c>
      <c r="N10">
        <v>5</v>
      </c>
      <c r="O10">
        <v>1.5</v>
      </c>
      <c r="P10">
        <v>1.0476400000000001</v>
      </c>
      <c r="Q10">
        <v>9.9999999999544897E-6</v>
      </c>
      <c r="R10">
        <v>5</v>
      </c>
      <c r="S10">
        <v>1.887</v>
      </c>
      <c r="T10">
        <v>1.0450949999999999</v>
      </c>
      <c r="U10">
        <v>7.0710678117547895E-6</v>
      </c>
      <c r="V10" s="3">
        <v>5</v>
      </c>
      <c r="W10" s="4">
        <v>3</v>
      </c>
      <c r="X10">
        <v>1.0387999999999999</v>
      </c>
      <c r="Y10">
        <v>0</v>
      </c>
    </row>
    <row r="11" spans="2:25" x14ac:dyDescent="0.25">
      <c r="B11">
        <v>10</v>
      </c>
      <c r="C11">
        <v>0</v>
      </c>
      <c r="D11">
        <v>1.1418999999999999</v>
      </c>
      <c r="E11">
        <v>0</v>
      </c>
      <c r="F11">
        <v>10</v>
      </c>
      <c r="G11">
        <v>0.5</v>
      </c>
      <c r="H11">
        <v>1.1213266666666668</v>
      </c>
      <c r="I11">
        <v>5.7735026918058837E-6</v>
      </c>
      <c r="J11">
        <v>10</v>
      </c>
      <c r="K11">
        <v>1</v>
      </c>
      <c r="L11">
        <v>1.1088199999999999</v>
      </c>
      <c r="M11">
        <v>0</v>
      </c>
      <c r="N11">
        <v>10</v>
      </c>
      <c r="O11">
        <v>1.5</v>
      </c>
      <c r="P11">
        <v>1.1004466666666668</v>
      </c>
      <c r="Q11">
        <v>5.7735026918058837E-6</v>
      </c>
      <c r="R11">
        <v>10</v>
      </c>
      <c r="S11">
        <v>1.887</v>
      </c>
      <c r="T11">
        <v>1.0950949999999999</v>
      </c>
      <c r="U11">
        <v>7.0710678119117998E-6</v>
      </c>
      <c r="V11" s="3">
        <v>10</v>
      </c>
      <c r="W11" s="4">
        <v>3</v>
      </c>
      <c r="X11">
        <v>1.0824449999999999</v>
      </c>
      <c r="Y11">
        <v>7.0710678117547895E-6</v>
      </c>
    </row>
    <row r="12" spans="2:25" x14ac:dyDescent="0.25">
      <c r="B12">
        <v>15</v>
      </c>
      <c r="C12">
        <v>0</v>
      </c>
      <c r="D12">
        <v>1.2141599999999999</v>
      </c>
      <c r="E12">
        <v>0</v>
      </c>
      <c r="F12">
        <v>15</v>
      </c>
      <c r="G12">
        <v>0.5</v>
      </c>
      <c r="H12">
        <v>1.1868666666666667</v>
      </c>
      <c r="I12">
        <v>5.7735026919340812E-6</v>
      </c>
      <c r="J12">
        <v>15</v>
      </c>
      <c r="K12">
        <v>1</v>
      </c>
      <c r="L12">
        <v>1.1699966666666668</v>
      </c>
      <c r="M12">
        <v>5.7735026918058837E-6</v>
      </c>
      <c r="N12">
        <v>15</v>
      </c>
      <c r="O12">
        <v>1.5</v>
      </c>
      <c r="P12">
        <v>1.1565700000000001</v>
      </c>
      <c r="Q12">
        <v>0</v>
      </c>
      <c r="R12">
        <v>15</v>
      </c>
      <c r="S12">
        <v>1.887</v>
      </c>
      <c r="T12">
        <v>1.14913</v>
      </c>
      <c r="U12">
        <v>0</v>
      </c>
      <c r="V12" s="3">
        <v>15</v>
      </c>
      <c r="W12" s="4">
        <v>3</v>
      </c>
      <c r="X12">
        <v>1.12883</v>
      </c>
      <c r="Y12">
        <v>0</v>
      </c>
    </row>
    <row r="13" spans="2:25" x14ac:dyDescent="0.25">
      <c r="B13">
        <v>20</v>
      </c>
      <c r="C13">
        <v>0</v>
      </c>
      <c r="D13">
        <v>1.2863899999999999</v>
      </c>
      <c r="E13">
        <v>0</v>
      </c>
      <c r="F13">
        <v>20</v>
      </c>
      <c r="G13">
        <v>0.5</v>
      </c>
      <c r="H13">
        <v>1.2556099999999999</v>
      </c>
      <c r="I13">
        <v>9.9999999999544897E-6</v>
      </c>
      <c r="J13">
        <v>20</v>
      </c>
      <c r="K13">
        <v>1</v>
      </c>
      <c r="L13">
        <v>1.2341866666666668</v>
      </c>
      <c r="M13">
        <v>5.7735026918058837E-6</v>
      </c>
      <c r="N13">
        <v>20</v>
      </c>
      <c r="O13">
        <v>1.5</v>
      </c>
      <c r="P13">
        <v>1.2165666666666668</v>
      </c>
      <c r="Q13">
        <v>5.7735026918058837E-6</v>
      </c>
      <c r="R13">
        <v>20</v>
      </c>
      <c r="S13">
        <v>1.887</v>
      </c>
      <c r="T13">
        <v>1.20587</v>
      </c>
      <c r="U13">
        <v>0</v>
      </c>
      <c r="V13" s="3">
        <v>20</v>
      </c>
      <c r="W13" s="4">
        <v>3</v>
      </c>
      <c r="X13">
        <v>1.178445</v>
      </c>
      <c r="Y13">
        <v>7.0710678119117998E-6</v>
      </c>
    </row>
    <row r="14" spans="2:25" x14ac:dyDescent="0.25">
      <c r="B14">
        <v>25</v>
      </c>
      <c r="C14">
        <v>0</v>
      </c>
      <c r="D14">
        <v>1.3568499999999999</v>
      </c>
      <c r="E14">
        <v>0</v>
      </c>
      <c r="F14">
        <v>25</v>
      </c>
      <c r="G14">
        <v>0.5</v>
      </c>
      <c r="H14">
        <v>1.3308149999999999</v>
      </c>
      <c r="I14">
        <v>7.0710678117547895E-6</v>
      </c>
      <c r="J14">
        <v>25</v>
      </c>
      <c r="K14">
        <v>1</v>
      </c>
      <c r="L14">
        <v>1.3025333333333333</v>
      </c>
      <c r="M14">
        <v>1.1547005383868162E-5</v>
      </c>
      <c r="N14">
        <v>25</v>
      </c>
      <c r="O14">
        <v>1.5</v>
      </c>
      <c r="P14">
        <v>1.28105</v>
      </c>
      <c r="Q14">
        <v>1.0000000000065512E-5</v>
      </c>
      <c r="R14">
        <v>25</v>
      </c>
      <c r="S14">
        <v>1.887</v>
      </c>
      <c r="T14">
        <v>1.26729</v>
      </c>
      <c r="U14">
        <v>1.41421356238236E-5</v>
      </c>
      <c r="V14" s="3">
        <v>25</v>
      </c>
      <c r="W14" s="4">
        <v>3</v>
      </c>
      <c r="X14">
        <v>1.2319100000000001</v>
      </c>
      <c r="Y14">
        <v>0</v>
      </c>
    </row>
    <row r="15" spans="2:25" x14ac:dyDescent="0.25">
      <c r="B15">
        <v>30</v>
      </c>
      <c r="C15">
        <v>0</v>
      </c>
      <c r="D15">
        <v>1.4233850000000001</v>
      </c>
      <c r="E15">
        <v>7.0710678117547895E-6</v>
      </c>
      <c r="J15">
        <v>30</v>
      </c>
      <c r="K15">
        <v>1</v>
      </c>
      <c r="L15">
        <v>1.3754733333333331</v>
      </c>
      <c r="M15">
        <v>1.1547005383868162E-5</v>
      </c>
      <c r="N15">
        <v>30</v>
      </c>
      <c r="O15">
        <v>1.5</v>
      </c>
      <c r="P15">
        <v>1.3498733333333333</v>
      </c>
      <c r="Q15">
        <v>5.7735026919340812E-6</v>
      </c>
      <c r="R15">
        <v>30</v>
      </c>
      <c r="S15">
        <v>1.887</v>
      </c>
      <c r="T15">
        <v>1.3330899999999999</v>
      </c>
      <c r="U15">
        <v>1.4142135623666588E-5</v>
      </c>
      <c r="V15" s="3">
        <v>30</v>
      </c>
      <c r="W15" s="4">
        <v>3</v>
      </c>
      <c r="X15">
        <v>1.28043</v>
      </c>
      <c r="Y15">
        <v>0</v>
      </c>
    </row>
    <row r="16" spans="2:25" x14ac:dyDescent="0.25">
      <c r="B16">
        <v>35</v>
      </c>
      <c r="C16">
        <v>0</v>
      </c>
      <c r="D16">
        <v>1.4867250000000001</v>
      </c>
      <c r="E16">
        <v>7.0710678119117998E-6</v>
      </c>
      <c r="J16">
        <v>35</v>
      </c>
      <c r="K16">
        <v>1</v>
      </c>
      <c r="L16">
        <v>1.454105</v>
      </c>
      <c r="M16">
        <v>7.0710678119117998E-6</v>
      </c>
      <c r="N16">
        <v>35</v>
      </c>
      <c r="O16">
        <v>1.5</v>
      </c>
      <c r="P16">
        <v>1.42316</v>
      </c>
      <c r="Q16">
        <v>1.0000000000065512E-5</v>
      </c>
      <c r="R16">
        <v>35</v>
      </c>
      <c r="S16">
        <v>1.887</v>
      </c>
      <c r="T16">
        <v>1.40324</v>
      </c>
      <c r="U16">
        <v>1.41421356238236E-5</v>
      </c>
      <c r="V16" s="3">
        <v>34.72</v>
      </c>
      <c r="W16" s="4">
        <v>3</v>
      </c>
      <c r="X16">
        <v>1.346875</v>
      </c>
      <c r="Y16">
        <v>7.0710678119117998E-6</v>
      </c>
    </row>
    <row r="17" spans="2:25" x14ac:dyDescent="0.25">
      <c r="J17">
        <v>40</v>
      </c>
      <c r="K17">
        <v>1</v>
      </c>
      <c r="L17">
        <v>1.5339799999999999</v>
      </c>
      <c r="M17">
        <v>2.1656407827715788E-4</v>
      </c>
      <c r="N17">
        <v>40</v>
      </c>
      <c r="O17">
        <v>1.5</v>
      </c>
      <c r="P17">
        <v>1.5007200000000001</v>
      </c>
      <c r="Q17">
        <v>9.9999999999544897E-6</v>
      </c>
      <c r="R17">
        <v>40</v>
      </c>
      <c r="S17">
        <v>1.887</v>
      </c>
      <c r="T17">
        <v>1.47817</v>
      </c>
      <c r="U17">
        <v>0</v>
      </c>
      <c r="V17" s="2"/>
      <c r="W17" s="2"/>
    </row>
    <row r="18" spans="2:25" x14ac:dyDescent="0.25">
      <c r="N18">
        <v>45</v>
      </c>
      <c r="O18">
        <v>1.5</v>
      </c>
      <c r="P18">
        <v>1.5791033333333333</v>
      </c>
      <c r="Q18">
        <v>5.7735026919340812E-6</v>
      </c>
      <c r="R18">
        <v>45</v>
      </c>
      <c r="S18">
        <v>1.887</v>
      </c>
      <c r="T18">
        <v>1.5572349999999999</v>
      </c>
      <c r="U18">
        <v>7.0710678119117998E-6</v>
      </c>
      <c r="V18" s="2"/>
      <c r="W18" s="2"/>
    </row>
    <row r="19" spans="2:25" x14ac:dyDescent="0.25">
      <c r="N19">
        <v>46.86</v>
      </c>
      <c r="O19">
        <v>1.5</v>
      </c>
      <c r="P19">
        <v>1.6125433333333332</v>
      </c>
      <c r="Q19">
        <v>1.1547005383739964E-5</v>
      </c>
      <c r="R19">
        <v>47.92</v>
      </c>
      <c r="S19">
        <v>1.887</v>
      </c>
      <c r="T19">
        <v>1.6020400000000001</v>
      </c>
      <c r="U19">
        <v>2.8849956672410164E-3</v>
      </c>
      <c r="V19" s="1"/>
      <c r="W19" s="1"/>
    </row>
    <row r="20" spans="2:25" x14ac:dyDescent="0.25">
      <c r="V20" s="1"/>
      <c r="W20" s="1"/>
    </row>
    <row r="21" spans="2:25" x14ac:dyDescent="0.25">
      <c r="V21" s="1"/>
      <c r="W21" s="1"/>
    </row>
    <row r="22" spans="2:25" x14ac:dyDescent="0.25">
      <c r="B22" s="5" t="s">
        <v>13</v>
      </c>
      <c r="C22" s="5">
        <v>61.978900000000003</v>
      </c>
      <c r="D22" s="5" t="s">
        <v>14</v>
      </c>
      <c r="V22" s="1"/>
      <c r="W22" s="1"/>
    </row>
    <row r="23" spans="2:25" x14ac:dyDescent="0.25">
      <c r="B23" s="5" t="s">
        <v>15</v>
      </c>
      <c r="C23" s="5">
        <v>60.08</v>
      </c>
      <c r="D23" s="5" t="s">
        <v>14</v>
      </c>
      <c r="V23" s="1"/>
      <c r="W23" s="1"/>
    </row>
    <row r="27" spans="2:25" x14ac:dyDescent="0.25">
      <c r="B27" s="6" t="s">
        <v>10</v>
      </c>
      <c r="C27" s="7" t="s">
        <v>16</v>
      </c>
      <c r="D27" s="8" t="s">
        <v>17</v>
      </c>
      <c r="E27" t="s">
        <v>18</v>
      </c>
      <c r="F27" s="6" t="s">
        <v>10</v>
      </c>
      <c r="G27" s="7" t="s">
        <v>16</v>
      </c>
      <c r="H27" s="8" t="s">
        <v>17</v>
      </c>
      <c r="J27" s="6" t="s">
        <v>10</v>
      </c>
      <c r="K27" s="7" t="s">
        <v>16</v>
      </c>
      <c r="L27" s="8" t="s">
        <v>17</v>
      </c>
      <c r="N27" s="6" t="s">
        <v>10</v>
      </c>
      <c r="O27" s="7" t="s">
        <v>16</v>
      </c>
      <c r="P27" s="8" t="s">
        <v>17</v>
      </c>
      <c r="R27" s="6" t="s">
        <v>10</v>
      </c>
      <c r="S27" s="7" t="s">
        <v>16</v>
      </c>
      <c r="T27" s="8" t="s">
        <v>17</v>
      </c>
      <c r="V27" s="6" t="s">
        <v>10</v>
      </c>
      <c r="W27" s="7" t="s">
        <v>16</v>
      </c>
      <c r="X27" s="8" t="s">
        <v>17</v>
      </c>
    </row>
    <row r="28" spans="2:25" x14ac:dyDescent="0.25">
      <c r="B28" s="6" t="s">
        <v>11</v>
      </c>
      <c r="C28" s="7" t="s">
        <v>12</v>
      </c>
      <c r="D28" s="8" t="s">
        <v>2</v>
      </c>
      <c r="E28" t="s">
        <v>0</v>
      </c>
      <c r="F28" s="6" t="s">
        <v>11</v>
      </c>
      <c r="G28" s="7" t="s">
        <v>12</v>
      </c>
      <c r="H28" s="8" t="s">
        <v>2</v>
      </c>
      <c r="I28" t="s">
        <v>0</v>
      </c>
      <c r="J28" s="6" t="s">
        <v>11</v>
      </c>
      <c r="K28" s="7" t="s">
        <v>12</v>
      </c>
      <c r="L28" s="8" t="s">
        <v>2</v>
      </c>
      <c r="M28" t="s">
        <v>0</v>
      </c>
      <c r="N28" s="6" t="s">
        <v>11</v>
      </c>
      <c r="O28" s="7" t="s">
        <v>12</v>
      </c>
      <c r="P28" s="8" t="s">
        <v>2</v>
      </c>
      <c r="Q28" t="s">
        <v>0</v>
      </c>
      <c r="R28" s="6" t="s">
        <v>11</v>
      </c>
      <c r="S28" s="7" t="s">
        <v>12</v>
      </c>
      <c r="T28" s="8" t="s">
        <v>2</v>
      </c>
      <c r="U28" t="s">
        <v>0</v>
      </c>
      <c r="V28" s="6" t="s">
        <v>11</v>
      </c>
      <c r="W28" s="7" t="s">
        <v>12</v>
      </c>
      <c r="X28" s="8" t="s">
        <v>2</v>
      </c>
      <c r="Y28" t="s">
        <v>0</v>
      </c>
    </row>
    <row r="29" spans="2:25" x14ac:dyDescent="0.25">
      <c r="B29" s="6"/>
      <c r="C29" s="7"/>
      <c r="D29" s="8"/>
      <c r="F29" s="6"/>
      <c r="G29" s="7"/>
      <c r="H29" s="8"/>
      <c r="J29" s="6"/>
      <c r="K29" s="7"/>
      <c r="L29" s="8"/>
      <c r="N29" s="6"/>
      <c r="O29" s="7"/>
      <c r="P29" s="8"/>
      <c r="R29" s="6"/>
      <c r="S29" s="7"/>
      <c r="T29" s="8"/>
      <c r="V29" s="6"/>
      <c r="W29" s="7"/>
      <c r="X29" s="8"/>
    </row>
    <row r="30" spans="2:25" x14ac:dyDescent="0.25">
      <c r="B30" s="6">
        <f t="shared" ref="B30:B37" si="0">(((B9/100*1000*D30)/(C9*$C$23/$C$22+1))/$C$22)*2</f>
        <v>0</v>
      </c>
      <c r="C30" s="7">
        <f>C9*B30/2</f>
        <v>0</v>
      </c>
      <c r="D30" s="8">
        <v>0.99704000000000004</v>
      </c>
      <c r="F30" s="6">
        <f t="shared" ref="F30:F35" si="1">(((F9/100*1000*H30)/(G9*$C$23/$C$22+1))/$C$22)*2</f>
        <v>0</v>
      </c>
      <c r="G30" s="7">
        <f>G9*F30/2</f>
        <v>0</v>
      </c>
      <c r="H30" s="8">
        <v>0.99704000000000004</v>
      </c>
      <c r="J30" s="6">
        <f t="shared" ref="J30:J38" si="2">(((J9/100*1000*L30)/(K9*$C$23/$C$22+1))/$C$22)*2</f>
        <v>0</v>
      </c>
      <c r="K30" s="7">
        <f>K9*J30/2</f>
        <v>0</v>
      </c>
      <c r="L30" s="8">
        <v>0.99704000000000004</v>
      </c>
      <c r="N30" s="6">
        <f t="shared" ref="N30:N40" si="3">(((N9/100*1000*P30)/(O9*$C$23/$C$22+1))/$C$22)*2</f>
        <v>0</v>
      </c>
      <c r="O30" s="7">
        <f>O9*N30/2</f>
        <v>0</v>
      </c>
      <c r="P30" s="8">
        <v>0.99704000000000004</v>
      </c>
      <c r="R30" s="6">
        <f t="shared" ref="R30:R40" si="4">(((R9/100*1000*T30)/(S9*$C$23/$C$22+1))/$C$22)*2</f>
        <v>0</v>
      </c>
      <c r="S30" s="7">
        <f>S9*R30/2</f>
        <v>0</v>
      </c>
      <c r="T30" s="8">
        <v>0.99704000000000004</v>
      </c>
      <c r="V30" s="6">
        <f t="shared" ref="V30:V37" si="5">(((V9/100*1000*X30)/(W9*$C$23/$C$22+1))/$C$22)*2</f>
        <v>0</v>
      </c>
      <c r="W30" s="7">
        <f>W9*V30/2</f>
        <v>0</v>
      </c>
      <c r="X30" s="8">
        <v>0.99704000000000004</v>
      </c>
    </row>
    <row r="31" spans="2:25" x14ac:dyDescent="0.25">
      <c r="B31" s="6">
        <f t="shared" si="0"/>
        <v>1.7270393633962526</v>
      </c>
      <c r="C31" s="7">
        <f t="shared" ref="C31:C37" si="6">C10*B31/2</f>
        <v>0</v>
      </c>
      <c r="D31" s="8">
        <v>1.0704</v>
      </c>
      <c r="E31">
        <v>0</v>
      </c>
      <c r="F31" s="6">
        <f t="shared" si="1"/>
        <v>1.1500717062835282</v>
      </c>
      <c r="G31" s="7">
        <f t="shared" ref="G31:G35" si="7">G10*F31/2</f>
        <v>0.28751792657088204</v>
      </c>
      <c r="H31" s="8">
        <v>1.0582833333333335</v>
      </c>
      <c r="I31">
        <v>5.7735026918058837E-6</v>
      </c>
      <c r="J31" s="6">
        <f t="shared" si="2"/>
        <v>0.86183801427015971</v>
      </c>
      <c r="K31" s="7">
        <f t="shared" ref="K31:K38" si="8">K10*J31/2</f>
        <v>0.43091900713507986</v>
      </c>
      <c r="L31" s="8">
        <v>1.0519499999999999</v>
      </c>
      <c r="M31">
        <v>0</v>
      </c>
      <c r="N31" s="6">
        <f t="shared" si="3"/>
        <v>0.68878867631521334</v>
      </c>
      <c r="O31" s="7">
        <f t="shared" ref="O31:O40" si="9">O10*N31/2</f>
        <v>0.51659150723641001</v>
      </c>
      <c r="P31" s="8">
        <v>1.0476400000000001</v>
      </c>
      <c r="Q31">
        <v>9.9999999999544897E-6</v>
      </c>
      <c r="R31" s="6">
        <f t="shared" si="4"/>
        <v>0.59600560844474004</v>
      </c>
      <c r="S31" s="7">
        <f t="shared" ref="S31:S40" si="10">S10*R31/2</f>
        <v>0.56233129156761219</v>
      </c>
      <c r="T31" s="8">
        <v>1.0450949999999999</v>
      </c>
      <c r="U31">
        <v>7.0710678117547895E-6</v>
      </c>
      <c r="V31" s="6">
        <f t="shared" si="5"/>
        <v>0.42886826750513685</v>
      </c>
      <c r="W31" s="7">
        <f t="shared" ref="W31:W37" si="11">W10*V31/2</f>
        <v>0.64330240125770533</v>
      </c>
      <c r="X31" s="8">
        <v>1.0387999999999999</v>
      </c>
      <c r="Y31">
        <v>0</v>
      </c>
    </row>
    <row r="32" spans="2:25" x14ac:dyDescent="0.25">
      <c r="B32" s="6">
        <f t="shared" si="0"/>
        <v>3.6848024085616231</v>
      </c>
      <c r="C32" s="7">
        <f t="shared" si="6"/>
        <v>0</v>
      </c>
      <c r="D32" s="8">
        <v>1.1418999999999999</v>
      </c>
      <c r="E32">
        <v>0</v>
      </c>
      <c r="F32" s="6">
        <f t="shared" si="1"/>
        <v>2.4371659880017402</v>
      </c>
      <c r="G32" s="7">
        <f t="shared" si="7"/>
        <v>0.60929149700043506</v>
      </c>
      <c r="H32" s="8">
        <v>1.1213266666666668</v>
      </c>
      <c r="I32">
        <v>5.7735026918058837E-6</v>
      </c>
      <c r="J32" s="6">
        <f t="shared" si="2"/>
        <v>1.8168605484729092</v>
      </c>
      <c r="K32" s="7">
        <f t="shared" si="8"/>
        <v>0.90843027423645462</v>
      </c>
      <c r="L32" s="8">
        <v>1.1088199999999999</v>
      </c>
      <c r="M32">
        <v>0</v>
      </c>
      <c r="N32" s="6">
        <f t="shared" si="3"/>
        <v>1.4470146288588106</v>
      </c>
      <c r="O32" s="7">
        <f t="shared" si="9"/>
        <v>1.085260971644108</v>
      </c>
      <c r="P32" s="8">
        <v>1.1004466666666668</v>
      </c>
      <c r="Q32">
        <v>5.7735026918058837E-6</v>
      </c>
      <c r="R32" s="6">
        <f t="shared" si="4"/>
        <v>1.2490400619652617</v>
      </c>
      <c r="S32" s="7">
        <f t="shared" si="10"/>
        <v>1.1784692984642244</v>
      </c>
      <c r="T32" s="8">
        <v>1.0950949999999999</v>
      </c>
      <c r="U32">
        <v>7.0710678119117998E-6</v>
      </c>
      <c r="V32" s="6">
        <f t="shared" si="5"/>
        <v>0.89377418525143981</v>
      </c>
      <c r="W32" s="7">
        <f t="shared" si="11"/>
        <v>1.3406612778771598</v>
      </c>
      <c r="X32" s="8">
        <v>1.0824449999999999</v>
      </c>
      <c r="Y32">
        <v>7.0710678117547895E-6</v>
      </c>
    </row>
    <row r="33" spans="2:25" x14ac:dyDescent="0.25">
      <c r="B33" s="6">
        <f t="shared" si="0"/>
        <v>5.8769678067858573</v>
      </c>
      <c r="C33" s="7">
        <f t="shared" si="6"/>
        <v>0</v>
      </c>
      <c r="D33" s="8">
        <v>1.2141599999999999</v>
      </c>
      <c r="E33">
        <v>0</v>
      </c>
      <c r="F33" s="6">
        <f t="shared" si="1"/>
        <v>3.8694224773388948</v>
      </c>
      <c r="G33" s="7">
        <f t="shared" si="7"/>
        <v>0.96735561933472369</v>
      </c>
      <c r="H33" s="8">
        <v>1.1868666666666667</v>
      </c>
      <c r="I33">
        <v>5.7735026919340812E-6</v>
      </c>
      <c r="J33" s="6">
        <f t="shared" si="2"/>
        <v>2.8756526562176132</v>
      </c>
      <c r="K33" s="7">
        <f t="shared" si="8"/>
        <v>1.4378263281088066</v>
      </c>
      <c r="L33" s="8">
        <v>1.1699966666666668</v>
      </c>
      <c r="M33">
        <v>5.7735026918058837E-6</v>
      </c>
      <c r="N33" s="6">
        <f t="shared" si="3"/>
        <v>2.281219653791053</v>
      </c>
      <c r="O33" s="7">
        <f t="shared" si="9"/>
        <v>1.7109147403432896</v>
      </c>
      <c r="P33" s="8">
        <v>1.1565700000000001</v>
      </c>
      <c r="Q33">
        <v>0</v>
      </c>
      <c r="R33" s="6">
        <f t="shared" si="4"/>
        <v>1.9660067022579883</v>
      </c>
      <c r="S33" s="7">
        <f t="shared" si="10"/>
        <v>1.854927323580412</v>
      </c>
      <c r="T33" s="8">
        <v>1.14913</v>
      </c>
      <c r="U33">
        <v>0</v>
      </c>
      <c r="V33" s="6">
        <f t="shared" si="5"/>
        <v>1.3981113777661447</v>
      </c>
      <c r="W33" s="7">
        <f t="shared" si="11"/>
        <v>2.097167066649217</v>
      </c>
      <c r="X33" s="8">
        <v>1.12883</v>
      </c>
      <c r="Y33">
        <v>0</v>
      </c>
    </row>
    <row r="34" spans="2:25" x14ac:dyDescent="0.25">
      <c r="B34" s="6">
        <f t="shared" si="0"/>
        <v>8.3021157200272988</v>
      </c>
      <c r="C34" s="7">
        <f t="shared" si="6"/>
        <v>0</v>
      </c>
      <c r="D34" s="8">
        <v>1.2863899999999999</v>
      </c>
      <c r="E34">
        <v>0</v>
      </c>
      <c r="F34" s="6">
        <f t="shared" si="1"/>
        <v>5.4580526391860795</v>
      </c>
      <c r="G34" s="7">
        <f t="shared" si="7"/>
        <v>1.3645131597965199</v>
      </c>
      <c r="H34" s="8">
        <v>1.2556099999999999</v>
      </c>
      <c r="I34">
        <v>9.9999999999544897E-6</v>
      </c>
      <c r="J34" s="6">
        <f t="shared" si="2"/>
        <v>4.0445610001947152</v>
      </c>
      <c r="K34" s="7">
        <f t="shared" si="8"/>
        <v>2.0222805000973576</v>
      </c>
      <c r="L34" s="8">
        <v>1.2341866666666668</v>
      </c>
      <c r="M34">
        <v>5.7735026918058837E-6</v>
      </c>
      <c r="N34" s="6">
        <f t="shared" si="3"/>
        <v>3.1994095070159401</v>
      </c>
      <c r="O34" s="7">
        <f t="shared" si="9"/>
        <v>2.3995571302619552</v>
      </c>
      <c r="P34" s="8">
        <v>1.2165666666666668</v>
      </c>
      <c r="Q34">
        <v>5.7735026918058837E-6</v>
      </c>
      <c r="R34" s="6">
        <f t="shared" si="4"/>
        <v>2.7507749364613123</v>
      </c>
      <c r="S34" s="7">
        <f t="shared" si="10"/>
        <v>2.5953561525512483</v>
      </c>
      <c r="T34" s="8">
        <v>1.20587</v>
      </c>
      <c r="U34">
        <v>0</v>
      </c>
      <c r="V34" s="6">
        <f t="shared" si="5"/>
        <v>1.9460826549868735</v>
      </c>
      <c r="W34" s="7">
        <f t="shared" si="11"/>
        <v>2.9191239824803104</v>
      </c>
      <c r="X34" s="8">
        <v>1.178445</v>
      </c>
      <c r="Y34">
        <v>7.0710678119117998E-6</v>
      </c>
    </row>
    <row r="35" spans="2:25" x14ac:dyDescent="0.25">
      <c r="B35" s="6">
        <f t="shared" si="0"/>
        <v>10.946063902392588</v>
      </c>
      <c r="C35" s="7">
        <f t="shared" si="6"/>
        <v>0</v>
      </c>
      <c r="D35" s="8">
        <v>1.3568499999999999</v>
      </c>
      <c r="E35">
        <v>0</v>
      </c>
      <c r="F35" s="6">
        <f t="shared" si="1"/>
        <v>7.2312046764306022</v>
      </c>
      <c r="G35" s="7">
        <f t="shared" si="7"/>
        <v>1.8078011691076505</v>
      </c>
      <c r="H35" s="8">
        <v>1.3308149999999999</v>
      </c>
      <c r="I35">
        <v>7.0710678117547895E-6</v>
      </c>
      <c r="J35" s="6">
        <f t="shared" si="2"/>
        <v>5.3356753720266736</v>
      </c>
      <c r="K35" s="7">
        <f t="shared" si="8"/>
        <v>2.6678376860133368</v>
      </c>
      <c r="L35" s="8">
        <v>1.3025333333333333</v>
      </c>
      <c r="M35">
        <v>1.1547005383868162E-5</v>
      </c>
      <c r="N35" s="6">
        <f t="shared" si="3"/>
        <v>4.2112401864839262</v>
      </c>
      <c r="O35" s="7">
        <f t="shared" si="9"/>
        <v>3.1584301398629444</v>
      </c>
      <c r="P35" s="8">
        <v>1.28105</v>
      </c>
      <c r="Q35">
        <v>1.0000000000065512E-5</v>
      </c>
      <c r="R35" s="6">
        <f t="shared" si="4"/>
        <v>3.6136042538043656</v>
      </c>
      <c r="S35" s="7">
        <f t="shared" si="10"/>
        <v>3.409435613464419</v>
      </c>
      <c r="T35" s="8">
        <v>1.26729</v>
      </c>
      <c r="U35">
        <v>1.41421356238236E-5</v>
      </c>
      <c r="V35" s="6">
        <f t="shared" si="5"/>
        <v>2.5429683645661014</v>
      </c>
      <c r="W35" s="7">
        <f t="shared" si="11"/>
        <v>3.8144525468491519</v>
      </c>
      <c r="X35" s="8">
        <v>1.2319100000000001</v>
      </c>
      <c r="Y35">
        <v>0</v>
      </c>
    </row>
    <row r="36" spans="2:25" x14ac:dyDescent="0.25">
      <c r="B36" s="6">
        <f t="shared" si="0"/>
        <v>13.779382983563762</v>
      </c>
      <c r="C36" s="7">
        <f t="shared" si="6"/>
        <v>0</v>
      </c>
      <c r="D36" s="8">
        <v>1.4233850000000001</v>
      </c>
      <c r="E36">
        <v>7.0710678117547895E-6</v>
      </c>
      <c r="J36" s="6">
        <f t="shared" si="2"/>
        <v>6.7613586555343357</v>
      </c>
      <c r="K36" s="7">
        <f>K15*J36/2</f>
        <v>3.3806793277671678</v>
      </c>
      <c r="L36" s="8">
        <v>1.3754733333333331</v>
      </c>
      <c r="M36">
        <v>1.1547005383868162E-5</v>
      </c>
      <c r="N36" s="6">
        <f t="shared" si="3"/>
        <v>5.3249826264358253</v>
      </c>
      <c r="O36" s="7">
        <f>O15*N36/2</f>
        <v>3.9937369698268688</v>
      </c>
      <c r="P36" s="8">
        <v>1.3498733333333333</v>
      </c>
      <c r="Q36">
        <v>5.7735026919340812E-6</v>
      </c>
      <c r="R36" s="6">
        <f t="shared" si="4"/>
        <v>4.5614749849244243</v>
      </c>
      <c r="S36" s="7">
        <f>S15*R36/2</f>
        <v>4.3037516482761946</v>
      </c>
      <c r="T36" s="8">
        <v>1.3330899999999999</v>
      </c>
      <c r="U36">
        <v>1.4142135623666588E-5</v>
      </c>
      <c r="V36" s="6">
        <f t="shared" si="5"/>
        <v>3.1717508419037488</v>
      </c>
      <c r="W36" s="7">
        <f>W15*V36/2</f>
        <v>4.7576262628556236</v>
      </c>
      <c r="X36" s="8">
        <v>1.28043</v>
      </c>
      <c r="Y36">
        <v>0</v>
      </c>
    </row>
    <row r="37" spans="2:25" x14ac:dyDescent="0.25">
      <c r="B37" s="6">
        <f t="shared" si="0"/>
        <v>16.791319303827592</v>
      </c>
      <c r="C37" s="7">
        <f t="shared" si="6"/>
        <v>0</v>
      </c>
      <c r="D37" s="8">
        <v>1.4867250000000001</v>
      </c>
      <c r="E37">
        <v>7.0710678119117998E-6</v>
      </c>
      <c r="J37" s="6">
        <f t="shared" si="2"/>
        <v>8.3391993537546227</v>
      </c>
      <c r="K37" s="7">
        <f t="shared" si="8"/>
        <v>4.1695996768773114</v>
      </c>
      <c r="L37" s="8">
        <v>1.454105</v>
      </c>
      <c r="M37">
        <v>7.0710678119117998E-6</v>
      </c>
      <c r="N37" s="6">
        <f t="shared" si="3"/>
        <v>6.5497646597049686</v>
      </c>
      <c r="O37" s="7">
        <f t="shared" si="9"/>
        <v>4.9123234947787262</v>
      </c>
      <c r="P37" s="8">
        <v>1.42316</v>
      </c>
      <c r="Q37">
        <v>1.0000000000065512E-5</v>
      </c>
      <c r="R37" s="6">
        <f t="shared" si="4"/>
        <v>5.6017609594897877</v>
      </c>
      <c r="S37" s="7">
        <f t="shared" si="10"/>
        <v>5.285261465278615</v>
      </c>
      <c r="T37" s="8">
        <v>1.40324</v>
      </c>
      <c r="U37">
        <v>1.41421356238236E-5</v>
      </c>
      <c r="V37" s="6">
        <f t="shared" si="5"/>
        <v>3.8612593814933516</v>
      </c>
      <c r="W37" s="7">
        <f t="shared" si="11"/>
        <v>5.7918890722400276</v>
      </c>
      <c r="X37" s="8">
        <v>1.346875</v>
      </c>
      <c r="Y37">
        <v>7.0710678119117998E-6</v>
      </c>
    </row>
    <row r="38" spans="2:25" x14ac:dyDescent="0.25">
      <c r="J38" s="6">
        <f t="shared" si="2"/>
        <v>10.054031291450274</v>
      </c>
      <c r="K38" s="7">
        <f t="shared" si="8"/>
        <v>5.0270156457251369</v>
      </c>
      <c r="L38" s="8">
        <v>1.5339799999999999</v>
      </c>
      <c r="M38">
        <v>2.1656407827715788E-4</v>
      </c>
      <c r="N38" s="6">
        <f t="shared" si="3"/>
        <v>7.8933904189971127</v>
      </c>
      <c r="O38" s="7">
        <f t="shared" si="9"/>
        <v>5.9200428142478341</v>
      </c>
      <c r="P38" s="8">
        <v>1.5007200000000001</v>
      </c>
      <c r="Q38">
        <v>9.9999999999544897E-6</v>
      </c>
      <c r="R38" s="6">
        <f t="shared" si="4"/>
        <v>6.7438662340534519</v>
      </c>
      <c r="S38" s="7">
        <f t="shared" si="10"/>
        <v>6.3628377918294321</v>
      </c>
      <c r="T38" s="8">
        <v>1.47817</v>
      </c>
      <c r="U38">
        <v>0</v>
      </c>
    </row>
    <row r="39" spans="2:25" x14ac:dyDescent="0.25">
      <c r="N39" s="6">
        <f t="shared" si="3"/>
        <v>9.3438742817995397</v>
      </c>
      <c r="O39" s="7">
        <f>O18*N39/2</f>
        <v>7.0079057113496548</v>
      </c>
      <c r="P39" s="8">
        <v>1.5791033333333333</v>
      </c>
      <c r="Q39">
        <v>5.7735026919340812E-6</v>
      </c>
      <c r="R39" s="6">
        <f t="shared" si="4"/>
        <v>7.9926582205426335</v>
      </c>
      <c r="S39" s="7">
        <f>S18*R39/2</f>
        <v>7.5410730310819751</v>
      </c>
      <c r="T39" s="8">
        <v>1.5572349999999999</v>
      </c>
      <c r="U39">
        <v>7.0710678119117998E-6</v>
      </c>
    </row>
    <row r="40" spans="2:25" x14ac:dyDescent="0.25">
      <c r="N40" s="6">
        <f t="shared" si="3"/>
        <v>9.9361376840989628</v>
      </c>
      <c r="O40" s="7">
        <f t="shared" si="9"/>
        <v>7.4521032630742221</v>
      </c>
      <c r="P40" s="8">
        <v>1.6125433333333332</v>
      </c>
      <c r="Q40">
        <v>1.1547005383739964E-5</v>
      </c>
      <c r="R40" s="6">
        <f t="shared" si="4"/>
        <v>8.7561811341052671</v>
      </c>
      <c r="S40" s="7">
        <f t="shared" si="10"/>
        <v>8.2614569000283193</v>
      </c>
      <c r="T40" s="8">
        <v>1.6020400000000001</v>
      </c>
      <c r="U40">
        <v>2.8849956672410164E-3</v>
      </c>
    </row>
  </sheetData>
  <mergeCells count="6">
    <mergeCell ref="V6:Y6"/>
    <mergeCell ref="B6:E6"/>
    <mergeCell ref="F6:I6"/>
    <mergeCell ref="J6:M6"/>
    <mergeCell ref="N6:Q6"/>
    <mergeCell ref="R6:U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0AF0-5155-4B47-A901-722C72388DB7}">
  <dimension ref="A1:E54"/>
  <sheetViews>
    <sheetView tabSelected="1" workbookViewId="0">
      <selection activeCell="H24" sqref="H24"/>
    </sheetView>
  </sheetViews>
  <sheetFormatPr defaultRowHeight="15" x14ac:dyDescent="0.25"/>
  <sheetData>
    <row r="1" spans="1:5" x14ac:dyDescent="0.25">
      <c r="A1" t="s">
        <v>10</v>
      </c>
      <c r="B1" t="s">
        <v>16</v>
      </c>
      <c r="C1" t="s">
        <v>17</v>
      </c>
      <c r="D1" t="s">
        <v>36</v>
      </c>
      <c r="E1" t="s">
        <v>37</v>
      </c>
    </row>
    <row r="2" spans="1:5" x14ac:dyDescent="0.25">
      <c r="A2">
        <v>0</v>
      </c>
      <c r="B2">
        <v>0</v>
      </c>
      <c r="C2">
        <v>0.99704000000000004</v>
      </c>
      <c r="E2">
        <v>1</v>
      </c>
    </row>
    <row r="3" spans="1:5" x14ac:dyDescent="0.25">
      <c r="A3">
        <v>1.7270393633962526</v>
      </c>
      <c r="B3">
        <v>0</v>
      </c>
      <c r="C3">
        <v>1.0704</v>
      </c>
      <c r="D3">
        <v>0</v>
      </c>
      <c r="E3">
        <v>1</v>
      </c>
    </row>
    <row r="4" spans="1:5" x14ac:dyDescent="0.25">
      <c r="A4">
        <v>3.6848024085616231</v>
      </c>
      <c r="B4">
        <v>0</v>
      </c>
      <c r="C4">
        <v>1.1418999999999999</v>
      </c>
      <c r="D4">
        <v>0</v>
      </c>
      <c r="E4">
        <v>1</v>
      </c>
    </row>
    <row r="5" spans="1:5" x14ac:dyDescent="0.25">
      <c r="A5">
        <v>5.8769678067858573</v>
      </c>
      <c r="B5">
        <v>0</v>
      </c>
      <c r="C5">
        <v>1.2141599999999999</v>
      </c>
      <c r="D5">
        <v>0</v>
      </c>
      <c r="E5">
        <v>1</v>
      </c>
    </row>
    <row r="6" spans="1:5" x14ac:dyDescent="0.25">
      <c r="A6">
        <v>8.3021157200272988</v>
      </c>
      <c r="B6">
        <v>0</v>
      </c>
      <c r="C6">
        <v>1.2863899999999999</v>
      </c>
      <c r="D6">
        <v>0</v>
      </c>
      <c r="E6">
        <v>1</v>
      </c>
    </row>
    <row r="7" spans="1:5" x14ac:dyDescent="0.25">
      <c r="A7">
        <v>10.946063902392588</v>
      </c>
      <c r="B7">
        <v>0</v>
      </c>
      <c r="C7">
        <v>1.3568499999999999</v>
      </c>
      <c r="D7">
        <v>0</v>
      </c>
      <c r="E7">
        <v>1</v>
      </c>
    </row>
    <row r="8" spans="1:5" x14ac:dyDescent="0.25">
      <c r="A8">
        <v>13.779382983563762</v>
      </c>
      <c r="B8">
        <v>0</v>
      </c>
      <c r="C8">
        <v>1.4233850000000001</v>
      </c>
      <c r="D8">
        <v>7.0710678117547895E-6</v>
      </c>
      <c r="E8">
        <v>1</v>
      </c>
    </row>
    <row r="9" spans="1:5" x14ac:dyDescent="0.25">
      <c r="A9">
        <v>16.791319303827592</v>
      </c>
      <c r="B9">
        <v>0</v>
      </c>
      <c r="C9">
        <v>1.4867250000000001</v>
      </c>
      <c r="D9">
        <v>7.0710678119117998E-6</v>
      </c>
      <c r="E9">
        <v>1</v>
      </c>
    </row>
    <row r="10" spans="1:5" x14ac:dyDescent="0.25">
      <c r="A10">
        <v>0</v>
      </c>
      <c r="B10">
        <v>0</v>
      </c>
      <c r="C10">
        <v>0.99704000000000004</v>
      </c>
      <c r="E10">
        <v>2</v>
      </c>
    </row>
    <row r="11" spans="1:5" x14ac:dyDescent="0.25">
      <c r="A11">
        <v>1.1500717062835282</v>
      </c>
      <c r="B11">
        <v>0.28751792657088204</v>
      </c>
      <c r="C11">
        <v>1.0582833333333335</v>
      </c>
      <c r="D11">
        <v>5.7735026918058837E-6</v>
      </c>
      <c r="E11">
        <v>2</v>
      </c>
    </row>
    <row r="12" spans="1:5" x14ac:dyDescent="0.25">
      <c r="A12">
        <v>2.4371659880017402</v>
      </c>
      <c r="B12">
        <v>0.60929149700043506</v>
      </c>
      <c r="C12">
        <v>1.1213266666666668</v>
      </c>
      <c r="D12">
        <v>5.7735026918058837E-6</v>
      </c>
      <c r="E12">
        <v>2</v>
      </c>
    </row>
    <row r="13" spans="1:5" x14ac:dyDescent="0.25">
      <c r="A13">
        <v>3.8694224773388948</v>
      </c>
      <c r="B13">
        <v>0.96735561933472369</v>
      </c>
      <c r="C13">
        <v>1.1868666666666667</v>
      </c>
      <c r="D13">
        <v>5.7735026919340812E-6</v>
      </c>
      <c r="E13">
        <v>2</v>
      </c>
    </row>
    <row r="14" spans="1:5" x14ac:dyDescent="0.25">
      <c r="A14">
        <v>5.4580526391860795</v>
      </c>
      <c r="B14">
        <v>1.3645131597965199</v>
      </c>
      <c r="C14">
        <v>1.2556099999999999</v>
      </c>
      <c r="D14">
        <v>9.9999999999544897E-6</v>
      </c>
      <c r="E14">
        <v>2</v>
      </c>
    </row>
    <row r="15" spans="1:5" x14ac:dyDescent="0.25">
      <c r="A15">
        <v>7.2312046764306022</v>
      </c>
      <c r="B15">
        <v>1.8078011691076505</v>
      </c>
      <c r="C15">
        <v>1.3308149999999999</v>
      </c>
      <c r="D15">
        <v>7.0710678117547895E-6</v>
      </c>
      <c r="E15">
        <v>2</v>
      </c>
    </row>
    <row r="16" spans="1:5" x14ac:dyDescent="0.25">
      <c r="A16">
        <v>0</v>
      </c>
      <c r="B16">
        <v>0</v>
      </c>
      <c r="C16">
        <v>0.99704000000000004</v>
      </c>
      <c r="E16">
        <v>3</v>
      </c>
    </row>
    <row r="17" spans="1:5" x14ac:dyDescent="0.25">
      <c r="A17">
        <v>0.86183801427015971</v>
      </c>
      <c r="B17">
        <v>0.43091900713507986</v>
      </c>
      <c r="C17">
        <v>1.0519499999999999</v>
      </c>
      <c r="D17">
        <v>0</v>
      </c>
      <c r="E17">
        <v>3</v>
      </c>
    </row>
    <row r="18" spans="1:5" x14ac:dyDescent="0.25">
      <c r="A18">
        <v>1.8168605484729092</v>
      </c>
      <c r="B18">
        <v>0.90843027423645462</v>
      </c>
      <c r="C18">
        <v>1.1088199999999999</v>
      </c>
      <c r="D18">
        <v>0</v>
      </c>
      <c r="E18">
        <v>3</v>
      </c>
    </row>
    <row r="19" spans="1:5" x14ac:dyDescent="0.25">
      <c r="A19">
        <v>2.8756526562176132</v>
      </c>
      <c r="B19">
        <v>1.4378263281088066</v>
      </c>
      <c r="C19">
        <v>1.1699966666666668</v>
      </c>
      <c r="D19">
        <v>5.7735026918058837E-6</v>
      </c>
      <c r="E19">
        <v>3</v>
      </c>
    </row>
    <row r="20" spans="1:5" x14ac:dyDescent="0.25">
      <c r="A20">
        <v>4.0445610001947152</v>
      </c>
      <c r="B20">
        <v>2.0222805000973576</v>
      </c>
      <c r="C20">
        <v>1.2341866666666668</v>
      </c>
      <c r="D20">
        <v>5.7735026918058837E-6</v>
      </c>
      <c r="E20">
        <v>3</v>
      </c>
    </row>
    <row r="21" spans="1:5" x14ac:dyDescent="0.25">
      <c r="A21">
        <v>5.3356753720266736</v>
      </c>
      <c r="B21">
        <v>2.6678376860133368</v>
      </c>
      <c r="C21">
        <v>1.3025333333333333</v>
      </c>
      <c r="D21">
        <v>1.1547005383868162E-5</v>
      </c>
      <c r="E21">
        <v>3</v>
      </c>
    </row>
    <row r="22" spans="1:5" x14ac:dyDescent="0.25">
      <c r="A22">
        <v>6.7613586555343357</v>
      </c>
      <c r="B22">
        <v>3.3806793277671678</v>
      </c>
      <c r="C22">
        <v>1.3754733333333331</v>
      </c>
      <c r="D22">
        <v>1.1547005383868162E-5</v>
      </c>
      <c r="E22">
        <v>3</v>
      </c>
    </row>
    <row r="23" spans="1:5" x14ac:dyDescent="0.25">
      <c r="A23">
        <v>8.3391993537546227</v>
      </c>
      <c r="B23">
        <v>4.1695996768773114</v>
      </c>
      <c r="C23">
        <v>1.454105</v>
      </c>
      <c r="D23">
        <v>7.0710678119117998E-6</v>
      </c>
      <c r="E23">
        <v>3</v>
      </c>
    </row>
    <row r="24" spans="1:5" x14ac:dyDescent="0.25">
      <c r="A24">
        <v>10.054031291450274</v>
      </c>
      <c r="B24">
        <v>5.0270156457251369</v>
      </c>
      <c r="C24">
        <v>1.5339799999999999</v>
      </c>
      <c r="D24">
        <v>2.1656407827715788E-4</v>
      </c>
      <c r="E24">
        <v>3</v>
      </c>
    </row>
    <row r="25" spans="1:5" x14ac:dyDescent="0.25">
      <c r="A25">
        <v>0</v>
      </c>
      <c r="B25">
        <v>0</v>
      </c>
      <c r="C25">
        <v>0.99704000000000004</v>
      </c>
      <c r="E25">
        <v>4</v>
      </c>
    </row>
    <row r="26" spans="1:5" x14ac:dyDescent="0.25">
      <c r="A26">
        <v>0.68878867631521334</v>
      </c>
      <c r="B26">
        <v>0.51659150723641001</v>
      </c>
      <c r="C26">
        <v>1.0476400000000001</v>
      </c>
      <c r="D26">
        <v>9.9999999999544897E-6</v>
      </c>
      <c r="E26">
        <v>4</v>
      </c>
    </row>
    <row r="27" spans="1:5" x14ac:dyDescent="0.25">
      <c r="A27">
        <v>1.4470146288588106</v>
      </c>
      <c r="B27">
        <v>1.085260971644108</v>
      </c>
      <c r="C27">
        <v>1.1004466666666668</v>
      </c>
      <c r="D27">
        <v>5.7735026918058837E-6</v>
      </c>
      <c r="E27">
        <v>4</v>
      </c>
    </row>
    <row r="28" spans="1:5" x14ac:dyDescent="0.25">
      <c r="A28">
        <v>2.281219653791053</v>
      </c>
      <c r="B28">
        <v>1.7109147403432896</v>
      </c>
      <c r="C28">
        <v>1.1565700000000001</v>
      </c>
      <c r="D28">
        <v>0</v>
      </c>
      <c r="E28">
        <v>4</v>
      </c>
    </row>
    <row r="29" spans="1:5" x14ac:dyDescent="0.25">
      <c r="A29">
        <v>3.1994095070159401</v>
      </c>
      <c r="B29">
        <v>2.3995571302619552</v>
      </c>
      <c r="C29">
        <v>1.2165666666666668</v>
      </c>
      <c r="D29">
        <v>5.7735026918058837E-6</v>
      </c>
      <c r="E29">
        <v>4</v>
      </c>
    </row>
    <row r="30" spans="1:5" x14ac:dyDescent="0.25">
      <c r="A30">
        <v>4.2112401864839262</v>
      </c>
      <c r="B30">
        <v>3.1584301398629444</v>
      </c>
      <c r="C30">
        <v>1.28105</v>
      </c>
      <c r="D30">
        <v>1.0000000000065512E-5</v>
      </c>
      <c r="E30">
        <v>4</v>
      </c>
    </row>
    <row r="31" spans="1:5" x14ac:dyDescent="0.25">
      <c r="A31">
        <v>5.3249826264358253</v>
      </c>
      <c r="B31">
        <v>3.9937369698268688</v>
      </c>
      <c r="C31">
        <v>1.3498733333333333</v>
      </c>
      <c r="D31">
        <v>5.7735026919340812E-6</v>
      </c>
      <c r="E31">
        <v>4</v>
      </c>
    </row>
    <row r="32" spans="1:5" x14ac:dyDescent="0.25">
      <c r="A32">
        <v>6.5497646597049686</v>
      </c>
      <c r="B32">
        <v>4.9123234947787262</v>
      </c>
      <c r="C32">
        <v>1.42316</v>
      </c>
      <c r="D32">
        <v>1.0000000000065512E-5</v>
      </c>
      <c r="E32">
        <v>4</v>
      </c>
    </row>
    <row r="33" spans="1:5" x14ac:dyDescent="0.25">
      <c r="A33">
        <v>7.8933904189971127</v>
      </c>
      <c r="B33">
        <v>5.9200428142478341</v>
      </c>
      <c r="C33">
        <v>1.5007200000000001</v>
      </c>
      <c r="D33">
        <v>9.9999999999544897E-6</v>
      </c>
      <c r="E33">
        <v>4</v>
      </c>
    </row>
    <row r="34" spans="1:5" x14ac:dyDescent="0.25">
      <c r="A34">
        <v>9.3438742817995397</v>
      </c>
      <c r="B34">
        <v>7.0079057113496548</v>
      </c>
      <c r="C34">
        <v>1.5791033333333333</v>
      </c>
      <c r="D34">
        <v>5.7735026919340812E-6</v>
      </c>
      <c r="E34">
        <v>4</v>
      </c>
    </row>
    <row r="35" spans="1:5" x14ac:dyDescent="0.25">
      <c r="A35">
        <v>9.9361376840989628</v>
      </c>
      <c r="B35">
        <v>7.4521032630742221</v>
      </c>
      <c r="C35">
        <v>1.6125433333333332</v>
      </c>
      <c r="D35">
        <v>1.1547005383739964E-5</v>
      </c>
      <c r="E35">
        <v>4</v>
      </c>
    </row>
    <row r="36" spans="1:5" x14ac:dyDescent="0.25">
      <c r="A36">
        <v>0</v>
      </c>
      <c r="B36">
        <v>0</v>
      </c>
      <c r="C36">
        <v>0.99704000000000004</v>
      </c>
      <c r="E36">
        <v>5</v>
      </c>
    </row>
    <row r="37" spans="1:5" x14ac:dyDescent="0.25">
      <c r="A37">
        <v>0.59600560844474004</v>
      </c>
      <c r="B37">
        <v>0.56233129156761219</v>
      </c>
      <c r="C37">
        <v>1.0450949999999999</v>
      </c>
      <c r="D37">
        <v>7.0710678117547895E-6</v>
      </c>
      <c r="E37">
        <v>5</v>
      </c>
    </row>
    <row r="38" spans="1:5" x14ac:dyDescent="0.25">
      <c r="A38">
        <v>1.2490400619652617</v>
      </c>
      <c r="B38">
        <v>1.1784692984642244</v>
      </c>
      <c r="C38">
        <v>1.0950949999999999</v>
      </c>
      <c r="D38">
        <v>7.0710678119117998E-6</v>
      </c>
      <c r="E38">
        <v>5</v>
      </c>
    </row>
    <row r="39" spans="1:5" x14ac:dyDescent="0.25">
      <c r="A39">
        <v>1.9660067022579883</v>
      </c>
      <c r="B39">
        <v>1.854927323580412</v>
      </c>
      <c r="C39">
        <v>1.14913</v>
      </c>
      <c r="D39">
        <v>0</v>
      </c>
      <c r="E39">
        <v>5</v>
      </c>
    </row>
    <row r="40" spans="1:5" x14ac:dyDescent="0.25">
      <c r="A40">
        <v>2.7507749364613123</v>
      </c>
      <c r="B40">
        <v>2.5953561525512483</v>
      </c>
      <c r="C40">
        <v>1.20587</v>
      </c>
      <c r="D40">
        <v>0</v>
      </c>
      <c r="E40">
        <v>5</v>
      </c>
    </row>
    <row r="41" spans="1:5" x14ac:dyDescent="0.25">
      <c r="A41">
        <v>3.6136042538043656</v>
      </c>
      <c r="B41">
        <v>3.409435613464419</v>
      </c>
      <c r="C41">
        <v>1.26729</v>
      </c>
      <c r="D41">
        <v>1.41421356238236E-5</v>
      </c>
      <c r="E41">
        <v>5</v>
      </c>
    </row>
    <row r="42" spans="1:5" x14ac:dyDescent="0.25">
      <c r="A42">
        <v>4.5614749849244243</v>
      </c>
      <c r="B42">
        <v>4.3037516482761946</v>
      </c>
      <c r="C42">
        <v>1.3330899999999999</v>
      </c>
      <c r="D42">
        <v>1.4142135623666588E-5</v>
      </c>
      <c r="E42">
        <v>5</v>
      </c>
    </row>
    <row r="43" spans="1:5" x14ac:dyDescent="0.25">
      <c r="A43">
        <v>5.6017609594897877</v>
      </c>
      <c r="B43">
        <v>5.285261465278615</v>
      </c>
      <c r="C43">
        <v>1.40324</v>
      </c>
      <c r="D43">
        <v>1.41421356238236E-5</v>
      </c>
      <c r="E43">
        <v>5</v>
      </c>
    </row>
    <row r="44" spans="1:5" x14ac:dyDescent="0.25">
      <c r="A44">
        <v>6.7438662340534519</v>
      </c>
      <c r="B44">
        <v>6.3628377918294321</v>
      </c>
      <c r="C44">
        <v>1.47817</v>
      </c>
      <c r="D44">
        <v>0</v>
      </c>
      <c r="E44">
        <v>5</v>
      </c>
    </row>
    <row r="45" spans="1:5" x14ac:dyDescent="0.25">
      <c r="A45">
        <v>7.9926582205426335</v>
      </c>
      <c r="B45">
        <v>7.5410730310819751</v>
      </c>
      <c r="C45">
        <v>1.5572349999999999</v>
      </c>
      <c r="D45">
        <v>7.0710678119117998E-6</v>
      </c>
      <c r="E45">
        <v>5</v>
      </c>
    </row>
    <row r="46" spans="1:5" x14ac:dyDescent="0.25">
      <c r="A46">
        <v>8.7561811341052671</v>
      </c>
      <c r="B46">
        <v>8.2614569000283193</v>
      </c>
      <c r="C46">
        <v>1.6020400000000001</v>
      </c>
      <c r="D46">
        <v>2.8849956672410164E-3</v>
      </c>
      <c r="E46">
        <v>5</v>
      </c>
    </row>
    <row r="47" spans="1:5" x14ac:dyDescent="0.25">
      <c r="A47">
        <v>0</v>
      </c>
      <c r="B47">
        <v>0</v>
      </c>
      <c r="C47">
        <v>0.99704000000000004</v>
      </c>
      <c r="E47">
        <v>6</v>
      </c>
    </row>
    <row r="48" spans="1:5" x14ac:dyDescent="0.25">
      <c r="A48">
        <v>0.42886826750513685</v>
      </c>
      <c r="B48">
        <v>0.64330240125770533</v>
      </c>
      <c r="C48">
        <v>1.0387999999999999</v>
      </c>
      <c r="D48">
        <v>0</v>
      </c>
      <c r="E48">
        <v>6</v>
      </c>
    </row>
    <row r="49" spans="1:5" x14ac:dyDescent="0.25">
      <c r="A49">
        <v>0.89377418525143981</v>
      </c>
      <c r="B49">
        <v>1.3406612778771598</v>
      </c>
      <c r="C49">
        <v>1.0824449999999999</v>
      </c>
      <c r="D49">
        <v>7.0710678117547895E-6</v>
      </c>
      <c r="E49">
        <v>6</v>
      </c>
    </row>
    <row r="50" spans="1:5" x14ac:dyDescent="0.25">
      <c r="A50">
        <v>1.3981113777661447</v>
      </c>
      <c r="B50">
        <v>2.097167066649217</v>
      </c>
      <c r="C50">
        <v>1.12883</v>
      </c>
      <c r="D50">
        <v>0</v>
      </c>
      <c r="E50">
        <v>6</v>
      </c>
    </row>
    <row r="51" spans="1:5" x14ac:dyDescent="0.25">
      <c r="A51">
        <v>1.9460826549868735</v>
      </c>
      <c r="B51">
        <v>2.9191239824803104</v>
      </c>
      <c r="C51">
        <v>1.178445</v>
      </c>
      <c r="D51">
        <v>7.0710678119117998E-6</v>
      </c>
      <c r="E51">
        <v>6</v>
      </c>
    </row>
    <row r="52" spans="1:5" x14ac:dyDescent="0.25">
      <c r="A52">
        <v>2.5429683645661014</v>
      </c>
      <c r="B52">
        <v>3.8144525468491519</v>
      </c>
      <c r="C52">
        <v>1.2319100000000001</v>
      </c>
      <c r="D52">
        <v>0</v>
      </c>
      <c r="E52">
        <v>6</v>
      </c>
    </row>
    <row r="53" spans="1:5" x14ac:dyDescent="0.25">
      <c r="A53">
        <v>3.1717508419037488</v>
      </c>
      <c r="B53">
        <v>4.7576262628556236</v>
      </c>
      <c r="C53">
        <v>1.28043</v>
      </c>
      <c r="D53">
        <v>0</v>
      </c>
      <c r="E53">
        <v>6</v>
      </c>
    </row>
    <row r="54" spans="1:5" x14ac:dyDescent="0.25">
      <c r="A54">
        <v>3.8612593814933516</v>
      </c>
      <c r="B54">
        <v>5.7918890722400276</v>
      </c>
      <c r="C54">
        <v>1.346875</v>
      </c>
      <c r="D54">
        <v>7.0710678119117998E-6</v>
      </c>
      <c r="E54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NaOH-NaVS_hustota-sušina-modul</vt:lpstr>
      <vt:lpstr>First</vt:lpstr>
      <vt:lpstr>NaOH-NaVS_hustota-Na+-SiO2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Vlastimil</dc:creator>
  <cp:lastModifiedBy>Richard Dvořák</cp:lastModifiedBy>
  <dcterms:created xsi:type="dcterms:W3CDTF">2021-02-16T13:07:05Z</dcterms:created>
  <dcterms:modified xsi:type="dcterms:W3CDTF">2021-03-01T20:39:40Z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061d4a52-bf2d-43ef-9cc0-e62d3ae0fe16</vt:lpwstr>
  </property>
</Properties>
</file>